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EC8CF29E-5DEF-4777-8AEF-C10D5E9EF51D}"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<sst xmlns="http://schemas.openxmlformats.org/spreadsheetml/2006/main" xmlns:r="http://schemas.openxmlformats.org/officeDocument/2006/relationships" xmlns:xdr="http://schemas.openxmlformats.org/drawingml/2006/spreadsheetDrawing" count="2390" uniqueCount="326">
  <si>
    <t>Unimproved</t>
  </si>
  <si>
    <t>Urban</t>
  </si>
  <si>
    <t>Rural</t>
  </si>
  <si>
    <t>No facility</t>
  </si>
  <si>
    <t>Year</t>
  </si>
  <si>
    <t>Source</t>
  </si>
  <si>
    <t>Type</t>
  </si>
  <si>
    <t>National</t>
  </si>
  <si>
    <t>Setting</t>
  </si>
  <si>
    <t>Improved water</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</si>
  <si>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</si>
  <si>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</si>
  <si>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</si>
  <si>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</si>
  <si>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</si>
  <si>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</si>
  <si>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</si>
  <si>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</si>
  <si>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</si>
  <si>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</si>
  <si>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</si>
  <si>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</si>
  <si>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</si>
  <si>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</si>
  <si>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</si>
  <si>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</si>
  <si>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</si>
  <si>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</si>
  <si>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</si>
  <si>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</si>
  <si>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</si>
  <si>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</si>
  <si>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</si>
  <si>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</si>
  <si>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</si>
  <si>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</si>
  <si>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</si>
  <si>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</si>
  <si>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</si>
  <si>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</si>
  <si>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</si>
  <si>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</si>
  <si>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</si>
  <si>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</si>
  <si>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</si>
  <si>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</si>
  <si>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</si>
  <si>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</si>
  <si>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</si>
  <si>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</si>
  <si>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</si>
  <si>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</si>
  <si>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</si>
  <si>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</si>
  <si>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</si>
  <si>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</si>
  <si>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</si>
  <si>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</si>
  <si>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</si>
  <si>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</si>
  <si>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</si>
  <si>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</si>
  <si>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</si>
  <si>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</si>
  <si>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</si>
  <si>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</si>
  <si>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</si>
  <si>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</si>
  <si>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</si>
  <si>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</si>
  <si>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</si>
  <si>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</si>
  <si>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</si>
  <si>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</si>
  <si>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</si>
  <si>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</si>
  <si>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</si>
  <si>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</si>
  <si>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</si>
  <si>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</si>
  <si>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</si>
  <si>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</si>
  <si>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</si>
  <si>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</si>
  <si>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</si>
  <si>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</si>
  <si>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</si>
  <si>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</si>
  <si>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</si>
  <si>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</si>
  <si>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</si>
  <si>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</si>
  <si>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</si>
  <si>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</si>
  <si>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</si>
  <si>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</si>
  <si>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</si>
  <si>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</si>
  <si>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</si>
  <si>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</si>
  <si>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</si>
  <si>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</si>
  <si>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</si>
  <si>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</si>
  <si>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</si>
  <si>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</si>
  <si>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</si>
  <si>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</si>
  <si>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</si>
  <si>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</si>
  <si>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</si>
  <si>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</si>
  <si>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</si>
  <si>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</si>
  <si>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</si>
  <si>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</si>
  <si>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</si>
  <si>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</si>
  <si>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</si>
  <si>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</si>
  <si>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</si>
  <si>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</si>
  <si>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</si>
  <si>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</si>
  <si>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</si>
  <si>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</si>
  <si>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</si>
  <si>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</si>
  <si>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</si>
  <si>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</si>
  <si>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</si>
  <si>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</si>
  <si>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</si>
  <si>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</si>
  <si>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</si>
  <si>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</si>
  <si>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</si>
  <si>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</si>
  <si>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</si>
  <si>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</si>
  <si>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</si>
  <si>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</si>
  <si>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</si>
  <si>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</si>
  <si>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</si>
  <si>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</si>
  <si>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</si>
  <si>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</si>
  <si>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</si>
  <si>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</si>
  <si>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</si>
  <si>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</si>
  <si>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</si>
  <si>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</si>
  <si>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</si>
  <si>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</si>
  <si>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</si>
  <si>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</si>
  <si>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</si>
  <si>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</si>
  <si>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Tunisia</t>
  </si>
  <si>
    <t>UNESCO UIS (http://data.uis.unesco.org/)</t>
  </si>
  <si>
    <t>Potable water</t>
  </si>
  <si>
    <t>Yes</t>
  </si>
  <si>
    <t xml:space="preserve">Basic estimate used </t>
  </si>
  <si>
    <t xml:space="preserve">No handwashing data.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</si>
  <si>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</si>
  <si>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</si>
  <si>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</si>
  <si>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</si>
  <si>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</si>
  <si>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</si>
  <si>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</si>
  <si>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</si>
  <si>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</si>
  <si>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</si>
  <si>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</si>
  <si>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</si>
  <si>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</si>
  <si>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</si>
  <si>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Basic drinking water</t>
  </si>
  <si>
    <t xml:space="preserve">The national estimate is based on coverage in primary schools in the absence of additional information. </t>
  </si>
  <si>
    <t>Basic handwashing facilities</t>
  </si>
  <si>
    <t>EMIS</t>
  </si>
  <si>
    <t>Eau - association</t>
  </si>
  <si>
    <t>Eau - SONEDE</t>
  </si>
  <si>
    <t xml:space="preserve">No data on handwashing facilities in report. </t>
  </si>
  <si>
    <t>EMIS covers primary public schools only. The national estimate is based on coverage in primary schools in the absence of additional information. Number of secondary schools obtained from "L’Éducation en chiffres, 2016-2017"</t>
  </si>
  <si>
    <t>POPULATION OF SCHOOL AGE CHILDREN</t>
  </si>
  <si>
    <r>
      <t xml:space="preserve">School Age Population 
</t>
    </r>
    <r>
      <rPr>
        <sz val="8"/>
        <rFont val="Arial"/>
        <family val="2"/>
      </rPr>
      <t>Source: UN Population Div &amp; UNESCO</t>
    </r>
  </si>
  <si>
    <t>Eau potable</t>
  </si>
  <si>
    <t>Annuaire statistique, 2012-2013</t>
  </si>
  <si>
    <t>Annuaire statistique, 2014-2015</t>
  </si>
  <si>
    <t xml:space="preserve">Eau potable is recorded as SONEDE (66.7%) and Assocation (22.2%) for primary.  National estimate based on weighted average of primary and secondary school data. </t>
  </si>
  <si>
    <t xml:space="preserve">Missing data for primary schools (5.4%) are excluded from the analysis. The national estimate is based on coverage in primary schools in the absence of additional information. </t>
  </si>
  <si>
    <t xml:space="preserve">Blocs sanitaire eleves (99.5% primary, 100% secondary). National estimate based on weighted average of primary and secondary school data. </t>
  </si>
  <si>
    <t>Blocs sanitaire elevees (99.3%). National estimate based on primary schools in the absence of other information.</t>
  </si>
  <si>
    <t>Missing data for secondary schools (10.4%) are excluded from the analysis. National estimate is calculated based on the number of public primary and secondary schools based on EMIS13. These estimates are not used since the primary data source (EMIS13) is available.</t>
  </si>
  <si>
    <t>No</t>
  </si>
  <si>
    <t>Missing data from secondary schools (10.4%) are excluded from the analysis. National estimate is calculated based on the number of public primary and secondary schools based on EMIS13. These estimates are not used since the primary data source (EMIS13) is available.</t>
  </si>
  <si>
    <t>The national estimate is based on coverage in primary schools in the absence of additional information. The estimate is assumed to refer to handwashing facilities only based on basic water coverage and the questionnaire.</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</si>
  <si>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</si>
  <si>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</si>
  <si>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</si>
  <si>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</si>
  <si>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</si>
  <si>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</si>
  <si>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</si>
  <si>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</si>
  <si>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</si>
  <si>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</si>
  <si>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</si>
  <si>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</si>
  <si>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</si>
  <si>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</si>
  <si>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</si>
  <si>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</si>
  <si>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</si>
  <si>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</si>
  <si>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</si>
  <si>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</si>
  <si>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</si>
  <si>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</si>
  <si>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</si>
  <si>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</si>
  <si>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</si>
  <si>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</si>
  <si>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Evaluation de l’état d’hygiène et de l’environnement des écoles primaires en Tunisie (MoH)</t>
  </si>
  <si>
    <t>Survey</t>
  </si>
  <si>
    <t>Réseau</t>
  </si>
  <si>
    <t>Citerne fixe</t>
  </si>
  <si>
    <t>Citerne tractée</t>
  </si>
  <si>
    <t>Puits public</t>
  </si>
  <si>
    <t>Puits privé</t>
  </si>
  <si>
    <t>Fontaine publique</t>
  </si>
  <si>
    <t xml:space="preserve">Includes public primary schools only. Nationally-representative. National estimates are based on primary schools in the absence of additional data. </t>
  </si>
  <si>
    <t>raccordées au réseau public ONAS</t>
  </si>
  <si>
    <t>fosse septique</t>
  </si>
  <si>
    <t>puits perdu</t>
  </si>
  <si>
    <t>autre</t>
  </si>
  <si>
    <t>Séparés</t>
  </si>
  <si>
    <t>Conforme</t>
  </si>
  <si>
    <t>Estimated from improved, conforme, separes</t>
  </si>
  <si>
    <t xml:space="preserve">Includes public primary schools only. Nationally-representative. National estimates are based on primary schools in the absence of additional data. A definition of 'conforme' is not included in the report; it is categorized as 'usable' above. The minimum of improved, conforme and separes is used to estimate basic. </t>
  </si>
  <si>
    <t>No l’absence du savon</t>
  </si>
  <si>
    <t xml:space="preserve">Includes public primary schools only. Nationally-representative. National estimates are based on primary schools in the absence of additional data. Data on soap presence is used to estimate basic. </t>
  </si>
  <si>
    <t>Estimated from presence of soap</t>
  </si>
  <si>
    <t>National estimate is calculated based on the number of public primary and secondary schools based on EMIS13. The estimates are not used since primary data (EMIS) are available.</t>
  </si>
  <si>
    <t>2017 EMIS</t>
  </si>
  <si>
    <t>National estimate is calculated based on the number of public primary and secondary schools based on EMIS13. These estimates are not used since primary data are available.</t>
  </si>
  <si>
    <t>Missing data from primary schools (5.4%) are excluded from the analysis. National estimate is calculated based on the number of public primary and secondary schools based on EMIS17. These estimates are not used since primary data are available.</t>
  </si>
  <si>
    <t>Basic water</t>
  </si>
  <si>
    <t>Single-sex basic sanitation</t>
  </si>
  <si>
    <t>National estimate is a weighted average based on the number of primary and secondary schools reported in the 2017 EMIS. Estimates are not used based on comparison with primary data (SUR15).</t>
  </si>
  <si>
    <t>No sanitation data</t>
  </si>
  <si>
    <t>Values in grey text are imputed based on linear regression</t>
  </si>
  <si>
    <t>TUN_2013_EMIS</t>
  </si>
  <si>
    <t>TUN_2013_UIS</t>
  </si>
  <si>
    <t>TUN_2014_UIS</t>
  </si>
  <si>
    <t>TUN_2015_EMIS</t>
  </si>
  <si>
    <t>TUN_2015_UIS</t>
  </si>
  <si>
    <t>TUN_2015_SUR</t>
  </si>
  <si>
    <t>TUN_2016_UIS</t>
  </si>
  <si>
    <t>TUN_2017_EMIS</t>
  </si>
  <si>
    <t>TUN_2017_UIS</t>
  </si>
  <si>
    <t>TUN_2018_UIS</t>
  </si>
  <si>
    <t>2013</t>
  </si>
  <si>
    <t>2014</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</si>
  <si>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</si>
  <si>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</si>
  <si>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</si>
  <si>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</si>
  <si>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</si>
  <si>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</si>
  <si>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</si>
  <si>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</si>
  <si>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</si>
  <si>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</si>
  <si>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</si>
  <si>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</si>
  <si>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</si>
  <si>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</si>
  <si>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</si>
  <si>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</si>
  <si>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</si>
  <si>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</si>
  <si>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</si>
  <si>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</si>
  <si>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TUN_2016_SUR</t>
  </si>
  <si>
    <t>Evaluation de l’état d’hygiène et de l’environnement des établissements d’accueil collectif des enfants en Tunisie : crèches, jardins d’enfants et garderies scolaires</t>
  </si>
  <si>
    <t/>
  </si>
  <si>
    <t xml:space="preserve">Facility with water </t>
  </si>
  <si>
    <t xml:space="preserve">Facility with soap </t>
  </si>
  <si>
    <t>[Definition]</t>
  </si>
  <si>
    <t>We are assuming that all schools have handwashing facilies, since it is not part of the anomalies. Based on this we consider that all handwashing facilities do have water.</t>
  </si>
  <si>
    <t>Water network (Sonede)</t>
  </si>
  <si>
    <t>Includes Creches, Jardins D'enfants, garderies scolaires. There is an error in the region Kebili showing that 101% of the water is supplied by Sonede, therefore we have adjusted to correct this error. There is no other information about the type of source, the 0.3 Uninproved can be overestimated.</t>
  </si>
  <si>
    <t>Sewage network</t>
  </si>
  <si>
    <t>Other systems</t>
  </si>
  <si>
    <t>No facility is the weighted average of creche and pre-primary. Sewage networks and other systems include all three categories.
We assume that systems connected to sewage networks are improved. Given we know how many schools do not have facilities and how many are connected to a sewage network, other systems is the diference between No facilities and sewage network.</t>
  </si>
  <si>
    <t>TUN_2020_UIS</t>
  </si>
  <si>
    <t>The secondary school estimate is based on coverage in lower and upper secondary schools and the school age population for each level. The national estimate is based on coverage in secondary schools.</t>
  </si>
  <si>
    <t xml:space="preserve">The secondary school estimate is based on coverage in lower and upper secondary schools and the school age population for each level. The national estimate is based on coverage in primary and secondary schools.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</si>
  <si>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</si>
  <si>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</si>
  <si>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</si>
  <si>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</si>
  <si>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</si>
  <si>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</si>
  <si>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TUN_2021_UIS</t>
  </si>
  <si>
    <t>National estimate is calculated based on the number of public primary and secondary schools from EMIS17. The estimates are not used since primary data (EMIS) are available.</t>
  </si>
  <si>
    <t>National estimate is a weighted average based on the number of primary and secondary schools reported in the 2017 EMIS. Estimates are not used based on comparison with primary data (EMIS17). Comparing with EMIS data it seems to be improved facilities</t>
  </si>
  <si>
    <t>The secondary school estimate is based on coverage in lower and upper secondary schools and the school age population for each level. The national estimate is based on coverage in secondary schools. Comparing with EMIS data it seems to be improved facilities</t>
  </si>
  <si>
    <t>The national estimate is based on coverage in primary schools in the absence of additional information. The estimate is not used based on comparison with primary data sources (SUR15 and EMIS15). Comparing with other primary sources it seems to be improved facilities</t>
  </si>
  <si>
    <t>National estimate is a weighted average based on the number of primary and secondary schools reported in the 2017 EMIS.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</si>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</sst>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9">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5168919949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51689199499"/>
      </left>
      <right/>
      <top/>
      <bottom/>
      <diagonal/>
    </border>
    <border>
      <left style="dotted">
        <color theme="0" tint="-0.04895168919949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7" fillId="0" borderId="0" applyNumberFormat="false" applyFill="false" applyBorder="false" applyAlignment="false" applyProtection="false"/>
    <xf numFmtId="0" fontId="19" fillId="0" borderId="237"/>
    <xf numFmtId="0" fontId="15" fillId="0" borderId="237"/>
    <xf numFmtId="0" fontId="19" fillId="0" borderId="237"/>
  </cellStyleXfs>
  <cellXfs count="1046">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4" xfId="0" applyFont="true" applyBorder="true" applyAlignment="true">
      <alignment horizontal="left" vertical="center" wrapText="true"/>
    </xf>
    <xf numFmtId="0" fontId="3" fillId="0" borderId="10"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1" fillId="0" borderId="63" xfId="0" applyNumberFormat="true" applyFont="true" applyBorder="true" applyAlignment="true">
      <alignment horizontal="center"/>
    </xf>
    <xf numFmtId="1" fontId="67" fillId="29" borderId="64" xfId="0" applyNumberFormat="true" applyFont="true" applyFill="true" applyBorder="true" applyAlignment="true" applyProtection="true">
      <alignment horizontal="center" vertical="center"/>
    </xf>
    <xf numFmtId="1" fontId="68" fillId="30" borderId="65" xfId="0" applyNumberFormat="true" applyFont="true" applyFill="true" applyBorder="true" applyAlignment="true" applyProtection="true">
      <alignment horizontal="center" vertical="center"/>
    </xf>
    <xf numFmtId="164" fontId="74" fillId="36" borderId="66" xfId="0" applyNumberFormat="true" applyFont="true" applyFill="true" applyBorder="true" applyAlignment="true" applyProtection="true">
      <alignment horizontal="center" vertical="center"/>
    </xf>
    <xf numFmtId="0" fontId="75" fillId="37" borderId="67" xfId="0" applyNumberFormat="true" applyFont="true" applyFill="true" applyBorder="true" applyAlignment="true" applyProtection="true">
      <alignment horizontal="center" vertical="center"/>
    </xf>
    <xf numFmtId="0" fontId="76" fillId="38" borderId="68" xfId="0" applyNumberFormat="true" applyFont="true" applyFill="true" applyBorder="true" applyAlignment="true" applyProtection="true">
      <alignment horizontal="center" vertical="center"/>
    </xf>
    <xf numFmtId="0" fontId="77" fillId="39" borderId="69" xfId="0" applyNumberFormat="true" applyFont="true" applyFill="true" applyBorder="true" applyAlignment="true" applyProtection="true">
      <alignment horizontal="center" vertical="center"/>
    </xf>
    <xf numFmtId="0" fontId="78"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6"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3" fillId="2" borderId="71"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43" borderId="16" xfId="0" applyFont="true" applyFill="true" applyBorder="true" applyAlignment="true">
      <alignment vertical="center"/>
    </xf>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1" fillId="27" borderId="16"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27" borderId="20" xfId="0" applyFont="true" applyFill="true" applyBorder="true" applyAlignment="true">
      <alignment vertical="center"/>
    </xf>
    <xf numFmtId="0" fontId="81" fillId="42" borderId="15" xfId="0" applyFont="true" applyFill="true" applyBorder="true" applyAlignment="true">
      <alignment vertical="center"/>
    </xf>
    <xf numFmtId="0" fontId="81" fillId="42" borderId="16"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4" xfId="0" applyFont="true" applyFill="true" applyBorder="true" applyAlignment="true">
      <alignment vertical="center"/>
    </xf>
    <xf numFmtId="0" fontId="81" fillId="43" borderId="14"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9" fillId="31" borderId="70" xfId="0" applyNumberFormat="true" applyFont="true" applyFill="true" applyBorder="true" applyAlignment="true" applyProtection="true">
      <alignment horizontal="center" vertical="center"/>
    </xf>
    <xf numFmtId="164" fontId="70" fillId="32" borderId="70" xfId="0" applyNumberFormat="true" applyFont="true" applyFill="true" applyBorder="true" applyAlignment="true" applyProtection="true">
      <alignment horizontal="center" vertical="center"/>
    </xf>
    <xf numFmtId="0" fontId="71" fillId="33" borderId="70" xfId="0" applyNumberFormat="true" applyFont="true" applyFill="true" applyBorder="true" applyAlignment="true" applyProtection="true">
      <alignment horizontal="center" vertical="center"/>
    </xf>
    <xf numFmtId="0" fontId="72" fillId="34" borderId="70" xfId="0" applyNumberFormat="true" applyFont="true" applyFill="true" applyBorder="true" applyAlignment="true" applyProtection="true">
      <alignment horizontal="center" vertical="center"/>
    </xf>
    <xf numFmtId="0" fontId="73"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1" xfId="16" applyFont="true" applyFill="true" applyBorder="true" applyAlignment="true">
      <alignment horizontal="center"/>
    </xf>
    <xf numFmtId="0" fontId="85" fillId="2" borderId="71" xfId="16" applyFont="true" applyFill="true" applyBorder="true" applyAlignment="true">
      <alignment horizontal="center"/>
    </xf>
    <xf numFmtId="0" fontId="86"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2"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92" xfId="12" applyBorder="true"/>
    <xf numFmtId="0" fontId="3" fillId="2" borderId="92" xfId="14" applyFont="true" applyFill="true" applyBorder="true" applyAlignment="true">
      <alignment horizontal="left"/>
    </xf>
    <xf numFmtId="0" fontId="3" fillId="2" borderId="92" xfId="14" applyFont="true" applyFill="true" applyBorder="true" applyAlignment="true">
      <alignment horizontal="center"/>
    </xf>
    <xf numFmtId="0" fontId="3" fillId="2" borderId="92" xfId="14" applyFont="true" applyFill="true" applyBorder="true" applyAlignment="true">
      <alignment horizontal="right"/>
    </xf>
    <xf numFmtId="1" fontId="3" fillId="2" borderId="92" xfId="14" applyNumberFormat="true" applyFont="true" applyFill="true" applyBorder="true"/>
    <xf numFmtId="164" fontId="3" fillId="4" borderId="92" xfId="14" applyNumberFormat="true" applyFont="true" applyFill="true" applyBorder="true" applyAlignment="true">
      <alignment horizontal="center"/>
    </xf>
    <xf numFmtId="164" fontId="3" fillId="28" borderId="92" xfId="14" applyNumberFormat="true" applyFont="true" applyFill="true" applyBorder="true" applyAlignment="true">
      <alignment horizontal="center"/>
    </xf>
    <xf numFmtId="164" fontId="3" fillId="41" borderId="92" xfId="14" applyNumberFormat="true" applyFont="true" applyFill="true" applyBorder="true" applyAlignment="true">
      <alignment horizontal="center"/>
    </xf>
    <xf numFmtId="164" fontId="8" fillId="42" borderId="92" xfId="14" applyNumberFormat="true" applyFont="true" applyFill="true" applyBorder="true" applyAlignment="true">
      <alignment horizontal="center" wrapText="true"/>
    </xf>
    <xf numFmtId="164" fontId="3" fillId="44" borderId="92" xfId="14" applyNumberFormat="true" applyFont="true" applyFill="true" applyBorder="true" applyAlignment="true">
      <alignment horizontal="center"/>
    </xf>
    <xf numFmtId="164" fontId="8" fillId="43" borderId="92" xfId="14" applyNumberFormat="true" applyFont="true" applyFill="true" applyBorder="true" applyAlignment="true">
      <alignment horizontal="center" wrapText="true"/>
    </xf>
    <xf numFmtId="164" fontId="8" fillId="27" borderId="92" xfId="14" applyNumberFormat="true" applyFont="true" applyFill="true" applyBorder="true" applyAlignment="true">
      <alignment horizontal="center" wrapText="true"/>
    </xf>
    <xf numFmtId="0" fontId="19" fillId="0" borderId="92" xfId="12" applyBorder="true" applyAlignment="true">
      <alignment horizontal="left"/>
    </xf>
    <xf numFmtId="0" fontId="19" fillId="0" borderId="92" xfId="12" applyBorder="true" applyAlignment="true">
      <alignment horizontal="center"/>
    </xf>
    <xf numFmtId="0" fontId="19" fillId="0" borderId="92" xfId="12" applyBorder="true" applyAlignment="true">
      <alignment horizontal="right"/>
    </xf>
    <xf numFmtId="0" fontId="7" fillId="0" borderId="92" xfId="12" applyFont="true" applyFill="true" applyBorder="true"/>
    <xf numFmtId="0" fontId="19" fillId="0" borderId="92" xfId="12" applyFill="true" applyBorder="true"/>
    <xf numFmtId="0" fontId="33" fillId="0" borderId="92" xfId="12" applyFont="true" applyFill="true" applyBorder="true"/>
    <xf numFmtId="0" fontId="33" fillId="0" borderId="92" xfId="12" applyFont="true" applyBorder="true"/>
    <xf numFmtId="0" fontId="3"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1" fontId="99" fillId="49" borderId="93" xfId="0" applyNumberFormat="true" applyFont="true" applyFill="true" applyBorder="true" applyAlignment="true" applyProtection="true">
      <alignment horizontal="center" vertical="center"/>
    </xf>
    <xf numFmtId="1" fontId="100" fillId="50" borderId="94" xfId="0" applyNumberFormat="true" applyFont="true" applyFill="true" applyBorder="true" applyAlignment="true" applyProtection="true">
      <alignment horizontal="center" vertical="center"/>
    </xf>
    <xf numFmtId="1" fontId="101" fillId="51" borderId="95" xfId="0" applyNumberFormat="true" applyFont="true" applyFill="true" applyBorder="true" applyAlignment="true" applyProtection="true">
      <alignment horizontal="center" vertical="center"/>
    </xf>
    <xf numFmtId="1" fontId="102" fillId="52" borderId="96" xfId="0" applyNumberFormat="true" applyFont="true" applyFill="true" applyBorder="true" applyAlignment="true" applyProtection="true">
      <alignment horizontal="center" vertical="center"/>
    </xf>
    <xf numFmtId="1" fontId="103" fillId="53" borderId="97" xfId="0" applyNumberFormat="true" applyFont="true" applyFill="true" applyBorder="true" applyAlignment="true" applyProtection="true">
      <alignment horizontal="center" vertical="center"/>
    </xf>
    <xf numFmtId="1" fontId="104" fillId="54" borderId="98" xfId="0" applyNumberFormat="true" applyFont="true" applyFill="true" applyBorder="true" applyAlignment="true" applyProtection="true">
      <alignment horizontal="center" vertical="center"/>
    </xf>
    <xf numFmtId="1" fontId="105" fillId="55" borderId="99" xfId="0" applyNumberFormat="true" applyFont="true" applyFill="true" applyBorder="true" applyAlignment="true" applyProtection="true">
      <alignment horizontal="center" vertical="center"/>
    </xf>
    <xf numFmtId="1" fontId="106" fillId="56" borderId="100" xfId="0" applyNumberFormat="true" applyFont="true" applyFill="true" applyBorder="true" applyAlignment="true" applyProtection="true">
      <alignment horizontal="center" vertical="center"/>
    </xf>
    <xf numFmtId="1" fontId="107" fillId="57" borderId="101" xfId="0" applyNumberFormat="true" applyFont="true" applyFill="true" applyBorder="true" applyAlignment="true" applyProtection="true">
      <alignment horizontal="center" vertical="center"/>
    </xf>
    <xf numFmtId="1" fontId="108" fillId="58" borderId="102" xfId="0" applyNumberFormat="true" applyFont="true" applyFill="true" applyBorder="true" applyAlignment="true" applyProtection="true">
      <alignment horizontal="center" vertical="center"/>
    </xf>
    <xf numFmtId="1" fontId="109" fillId="59" borderId="103" xfId="0" applyNumberFormat="true" applyFont="true" applyFill="true" applyBorder="true" applyAlignment="true" applyProtection="true">
      <alignment horizontal="center" vertical="center"/>
    </xf>
    <xf numFmtId="1" fontId="110" fillId="60" borderId="104" xfId="0" applyNumberFormat="true" applyFont="true" applyFill="true" applyBorder="true" applyAlignment="true" applyProtection="true">
      <alignment horizontal="center" vertical="center"/>
    </xf>
    <xf numFmtId="1" fontId="111" fillId="61" borderId="105" xfId="0" applyNumberFormat="true" applyFont="true" applyFill="true" applyBorder="true" applyAlignment="true" applyProtection="true">
      <alignment horizontal="center" vertical="center"/>
    </xf>
    <xf numFmtId="1" fontId="112" fillId="62" borderId="106" xfId="0" applyNumberFormat="true" applyFont="true" applyFill="true" applyBorder="true" applyAlignment="true" applyProtection="true">
      <alignment horizontal="center" vertical="center"/>
    </xf>
    <xf numFmtId="1" fontId="113" fillId="63" borderId="107" xfId="0" applyNumberFormat="true" applyFont="true" applyFill="true" applyBorder="true" applyAlignment="true" applyProtection="true">
      <alignment horizontal="center" vertical="center"/>
    </xf>
    <xf numFmtId="1" fontId="114" fillId="64" borderId="108" xfId="0" applyNumberFormat="true" applyFont="true" applyFill="true" applyBorder="true" applyAlignment="true" applyProtection="true">
      <alignment horizontal="center" vertical="center"/>
    </xf>
    <xf numFmtId="1" fontId="115" fillId="65" borderId="109" xfId="0" applyNumberFormat="true" applyFont="true" applyFill="true" applyBorder="true" applyAlignment="true" applyProtection="true">
      <alignment horizontal="center" vertical="center"/>
    </xf>
    <xf numFmtId="1" fontId="116" fillId="66" borderId="110" xfId="0" applyNumberFormat="true" applyFont="true" applyFill="true" applyBorder="true" applyAlignment="true" applyProtection="true">
      <alignment horizontal="center" vertical="center"/>
    </xf>
    <xf numFmtId="1" fontId="117" fillId="67" borderId="111" xfId="0" applyNumberFormat="true" applyFont="true" applyFill="true" applyBorder="true" applyAlignment="true" applyProtection="true">
      <alignment horizontal="center" vertical="center"/>
    </xf>
    <xf numFmtId="1" fontId="118" fillId="68" borderId="112" xfId="0" applyNumberFormat="true" applyFont="true" applyFill="true" applyBorder="true" applyAlignment="true" applyProtection="true">
      <alignment horizontal="center" vertical="center"/>
    </xf>
    <xf numFmtId="1" fontId="119" fillId="69" borderId="113" xfId="0" applyNumberFormat="true" applyFont="true" applyFill="true" applyBorder="true" applyAlignment="true" applyProtection="true">
      <alignment horizontal="center" vertical="center"/>
    </xf>
    <xf numFmtId="1" fontId="120" fillId="70" borderId="114" xfId="0" applyNumberFormat="true" applyFont="true" applyFill="true" applyBorder="true" applyAlignment="true" applyProtection="true">
      <alignment horizontal="center" vertical="center"/>
    </xf>
    <xf numFmtId="1" fontId="121" fillId="71" borderId="115" xfId="0" applyNumberFormat="true" applyFont="true" applyFill="true" applyBorder="true" applyAlignment="true" applyProtection="true">
      <alignment horizontal="center" vertical="center"/>
    </xf>
    <xf numFmtId="0" fontId="122" fillId="72" borderId="116" xfId="0" applyNumberFormat="true" applyFont="true" applyFill="true" applyBorder="true" applyAlignment="true" applyProtection="true">
      <alignment horizontal="center" vertical="center"/>
    </xf>
    <xf numFmtId="164" fontId="123" fillId="73" borderId="117" xfId="0" applyNumberFormat="true" applyFont="true" applyFill="true" applyBorder="true" applyAlignment="true" applyProtection="true">
      <alignment horizontal="center" vertical="center"/>
    </xf>
    <xf numFmtId="0" fontId="124" fillId="74" borderId="118" xfId="0" applyNumberFormat="true" applyFont="true" applyFill="true" applyBorder="true" applyAlignment="true" applyProtection="true">
      <alignment horizontal="center" vertical="center"/>
    </xf>
    <xf numFmtId="0" fontId="125" fillId="75" borderId="119" xfId="0" applyNumberFormat="true" applyFont="true" applyFill="true" applyBorder="true" applyAlignment="true" applyProtection="true">
      <alignment horizontal="center" vertical="center"/>
    </xf>
    <xf numFmtId="0" fontId="126" fillId="76" borderId="120" xfId="0" applyNumberFormat="true" applyFont="true" applyFill="true" applyBorder="true" applyAlignment="true" applyProtection="true">
      <alignment horizontal="center" vertical="center"/>
    </xf>
    <xf numFmtId="1" fontId="127" fillId="77" borderId="121" xfId="0" applyNumberFormat="true" applyFont="true" applyFill="true" applyBorder="true" applyAlignment="true" applyProtection="true">
      <alignment horizontal="center" vertical="center"/>
    </xf>
    <xf numFmtId="164" fontId="128" fillId="78" borderId="122" xfId="0" applyNumberFormat="true" applyFont="true" applyFill="true" applyBorder="true" applyAlignment="true" applyProtection="true">
      <alignment horizontal="center" vertical="center"/>
    </xf>
    <xf numFmtId="0" fontId="129" fillId="79" borderId="123" xfId="0" applyNumberFormat="true" applyFont="true" applyFill="true" applyBorder="true" applyAlignment="true" applyProtection="true">
      <alignment horizontal="center" vertical="center"/>
    </xf>
    <xf numFmtId="164" fontId="130" fillId="80" borderId="124" xfId="0" applyNumberFormat="true" applyFont="true" applyFill="true" applyBorder="true" applyAlignment="true" applyProtection="true">
      <alignment horizontal="center" vertical="center"/>
    </xf>
    <xf numFmtId="0" fontId="131" fillId="81" borderId="125" xfId="0" applyNumberFormat="true" applyFont="true" applyFill="true" applyBorder="true" applyAlignment="true" applyProtection="true">
      <alignment horizontal="center" vertical="center"/>
    </xf>
    <xf numFmtId="0" fontId="132" fillId="82" borderId="126" xfId="0" applyNumberFormat="true" applyFont="true" applyFill="true" applyBorder="true" applyAlignment="true" applyProtection="true">
      <alignment horizontal="center" vertical="center"/>
    </xf>
    <xf numFmtId="0" fontId="133" fillId="83" borderId="127" xfId="0" applyNumberFormat="true" applyFont="true" applyFill="true" applyBorder="true" applyAlignment="true" applyProtection="true">
      <alignment horizontal="center" vertical="center"/>
    </xf>
    <xf numFmtId="0" fontId="134" fillId="84" borderId="128" xfId="0" applyNumberFormat="true" applyFont="true" applyFill="true" applyBorder="true" applyAlignment="true" applyProtection="true">
      <alignment horizontal="center" vertical="center"/>
    </xf>
    <xf numFmtId="164" fontId="135" fillId="85" borderId="129" xfId="0" applyNumberFormat="true" applyFont="true" applyFill="true" applyBorder="true" applyAlignment="true" applyProtection="true">
      <alignment horizontal="center" vertical="center"/>
    </xf>
    <xf numFmtId="0" fontId="136" fillId="86" borderId="130" xfId="0" applyNumberFormat="true" applyFont="true" applyFill="true" applyBorder="true" applyAlignment="true" applyProtection="true">
      <alignment horizontal="center" vertical="center"/>
    </xf>
    <xf numFmtId="0" fontId="137" fillId="87" borderId="131" xfId="0" applyNumberFormat="true" applyFont="true" applyFill="true" applyBorder="true" applyAlignment="true" applyProtection="true">
      <alignment horizontal="center" vertical="center"/>
    </xf>
    <xf numFmtId="0" fontId="138" fillId="88" borderId="132" xfId="0" applyNumberFormat="true" applyFont="true" applyFill="true" applyBorder="true" applyAlignment="true" applyProtection="true">
      <alignment horizontal="center" vertical="center"/>
    </xf>
    <xf numFmtId="0" fontId="139" fillId="89" borderId="133" xfId="0" applyNumberFormat="true" applyFont="true" applyFill="true" applyBorder="true" applyAlignment="true" applyProtection="true">
      <alignment horizontal="center" vertical="center"/>
    </xf>
    <xf numFmtId="164" fontId="140" fillId="90" borderId="134" xfId="0" applyNumberFormat="true" applyFont="true" applyFill="true" applyBorder="true" applyAlignment="true" applyProtection="true">
      <alignment horizontal="center" vertical="center"/>
    </xf>
    <xf numFmtId="0" fontId="141" fillId="91" borderId="135" xfId="0" applyNumberFormat="true" applyFont="true" applyFill="true" applyBorder="true" applyAlignment="true" applyProtection="true">
      <alignment horizontal="center" vertical="center"/>
    </xf>
    <xf numFmtId="0" fontId="142" fillId="92" borderId="136" xfId="0" applyNumberFormat="true" applyFont="true" applyFill="true" applyBorder="true" applyAlignment="true" applyProtection="true">
      <alignment horizontal="center" vertical="center"/>
    </xf>
    <xf numFmtId="0" fontId="143" fillId="93" borderId="137" xfId="0" applyNumberFormat="true" applyFont="true" applyFill="true" applyBorder="true" applyAlignment="true" applyProtection="true">
      <alignment horizontal="center" vertical="center"/>
    </xf>
    <xf numFmtId="0" fontId="144" fillId="94" borderId="138" xfId="0" applyNumberFormat="true" applyFont="true" applyFill="true" applyBorder="true" applyAlignment="true" applyProtection="true">
      <alignment horizontal="center" vertical="center"/>
    </xf>
    <xf numFmtId="164" fontId="145" fillId="95" borderId="139" xfId="0" applyNumberFormat="true" applyFont="true" applyFill="true" applyBorder="true" applyAlignment="true" applyProtection="true">
      <alignment horizontal="center" vertical="center"/>
    </xf>
    <xf numFmtId="0" fontId="146" fillId="96" borderId="140" xfId="0" applyNumberFormat="true" applyFont="true" applyFill="true" applyBorder="true" applyAlignment="true" applyProtection="true">
      <alignment horizontal="center" vertical="center"/>
    </xf>
    <xf numFmtId="0" fontId="147" fillId="97" borderId="141" xfId="0" applyNumberFormat="true" applyFont="true" applyFill="true" applyBorder="true" applyAlignment="true" applyProtection="true">
      <alignment horizontal="center" vertical="center"/>
    </xf>
    <xf numFmtId="0" fontId="148" fillId="98" borderId="142" xfId="0" applyNumberFormat="true" applyFont="true" applyFill="true" applyBorder="true" applyAlignment="true" applyProtection="true">
      <alignment horizontal="center" vertical="center"/>
    </xf>
    <xf numFmtId="0" fontId="149" fillId="99" borderId="143" xfId="0" applyNumberFormat="true" applyFont="true" applyFill="true" applyBorder="true" applyAlignment="true" applyProtection="true">
      <alignment horizontal="center" vertical="center"/>
    </xf>
    <xf numFmtId="164" fontId="150" fillId="100" borderId="144" xfId="0" applyNumberFormat="true" applyFont="true" applyFill="true" applyBorder="true" applyAlignment="true" applyProtection="true">
      <alignment horizontal="center" vertical="center"/>
    </xf>
    <xf numFmtId="0" fontId="151" fillId="101" borderId="145" xfId="0" applyNumberFormat="true" applyFont="true" applyFill="true" applyBorder="true" applyAlignment="true" applyProtection="true">
      <alignment horizontal="center" vertical="center"/>
    </xf>
    <xf numFmtId="0" fontId="152" fillId="102" borderId="146" xfId="0" applyNumberFormat="true" applyFont="true" applyFill="true" applyBorder="true" applyAlignment="true" applyProtection="true">
      <alignment horizontal="center" vertical="center"/>
    </xf>
    <xf numFmtId="0" fontId="153" fillId="103" borderId="147" xfId="0" applyNumberFormat="true" applyFont="true" applyFill="true" applyBorder="true" applyAlignment="true" applyProtection="true">
      <alignment horizontal="center" vertical="center"/>
    </xf>
    <xf numFmtId="0" fontId="154" fillId="104" borderId="148" xfId="0" applyNumberFormat="true" applyFont="true" applyFill="true" applyBorder="true" applyAlignment="true" applyProtection="true">
      <alignment horizontal="center" vertical="center"/>
    </xf>
    <xf numFmtId="164" fontId="155" fillId="105" borderId="149" xfId="0" applyNumberFormat="true" applyFont="true" applyFill="true" applyBorder="true" applyAlignment="true" applyProtection="true">
      <alignment horizontal="center" vertical="center"/>
    </xf>
    <xf numFmtId="0" fontId="156" fillId="106" borderId="150" xfId="0" applyNumberFormat="true" applyFont="true" applyFill="true" applyBorder="true" applyAlignment="true" applyProtection="true">
      <alignment horizontal="center" vertical="center"/>
    </xf>
    <xf numFmtId="0" fontId="157" fillId="107" borderId="151" xfId="0" applyNumberFormat="true" applyFont="true" applyFill="true" applyBorder="true" applyAlignment="true" applyProtection="true">
      <alignment horizontal="center" vertical="center"/>
    </xf>
    <xf numFmtId="0" fontId="158" fillId="108" borderId="152" xfId="0" applyNumberFormat="true" applyFont="true" applyFill="true" applyBorder="true" applyAlignment="true" applyProtection="true">
      <alignment horizontal="center" vertical="center"/>
    </xf>
    <xf numFmtId="0" fontId="159" fillId="109" borderId="153" xfId="0" applyNumberFormat="true" applyFont="true" applyFill="true" applyBorder="true" applyAlignment="true" applyProtection="true">
      <alignment horizontal="center" vertical="center"/>
    </xf>
    <xf numFmtId="164" fontId="160" fillId="110" borderId="154" xfId="0" applyNumberFormat="true" applyFont="true" applyFill="true" applyBorder="true" applyAlignment="true" applyProtection="true">
      <alignment horizontal="center" vertical="center"/>
    </xf>
    <xf numFmtId="0" fontId="161" fillId="111" borderId="155" xfId="0" applyNumberFormat="true" applyFont="true" applyFill="true" applyBorder="true" applyAlignment="true" applyProtection="true">
      <alignment horizontal="center" vertical="center"/>
    </xf>
    <xf numFmtId="0" fontId="162" fillId="112" borderId="156" xfId="0" applyNumberFormat="true" applyFont="true" applyFill="true" applyBorder="true" applyAlignment="true" applyProtection="true">
      <alignment horizontal="center" vertical="center"/>
    </xf>
    <xf numFmtId="0" fontId="163" fillId="113" borderId="157" xfId="0" applyNumberFormat="true" applyFont="true" applyFill="true" applyBorder="true" applyAlignment="true" applyProtection="true">
      <alignment horizontal="center" vertical="center"/>
    </xf>
    <xf numFmtId="0" fontId="164" fillId="114" borderId="158" xfId="0" applyNumberFormat="true" applyFont="true" applyFill="true" applyBorder="true" applyAlignment="true" applyProtection="true">
      <alignment horizontal="center" vertical="center"/>
    </xf>
    <xf numFmtId="164" fontId="165" fillId="115" borderId="159" xfId="0" applyNumberFormat="true" applyFont="true" applyFill="true" applyBorder="true" applyAlignment="true" applyProtection="true">
      <alignment horizontal="center" vertical="center"/>
    </xf>
    <xf numFmtId="0" fontId="166" fillId="116" borderId="160" xfId="0" applyNumberFormat="true" applyFont="true" applyFill="true" applyBorder="true" applyAlignment="true" applyProtection="true">
      <alignment horizontal="center" vertical="center"/>
    </xf>
    <xf numFmtId="0" fontId="167" fillId="117" borderId="161" xfId="0" applyNumberFormat="true" applyFont="true" applyFill="true" applyBorder="true" applyAlignment="true" applyProtection="true">
      <alignment horizontal="center" vertical="center"/>
    </xf>
    <xf numFmtId="0" fontId="168" fillId="118" borderId="162" xfId="0" applyNumberFormat="true" applyFont="true" applyFill="true" applyBorder="true" applyAlignment="true" applyProtection="true">
      <alignment horizontal="center" vertical="center"/>
    </xf>
    <xf numFmtId="0" fontId="169" fillId="119" borderId="163" xfId="0" applyNumberFormat="true" applyFont="true" applyFill="true" applyBorder="true" applyAlignment="true" applyProtection="true">
      <alignment horizontal="center" vertical="center"/>
    </xf>
    <xf numFmtId="164" fontId="170" fillId="120" borderId="164" xfId="0" applyNumberFormat="true" applyFont="true" applyFill="true" applyBorder="true" applyAlignment="true" applyProtection="true">
      <alignment horizontal="center" vertical="center"/>
    </xf>
    <xf numFmtId="0" fontId="171" fillId="121" borderId="165" xfId="0" applyNumberFormat="true" applyFont="true" applyFill="true" applyBorder="true" applyAlignment="true" applyProtection="true">
      <alignment horizontal="center" vertical="center"/>
    </xf>
    <xf numFmtId="0" fontId="172" fillId="122" borderId="166" xfId="0" applyNumberFormat="true" applyFont="true" applyFill="true" applyBorder="true" applyAlignment="true" applyProtection="true">
      <alignment horizontal="center" vertical="center"/>
    </xf>
    <xf numFmtId="0" fontId="173" fillId="123" borderId="167" xfId="0" applyNumberFormat="true" applyFont="true" applyFill="true" applyBorder="true" applyAlignment="true" applyProtection="true">
      <alignment horizontal="center" vertical="center"/>
    </xf>
    <xf numFmtId="0" fontId="174" fillId="124" borderId="168" xfId="0" applyNumberFormat="true" applyFont="true" applyFill="true" applyBorder="true" applyAlignment="true" applyProtection="true">
      <alignment horizontal="center" vertical="center"/>
    </xf>
    <xf numFmtId="164" fontId="175" fillId="125" borderId="169" xfId="0" applyNumberFormat="true" applyFont="true" applyFill="true" applyBorder="true" applyAlignment="true" applyProtection="true">
      <alignment horizontal="center" vertical="center"/>
    </xf>
    <xf numFmtId="0" fontId="176" fillId="126" borderId="170" xfId="0" applyNumberFormat="true" applyFont="true" applyFill="true" applyBorder="true" applyAlignment="true" applyProtection="true">
      <alignment horizontal="center" vertical="center"/>
    </xf>
    <xf numFmtId="0" fontId="177" fillId="127" borderId="171" xfId="0" applyNumberFormat="true" applyFont="true" applyFill="true" applyBorder="true" applyAlignment="true" applyProtection="true">
      <alignment horizontal="center" vertical="center"/>
    </xf>
    <xf numFmtId="0" fontId="178" fillId="128" borderId="172" xfId="0" applyNumberFormat="true" applyFont="true" applyFill="true" applyBorder="true" applyAlignment="true" applyProtection="true">
      <alignment horizontal="center" vertical="center"/>
    </xf>
    <xf numFmtId="0" fontId="179" fillId="129" borderId="173" xfId="0" applyNumberFormat="true" applyFont="true" applyFill="true" applyBorder="true" applyAlignment="true" applyProtection="true">
      <alignment horizontal="center" vertical="center"/>
    </xf>
    <xf numFmtId="164" fontId="180" fillId="130" borderId="174" xfId="0" applyNumberFormat="true" applyFont="true" applyFill="true" applyBorder="true" applyAlignment="true" applyProtection="true">
      <alignment horizontal="center" vertical="center"/>
    </xf>
    <xf numFmtId="0" fontId="181" fillId="131" borderId="175" xfId="0" applyNumberFormat="true" applyFont="true" applyFill="true" applyBorder="true" applyAlignment="true" applyProtection="true">
      <alignment horizontal="center" vertical="center"/>
    </xf>
    <xf numFmtId="0" fontId="182" fillId="132" borderId="176" xfId="0" applyNumberFormat="true" applyFont="true" applyFill="true" applyBorder="true" applyAlignment="true" applyProtection="true">
      <alignment horizontal="center" vertical="center"/>
    </xf>
    <xf numFmtId="0" fontId="183" fillId="133" borderId="177" xfId="0" applyNumberFormat="true" applyFont="true" applyFill="true" applyBorder="true" applyAlignment="true" applyProtection="true">
      <alignment horizontal="center" vertical="center"/>
    </xf>
    <xf numFmtId="0" fontId="184" fillId="134" borderId="178" xfId="0" applyNumberFormat="true" applyFont="true" applyFill="true" applyBorder="true" applyAlignment="true" applyProtection="true">
      <alignment horizontal="center" vertical="center"/>
    </xf>
    <xf numFmtId="164" fontId="185" fillId="135" borderId="179" xfId="0" applyNumberFormat="true" applyFont="true" applyFill="true" applyBorder="true" applyAlignment="true" applyProtection="true">
      <alignment horizontal="center" vertical="center"/>
    </xf>
    <xf numFmtId="0" fontId="186" fillId="136" borderId="180" xfId="0" applyNumberFormat="true" applyFont="true" applyFill="true" applyBorder="true" applyAlignment="true" applyProtection="true">
      <alignment horizontal="center" vertical="center"/>
    </xf>
    <xf numFmtId="0" fontId="187" fillId="137" borderId="181" xfId="0" applyNumberFormat="true" applyFont="true" applyFill="true" applyBorder="true" applyAlignment="true" applyProtection="true">
      <alignment horizontal="center" vertical="center"/>
    </xf>
    <xf numFmtId="0" fontId="188" fillId="138" borderId="182" xfId="0" applyNumberFormat="true" applyFont="true" applyFill="true" applyBorder="true" applyAlignment="true" applyProtection="true">
      <alignment horizontal="center" vertical="center"/>
    </xf>
    <xf numFmtId="0" fontId="189" fillId="139" borderId="183" xfId="0" applyNumberFormat="true" applyFont="true" applyFill="true" applyBorder="true" applyAlignment="true" applyProtection="true">
      <alignment horizontal="center" vertical="center"/>
    </xf>
    <xf numFmtId="164" fontId="190" fillId="140" borderId="184" xfId="0" applyNumberFormat="true" applyFont="true" applyFill="true" applyBorder="true" applyAlignment="true" applyProtection="true">
      <alignment horizontal="center" vertical="center"/>
    </xf>
    <xf numFmtId="0" fontId="191" fillId="141" borderId="185" xfId="0" applyNumberFormat="true" applyFont="true" applyFill="true" applyBorder="true" applyAlignment="true" applyProtection="true">
      <alignment horizontal="center" vertical="center"/>
    </xf>
    <xf numFmtId="0" fontId="192" fillId="142" borderId="186" xfId="0" applyNumberFormat="true" applyFont="true" applyFill="true" applyBorder="true" applyAlignment="true" applyProtection="true">
      <alignment horizontal="center" vertical="center"/>
    </xf>
    <xf numFmtId="0" fontId="193" fillId="143" borderId="187" xfId="0" applyNumberFormat="true" applyFont="true" applyFill="true" applyBorder="true" applyAlignment="true" applyProtection="true">
      <alignment horizontal="center" vertical="center"/>
    </xf>
    <xf numFmtId="0" fontId="194" fillId="144" borderId="188" xfId="0" applyNumberFormat="true" applyFont="true" applyFill="true" applyBorder="true" applyAlignment="true" applyProtection="true">
      <alignment horizontal="center" vertical="center"/>
    </xf>
    <xf numFmtId="164" fontId="195" fillId="145" borderId="189" xfId="0" applyNumberFormat="true" applyFont="true" applyFill="true" applyBorder="true" applyAlignment="true" applyProtection="true">
      <alignment horizontal="center" vertical="center"/>
    </xf>
    <xf numFmtId="0" fontId="196" fillId="146" borderId="190" xfId="0" applyNumberFormat="true" applyFont="true" applyFill="true" applyBorder="true" applyAlignment="true" applyProtection="true">
      <alignment horizontal="center" vertical="center"/>
    </xf>
    <xf numFmtId="0" fontId="197" fillId="147" borderId="191" xfId="0" applyNumberFormat="true" applyFont="true" applyFill="true" applyBorder="true" applyAlignment="true" applyProtection="true">
      <alignment horizontal="center" vertical="center"/>
    </xf>
    <xf numFmtId="0" fontId="198" fillId="148" borderId="192" xfId="0" applyNumberFormat="true" applyFont="true" applyFill="true" applyBorder="true" applyAlignment="true" applyProtection="true">
      <alignment horizontal="center" vertical="center"/>
    </xf>
    <xf numFmtId="0" fontId="199" fillId="149" borderId="193" xfId="0" applyNumberFormat="true" applyFont="true" applyFill="true" applyBorder="true" applyAlignment="true" applyProtection="true">
      <alignment horizontal="center" vertical="center"/>
    </xf>
    <xf numFmtId="164" fontId="200" fillId="150" borderId="194" xfId="0" applyNumberFormat="true" applyFont="true" applyFill="true" applyBorder="true" applyAlignment="true" applyProtection="true">
      <alignment horizontal="center" vertical="center"/>
    </xf>
    <xf numFmtId="0" fontId="201" fillId="151" borderId="195" xfId="0" applyNumberFormat="true" applyFont="true" applyFill="true" applyBorder="true" applyAlignment="true" applyProtection="true">
      <alignment horizontal="center" vertical="center"/>
    </xf>
    <xf numFmtId="0" fontId="202" fillId="152" borderId="196" xfId="0" applyNumberFormat="true" applyFont="true" applyFill="true" applyBorder="true" applyAlignment="true" applyProtection="true">
      <alignment horizontal="center" vertical="center"/>
    </xf>
    <xf numFmtId="0" fontId="203" fillId="153" borderId="197" xfId="0" applyNumberFormat="true" applyFont="true" applyFill="true" applyBorder="true" applyAlignment="true" applyProtection="true">
      <alignment horizontal="center" vertical="center"/>
    </xf>
    <xf numFmtId="0" fontId="204" fillId="154" borderId="198" xfId="0" applyNumberFormat="true" applyFont="true" applyFill="true" applyBorder="true" applyAlignment="true" applyProtection="true">
      <alignment horizontal="center" vertical="center"/>
    </xf>
    <xf numFmtId="164" fontId="205" fillId="155" borderId="199" xfId="0" applyNumberFormat="true" applyFont="true" applyFill="true" applyBorder="true" applyAlignment="true" applyProtection="true">
      <alignment horizontal="center" vertical="center"/>
    </xf>
    <xf numFmtId="0" fontId="206" fillId="156" borderId="200" xfId="0" applyNumberFormat="true" applyFont="true" applyFill="true" applyBorder="true" applyAlignment="true" applyProtection="true">
      <alignment horizontal="center" vertical="center"/>
    </xf>
    <xf numFmtId="0" fontId="207" fillId="157" borderId="201" xfId="0" applyNumberFormat="true" applyFont="true" applyFill="true" applyBorder="true" applyAlignment="true" applyProtection="true">
      <alignment horizontal="center" vertical="center"/>
    </xf>
    <xf numFmtId="0" fontId="208" fillId="158" borderId="202" xfId="0" applyNumberFormat="true" applyFont="true" applyFill="true" applyBorder="true" applyAlignment="true" applyProtection="true">
      <alignment horizontal="center" vertical="center"/>
    </xf>
    <xf numFmtId="0" fontId="209" fillId="159" borderId="203" xfId="0" applyNumberFormat="true" applyFont="true" applyFill="true" applyBorder="true" applyAlignment="true" applyProtection="true">
      <alignment horizontal="center" vertical="center"/>
    </xf>
    <xf numFmtId="164" fontId="210" fillId="160" borderId="204" xfId="0" applyNumberFormat="true" applyFont="true" applyFill="true" applyBorder="true" applyAlignment="true" applyProtection="true">
      <alignment horizontal="center" vertical="center"/>
    </xf>
    <xf numFmtId="0" fontId="211" fillId="161" borderId="205" xfId="0" applyNumberFormat="true" applyFont="true" applyFill="true" applyBorder="true" applyAlignment="true" applyProtection="true">
      <alignment horizontal="center" vertical="center"/>
    </xf>
    <xf numFmtId="0" fontId="212" fillId="162" borderId="206" xfId="0" applyNumberFormat="true" applyFont="true" applyFill="true" applyBorder="true" applyAlignment="true" applyProtection="true">
      <alignment horizontal="center" vertical="center"/>
    </xf>
    <xf numFmtId="0" fontId="213" fillId="163" borderId="207" xfId="0" applyNumberFormat="true" applyFont="true" applyFill="true" applyBorder="true" applyAlignment="true" applyProtection="true">
      <alignment horizontal="center" vertical="center"/>
    </xf>
    <xf numFmtId="0" fontId="214" fillId="164" borderId="208" xfId="0" applyNumberFormat="true" applyFont="true" applyFill="true" applyBorder="true" applyAlignment="true" applyProtection="true">
      <alignment horizontal="center" vertical="center"/>
    </xf>
    <xf numFmtId="164" fontId="215" fillId="165" borderId="209" xfId="0" applyNumberFormat="true" applyFont="true" applyFill="true" applyBorder="true" applyAlignment="true" applyProtection="true">
      <alignment horizontal="center" vertical="center"/>
    </xf>
    <xf numFmtId="0" fontId="216" fillId="166" borderId="210" xfId="0" applyNumberFormat="true" applyFont="true" applyFill="true" applyBorder="true" applyAlignment="true" applyProtection="true">
      <alignment horizontal="center" vertical="center"/>
    </xf>
    <xf numFmtId="0" fontId="217" fillId="167" borderId="211" xfId="0" applyNumberFormat="true" applyFont="true" applyFill="true" applyBorder="true" applyAlignment="true" applyProtection="true">
      <alignment horizontal="center" vertical="center"/>
    </xf>
    <xf numFmtId="0" fontId="218" fillId="168" borderId="212" xfId="0" applyNumberFormat="true" applyFont="true" applyFill="true" applyBorder="true" applyAlignment="true" applyProtection="true">
      <alignment horizontal="center" vertical="center"/>
    </xf>
    <xf numFmtId="0" fontId="219" fillId="169" borderId="213" xfId="0" applyNumberFormat="true" applyFont="true" applyFill="true" applyBorder="true" applyAlignment="true" applyProtection="true">
      <alignment horizontal="center" vertical="center"/>
    </xf>
    <xf numFmtId="164" fontId="220" fillId="170" borderId="214" xfId="0" applyNumberFormat="true" applyFont="true" applyFill="true" applyBorder="true" applyAlignment="true" applyProtection="true">
      <alignment horizontal="center" vertical="center"/>
    </xf>
    <xf numFmtId="0" fontId="221" fillId="171" borderId="215" xfId="0" applyNumberFormat="true" applyFont="true" applyFill="true" applyBorder="true" applyAlignment="true" applyProtection="true">
      <alignment horizontal="center" vertical="center"/>
    </xf>
    <xf numFmtId="0" fontId="222" fillId="172" borderId="216" xfId="0" applyNumberFormat="true" applyFont="true" applyFill="true" applyBorder="true" applyAlignment="true" applyProtection="true">
      <alignment horizontal="center" vertical="center"/>
    </xf>
    <xf numFmtId="0" fontId="223" fillId="173" borderId="217" xfId="0" applyNumberFormat="true" applyFont="true" applyFill="true" applyBorder="true" applyAlignment="true" applyProtection="true">
      <alignment horizontal="center" vertical="center"/>
    </xf>
    <xf numFmtId="0" fontId="224" fillId="174" borderId="218" xfId="0" applyNumberFormat="true" applyFont="true" applyFill="true" applyBorder="true" applyAlignment="true" applyProtection="true">
      <alignment horizontal="center" vertical="center"/>
    </xf>
    <xf numFmtId="164" fontId="225" fillId="175" borderId="219" xfId="0" applyNumberFormat="true" applyFont="true" applyFill="true" applyBorder="true" applyAlignment="true" applyProtection="true">
      <alignment horizontal="center" vertical="center"/>
    </xf>
    <xf numFmtId="0" fontId="226" fillId="176" borderId="220" xfId="0" applyNumberFormat="true" applyFont="true" applyFill="true" applyBorder="true" applyAlignment="true" applyProtection="true">
      <alignment horizontal="center" vertical="center"/>
    </xf>
    <xf numFmtId="0" fontId="227" fillId="177" borderId="221" xfId="0" applyNumberFormat="true" applyFont="true" applyFill="true" applyBorder="true" applyAlignment="true" applyProtection="true">
      <alignment horizontal="center" vertical="center"/>
    </xf>
    <xf numFmtId="0" fontId="228" fillId="178" borderId="222" xfId="0" applyNumberFormat="true" applyFont="true" applyFill="true" applyBorder="true" applyAlignment="true" applyProtection="true">
      <alignment horizontal="center" vertical="center"/>
    </xf>
    <xf numFmtId="0" fontId="229" fillId="179" borderId="223" xfId="0" applyNumberFormat="true" applyFont="true" applyFill="true" applyBorder="true" applyAlignment="true" applyProtection="true">
      <alignment horizontal="center" vertical="center"/>
    </xf>
    <xf numFmtId="164" fontId="230" fillId="180" borderId="224" xfId="0" applyNumberFormat="true" applyFont="true" applyFill="true" applyBorder="true" applyAlignment="true" applyProtection="true">
      <alignment horizontal="center" vertical="center"/>
    </xf>
    <xf numFmtId="0" fontId="231" fillId="181" borderId="225" xfId="0" applyNumberFormat="true" applyFont="true" applyFill="true" applyBorder="true" applyAlignment="true" applyProtection="true">
      <alignment horizontal="center" vertical="center"/>
    </xf>
    <xf numFmtId="0" fontId="232" fillId="182" borderId="226" xfId="0" applyNumberFormat="true" applyFont="true" applyFill="true" applyBorder="true" applyAlignment="true" applyProtection="true">
      <alignment horizontal="center" vertical="center"/>
    </xf>
    <xf numFmtId="0" fontId="233" fillId="183" borderId="227" xfId="0" applyNumberFormat="true" applyFont="true" applyFill="true" applyBorder="true" applyAlignment="true" applyProtection="true">
      <alignment horizontal="center" vertical="center"/>
    </xf>
    <xf numFmtId="0" fontId="234" fillId="184" borderId="228" xfId="0" applyNumberFormat="true" applyFont="true" applyFill="true" applyBorder="true" applyAlignment="true" applyProtection="true">
      <alignment horizontal="center" vertical="center"/>
    </xf>
    <xf numFmtId="164" fontId="235" fillId="185" borderId="229" xfId="0" applyNumberFormat="true" applyFont="true" applyFill="true" applyBorder="true" applyAlignment="true" applyProtection="true">
      <alignment horizontal="center" vertical="center"/>
    </xf>
    <xf numFmtId="0" fontId="236" fillId="186" borderId="230" xfId="0" applyNumberFormat="true" applyFont="true" applyFill="true" applyBorder="true" applyAlignment="true" applyProtection="true">
      <alignment horizontal="center" vertical="center"/>
    </xf>
    <xf numFmtId="0" fontId="237" fillId="187" borderId="231" xfId="0" applyNumberFormat="true" applyFont="true" applyFill="true" applyBorder="true" applyAlignment="true" applyProtection="true">
      <alignment horizontal="center" vertical="center"/>
    </xf>
    <xf numFmtId="0" fontId="238" fillId="188" borderId="232" xfId="0" applyNumberFormat="true" applyFont="true" applyFill="true" applyBorder="true" applyAlignment="true" applyProtection="true">
      <alignment horizontal="center" vertical="center"/>
    </xf>
    <xf numFmtId="0" fontId="239" fillId="189" borderId="233" xfId="0" applyNumberFormat="true" applyFont="true" applyFill="true" applyBorder="true" applyAlignment="true" applyProtection="true">
      <alignment horizontal="center" vertical="center"/>
    </xf>
    <xf numFmtId="0" fontId="240" fillId="190" borderId="234" xfId="0" applyNumberFormat="true" applyFont="true" applyFill="true" applyBorder="true" applyAlignment="true" applyProtection="true">
      <alignment horizontal="center" vertical="center"/>
    </xf>
    <xf numFmtId="0" fontId="241" fillId="191" borderId="235" xfId="0" applyNumberFormat="true" applyFont="true" applyFill="true" applyBorder="true" applyAlignment="true" applyProtection="true">
      <alignment horizontal="center" vertical="center"/>
    </xf>
    <xf numFmtId="0" fontId="242" fillId="192" borderId="236" xfId="0" applyNumberFormat="true" applyFont="true" applyFill="true" applyBorder="true" applyAlignment="true" applyProtection="true">
      <alignment horizontal="center" vertical="center"/>
    </xf>
    <xf numFmtId="0" fontId="243" fillId="0" borderId="237" xfId="0" applyNumberFormat="true" applyFont="true" applyBorder="true" applyAlignment="true" applyProtection="true"/>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91"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2"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7" xfId="20" applyFont="true" applyFill="true" applyAlignment="true">
      <alignment horizontal="center" vertical="center"/>
    </xf>
    <xf numFmtId="0" fontId="11" fillId="2" borderId="237" xfId="20" applyFont="true" applyFill="true"/>
    <xf numFmtId="0" fontId="61" fillId="2" borderId="237" xfId="20" applyFont="true" applyFill="true" applyAlignment="true">
      <alignment horizontal="center" vertical="center"/>
    </xf>
    <xf numFmtId="0" fontId="79" fillId="2" borderId="237" xfId="20" applyFont="true" applyFill="true"/>
    <xf numFmtId="0" fontId="26" fillId="2" borderId="237" xfId="20" applyFont="true" applyFill="true"/>
    <xf numFmtId="0" fontId="80" fillId="2" borderId="237" xfId="20" applyFont="true" applyFill="true"/>
    <xf numFmtId="0" fontId="65" fillId="2" borderId="237" xfId="20" applyFont="true" applyFill="true"/>
    <xf numFmtId="0" fontId="11" fillId="2" borderId="237" xfId="20" applyFont="true" applyFill="true" applyAlignment="true">
      <alignment vertical="center" wrapText="true"/>
    </xf>
    <xf numFmtId="0" fontId="5" fillId="2" borderId="237" xfId="20" applyFont="true" applyFill="true" applyAlignment="true">
      <alignment vertical="center" wrapText="true"/>
    </xf>
    <xf numFmtId="0" fontId="11" fillId="0" borderId="237" xfId="20" applyFont="true"/>
    <xf numFmtId="0" fontId="7" fillId="2" borderId="237" xfId="20" applyFont="true" applyFill="true"/>
    <xf numFmtId="0" fontId="3" fillId="2" borderId="237" xfId="20" applyFont="true" applyFill="true"/>
    <xf numFmtId="0" fontId="14" fillId="0" borderId="74"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7"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6" xfId="20" applyFont="true" applyFill="true" applyBorder="true"/>
    <xf numFmtId="165" fontId="3" fillId="2" borderId="237"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59" xfId="20" applyFont="true" applyFill="true" applyBorder="true"/>
    <xf numFmtId="0" fontId="16" fillId="2" borderId="82" xfId="20" applyFont="true" applyFill="true" applyBorder="true" applyAlignment="true">
      <alignment horizontal="left"/>
    </xf>
    <xf numFmtId="0" fontId="16" fillId="2" borderId="59"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7" xfId="20" applyFont="true" applyFill="true"/>
    <xf numFmtId="0" fontId="16" fillId="2" borderId="237" xfId="20" applyFont="true" applyFill="true" applyAlignment="true">
      <alignment horizontal="left" vertical="center"/>
    </xf>
    <xf numFmtId="0" fontId="244" fillId="42" borderId="237" xfId="22" applyFont="true" applyFill="true" applyAlignment="true">
      <alignment horizontal="left" vertical="center" wrapText="true"/>
    </xf>
    <xf numFmtId="0" fontId="244" fillId="43" borderId="238" xfId="22" applyFont="true" applyFill="true" applyBorder="true" applyAlignment="true">
      <alignment horizontal="left" vertical="center" wrapText="true"/>
    </xf>
    <xf numFmtId="0" fontId="244" fillId="43" borderId="237" xfId="22" applyFont="true" applyFill="true" applyAlignment="true">
      <alignment horizontal="left" vertical="center" wrapText="true"/>
    </xf>
    <xf numFmtId="0" fontId="244" fillId="27" borderId="237" xfId="22" applyFont="true" applyFill="true" applyAlignment="true">
      <alignment horizontal="left" vertical="center" wrapText="true"/>
    </xf>
    <xf numFmtId="0" fontId="16" fillId="193" borderId="237" xfId="22" applyFont="true" applyFill="true" applyAlignment="true">
      <alignment horizontal="left" vertical="center" wrapText="true"/>
    </xf>
    <xf numFmtId="0" fontId="16" fillId="44" borderId="237" xfId="22" applyFont="true" applyFill="true" applyAlignment="true">
      <alignment horizontal="left" vertical="center" wrapText="true"/>
    </xf>
    <xf numFmtId="0" fontId="16" fillId="194" borderId="237" xfId="22" applyFont="true" applyFill="true" applyAlignment="true">
      <alignment horizontal="left" vertical="center" wrapText="true"/>
    </xf>
    <xf numFmtId="1" fontId="245"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40"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2"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4"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6"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8"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50"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2"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4"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6"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8"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60"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2"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4"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6"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8"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70"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2"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4"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6"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8"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80"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2"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4"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6"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8"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90"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2"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4"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6"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8"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300"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2"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4"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6"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8"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10"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2"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4"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6"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8"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20"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2"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4"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6"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8"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30"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2"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4"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6"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8"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40"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2"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4"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6"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8"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50"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2"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4"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6"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8"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60"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2"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4"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6"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8"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70"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2"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4"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6"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8"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80"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81"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2"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4"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7"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8"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90"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3"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4"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6"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9"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400"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2"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5"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6"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8"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11"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2"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4"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7"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8"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20"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3"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4"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6"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9"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30"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2"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5"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6"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8"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41"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2"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4"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7"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8"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50"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3"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4"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6"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9"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60"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2"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5"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6"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8"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71"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2"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4"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7"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8"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80"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3"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4"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6"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9"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90"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2"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5"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6"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8"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501"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2"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4"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7"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8"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10"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3"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4"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6"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9"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20"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2"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5"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6"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7"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30"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31"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2"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5"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6"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7"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40"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41"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2"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5"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6"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7"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50"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51"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2"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5"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6"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7"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60"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61"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2"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5"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6"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7"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70"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71"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2"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5"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6"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7"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80"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81"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2"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5"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6"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7"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90"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91"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2"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5"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6"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7"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600"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601"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2"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5"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6"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7"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10"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11"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2"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5"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6"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7"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20"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21"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2"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5"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6"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7"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30"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31"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2"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4"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5"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6" xfId="0" applyNumberFormat="true" applyFont="true" applyFill="true" applyBorder="true" applyAlignment="true" applyProtection="true">
      <alignment horizontal="center" vertical="center" textRotation="0" wrapText="false" indent="0" shrinkToFit="false"/>
      <protection locked="true" hidden="false"/>
    </xf>
    <xf numFmtId="0" fontId="788" fillId="593" borderId="637" xfId="0" applyNumberFormat="true" applyFont="true" applyFill="true" applyBorder="true" applyAlignment="true" applyProtection="true">
      <alignment horizontal="center" vertical="center" textRotation="0" wrapText="false" indent="0" shrinkToFit="false"/>
      <protection locked="true" hidden="false"/>
    </xf>
    <xf numFmtId="0" fontId="790" fillId="594" borderId="638" xfId="0" applyNumberFormat="true" applyFont="true" applyFill="true" applyBorder="true" applyAlignment="true" applyProtection="true">
      <alignment horizontal="center" vertical="center" textRotation="0" wrapText="false" indent="0" shrinkToFit="false"/>
      <protection locked="true" hidden="false"/>
    </xf>
    <xf numFmtId="0" fontId="792" fillId="595" borderId="639" xfId="0" applyNumberFormat="true" applyFont="true" applyFill="true" applyBorder="true" applyAlignment="true" applyProtection="true">
      <alignment horizontal="center" vertical="center" textRotation="0" wrapText="false" indent="0" shrinkToFit="false"/>
      <protection locked="true" hidden="false"/>
    </xf>
    <xf numFmtId="0" fontId="794" fillId="596" borderId="640" xfId="0" applyNumberFormat="true" applyFont="true" applyFill="true" applyBorder="true" applyAlignment="true" applyProtection="true">
      <alignment horizontal="center" vertical="center" textRotation="0" wrapText="false" indent="0" shrinkToFit="false"/>
      <protection locked="true" hidden="false"/>
    </xf>
    <xf numFmtId="0" fontId="796" fillId="0" borderId="641" xfId="0" applyNumberFormat="true" applyFont="true" applyBorder="true" applyAlignment="true" applyProtection="true">
      <alignment horizontal="general" vertical="bottom" textRotation="0" wrapText="false" indent="0" shrinkToFit="false"/>
      <protection locked="true" hidden="false"/>
    </xf>
    <xf numFmtId="0" fontId="798" fillId="0" borderId="642"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5168919949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99.088093090000001</c:v>
                </c:pt>
              </c:numCache>
            </c:numRef>
          </c:val>
          <c:extLst>
            <c:ext xmlns:c16="http://schemas.microsoft.com/office/drawing/2014/chart" uri="{C3380CC4-5D6E-409C-BE32-E72D297353CC}">
              <c16:uniqueId val="{00000000-8873-44A2-879C-5405584B219A}"/>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873-44A2-879C-5405584B219A}"/>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873-44A2-879C-5405584B219A}"/>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873-44A2-879C-5405584B219A}"/>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873-44A2-879C-5405584B219A}"/>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873-44A2-879C-5405584B219A}"/>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873-44A2-879C-5405584B219A}"/>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8873-44A2-879C-5405584B219A}"/>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0.91190691150000003</c:v>
                </c:pt>
              </c:numCache>
            </c:numRef>
          </c:val>
          <c:extLst>
            <c:ext xmlns:c16="http://schemas.microsoft.com/office/drawing/2014/chart" uri="{C3380CC4-5D6E-409C-BE32-E72D297353CC}">
              <c16:uniqueId val="{00000008-8873-44A2-879C-5405584B219A}"/>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8873-44A2-879C-5405584B219A}"/>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2D5-4A04-9662-460F6731A52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2D5-4A04-9662-460F6731A52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2D5-4A04-9662-460F6731A52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D5-4A04-9662-460F6731A52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266-4EBF-AD00-9C7953527EB2}"/>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266-4EBF-AD00-9C7953527EB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2DF-4847-9130-B8879F2C8D82}"/>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DF-4847-9130-B8879F2C8D8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FB-4AE1-96F3-ED3337E385D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FB-4AE1-96F3-ED3337E385D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FB-4AE1-96F3-ED3337E385D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6D6-46C2-88A5-CA1EBF5B5EDE}"/>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71-4AE3-908F-69E5141849CF}"/>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4E9-4024-B11A-B5819AFEF6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#N/A</c:v>
                </c:pt>
                <c:pt idx="2">
                  <c:v>100</c:v>
                </c:pt>
                <c:pt idx="3">
                  <c:v>#N/A</c:v>
                </c:pt>
                <c:pt idx="4">
                  <c:v>100</c:v>
                </c:pt>
                <c:pt idx="5">
                  <c:v>#N/A</c:v>
                </c:pt>
                <c:pt idx="6">
                  <c:v>#N/A</c:v>
                </c:pt>
                <c:pt idx="7">
                  <c:v>#N/A</c:v>
                </c:pt>
                <c:pt idx="8">
                  <c:v>#N/A</c:v>
                </c:pt>
                <c:pt idx="9">
                  <c:v>99.651648407765791</c:v>
                </c:pt>
                <c:pt idx="10">
                  <c:v>99.729239843470168</c:v>
                </c:pt>
                <c:pt idx="11">
                  <c:v>99.325719145597063</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99.9</c:v>
                </c:pt>
                <c:pt idx="15">
                  <c:v>99.9</c:v>
                </c:pt>
                <c:pt idx="16">
                  <c:v>99.9</c:v>
                </c:pt>
                <c:pt idx="17">
                  <c:v>99.8</c:v>
                </c:pt>
                <c:pt idx="18">
                  <c:v>99.8</c:v>
                </c:pt>
                <c:pt idx="19">
                  <c:v>99.7</c:v>
                </c:pt>
                <c:pt idx="20">
                  <c:v>99.7</c:v>
                </c:pt>
                <c:pt idx="21">
                  <c:v>99.6</c:v>
                </c:pt>
                <c:pt idx="22">
                  <c:v>99.6</c:v>
                </c:pt>
                <c:pt idx="23">
                  <c:v>99.5</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99.9</c:v>
                </c:pt>
                <c:pt idx="15">
                  <c:v>99.9</c:v>
                </c:pt>
                <c:pt idx="16">
                  <c:v>99.9</c:v>
                </c:pt>
                <c:pt idx="17">
                  <c:v>99.8</c:v>
                </c:pt>
                <c:pt idx="18">
                  <c:v>99.8</c:v>
                </c:pt>
                <c:pt idx="19">
                  <c:v>99.7</c:v>
                </c:pt>
                <c:pt idx="20">
                  <c:v>99.7</c:v>
                </c:pt>
                <c:pt idx="21">
                  <c:v>99.6</c:v>
                </c:pt>
                <c:pt idx="22">
                  <c:v>99.6</c:v>
                </c:pt>
                <c:pt idx="23">
                  <c:v>99.5</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DF-4847-9130-B8879F2C8D8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DF-4847-9130-B8879F2C8D8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DF-4847-9130-B8879F2C8D8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DF-4847-9130-B8879F2C8D82}"/>
                </c:ext>
              </c:extLst>
            </c:dLbl>
            <c:dLbl>
              <c:idx val="5"/>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2DF-4847-9130-B8879F2C8D82}"/>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2DF-4847-9130-B8879F2C8D82}"/>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2DF-4847-9130-B8879F2C8D8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5FB-4AE1-96F3-ED3337E385D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5FB-4AE1-96F3-ED3337E385D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5FB-4AE1-96F3-ED3337E385D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6D6-46C2-88A5-CA1EBF5B5EDE}"/>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71-4AE3-908F-69E5141849CF}"/>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4E9-4024-B11A-B5819AFEF6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100</c:v>
                </c:pt>
                <c:pt idx="2">
                  <c:v>100</c:v>
                </c:pt>
                <c:pt idx="3">
                  <c:v>#N/A</c:v>
                </c:pt>
                <c:pt idx="4">
                  <c:v>100</c:v>
                </c:pt>
                <c:pt idx="5">
                  <c:v>#N/A</c:v>
                </c:pt>
                <c:pt idx="6">
                  <c:v>#N/A</c:v>
                </c:pt>
                <c:pt idx="7">
                  <c:v>#N/A</c:v>
                </c:pt>
                <c:pt idx="8">
                  <c:v>#N/A</c:v>
                </c:pt>
                <c:pt idx="9">
                  <c:v>#N/A</c:v>
                </c:pt>
                <c:pt idx="10">
                  <c:v>#N/A</c:v>
                </c:pt>
                <c:pt idx="11">
                  <c:v>#N/A</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62D5-4A04-9662-460F6731A52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D5-4A04-9662-460F6731A52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2D5-4A04-9662-460F6731A52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2D5-4A04-9662-460F6731A52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2D5-4A04-9662-460F6731A52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266-4EBF-AD00-9C7953527EB2}"/>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66-4EBF-AD00-9C7953527EB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2DF-4847-9130-B8879F2C8D82}"/>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2DF-4847-9130-B8879F2C8D8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FB-4AE1-96F3-ED3337E385D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FB-4AE1-96F3-ED3337E385D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FB-4AE1-96F3-ED3337E385D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6D6-46C2-88A5-CA1EBF5B5EDE}"/>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71-4AE3-908F-69E5141849CF}"/>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E9-4024-B11A-B5819AFEF6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100</c:v>
                </c:pt>
                <c:pt idx="2">
                  <c:v>100</c:v>
                </c:pt>
                <c:pt idx="3">
                  <c:v>#N/A</c:v>
                </c:pt>
                <c:pt idx="4">
                  <c:v>100</c:v>
                </c:pt>
                <c:pt idx="5">
                  <c:v>#N/A</c:v>
                </c:pt>
                <c:pt idx="6">
                  <c:v>#N/A</c:v>
                </c:pt>
                <c:pt idx="7">
                  <c:v>#N/A</c:v>
                </c:pt>
                <c:pt idx="8">
                  <c:v>#N/A</c:v>
                </c:pt>
                <c:pt idx="9">
                  <c:v>#N/A</c:v>
                </c:pt>
                <c:pt idx="10">
                  <c:v>#N/A</c:v>
                </c:pt>
                <c:pt idx="11">
                  <c:v>#N/A</c:v>
                </c:pt>
                <c:pt idx="12">
                  <c:v>100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62D5-4A04-9662-460F6731A523}"/>
            </c:ext>
          </c:extLst>
        </c:ser>
        <c:dLbls>
          <c:showLegendKey val="0"/>
          <c:showVal val="0"/>
          <c:showCatName val="0"/>
          <c:showSerName val="0"/>
          <c:showPercent val="0"/>
          <c:showBubbleSize val="0"/>
        </c:dLbls>
        <c:axId val="84824448"/>
        <c:axId val="84825984"/>
      </c:scatterChart>
      <c:valAx>
        <c:axId val="84824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5984"/>
        <c:crosses val="autoZero"/>
        <c:crossBetween val="midCat"/>
        <c:majorUnit val="5"/>
      </c:valAx>
      <c:valAx>
        <c:axId val="84825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44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606-4918-9646-F66F05FE5E8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606-4918-9646-F66F05FE5E8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06-4918-9646-F66F05FE5E8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06-4918-9646-F66F05FE5E8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1F4-4C55-8AB5-D144793405B2}"/>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1F4-4C55-8AB5-D144793405B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D74-4905-96F4-E06828529FE9}"/>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D74-4905-96F4-E06828529FE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5B-4889-93E5-4F585F313D7F}"/>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5B-4889-93E5-4F585F313D7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45B-4889-93E5-4F585F313D7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82-4BDC-903B-55B16D559F7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46-4A87-A15A-B1B526DD7568}"/>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80D-41EC-8A09-7B6BB0FD33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97.7</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97.7</c:v>
                </c:pt>
                <c:pt idx="13">
                  <c:v>97.7</c:v>
                </c:pt>
                <c:pt idx="14">
                  <c:v>97.7</c:v>
                </c:pt>
                <c:pt idx="15">
                  <c:v>97.7</c:v>
                </c:pt>
                <c:pt idx="16">
                  <c:v>97.7</c:v>
                </c:pt>
                <c:pt idx="17">
                  <c:v>97.7</c:v>
                </c:pt>
                <c:pt idx="18">
                  <c:v>97.7</c:v>
                </c:pt>
                <c:pt idx="19">
                  <c:v>97.7</c:v>
                </c:pt>
                <c:pt idx="20">
                  <c:v>97.7</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06-4918-9646-F66F05FE5E8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06-4918-9646-F66F05FE5E8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F4-4C55-8AB5-D144793405B2}"/>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1F4-4C55-8AB5-D144793405B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74-4905-96F4-E06828529FE9}"/>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D74-4905-96F4-E06828529FE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45B-4889-93E5-4F585F313D7F}"/>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45B-4889-93E5-4F585F313D7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45B-4889-93E5-4F585F313D7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82-4BDC-903B-55B16D559F7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46-4A87-A15A-B1B526DD7568}"/>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80D-41EC-8A09-7B6BB0FD33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98</c:v>
                </c:pt>
                <c:pt idx="13">
                  <c:v>98</c:v>
                </c:pt>
                <c:pt idx="14">
                  <c:v>98</c:v>
                </c:pt>
                <c:pt idx="15">
                  <c:v>98</c:v>
                </c:pt>
                <c:pt idx="16">
                  <c:v>98</c:v>
                </c:pt>
                <c:pt idx="17">
                  <c:v>98</c:v>
                </c:pt>
                <c:pt idx="18">
                  <c:v>98</c:v>
                </c:pt>
                <c:pt idx="19">
                  <c:v>98</c:v>
                </c:pt>
                <c:pt idx="20">
                  <c:v>98</c:v>
                </c:pt>
                <c:pt idx="21">
                  <c:v>#N/A</c:v>
                </c:pt>
                <c:pt idx="22">
                  <c:v>#N/A</c:v>
                </c:pt>
                <c:pt idx="23">
                  <c:v>#N/A</c:v>
                </c:pt>
              </c:numCache>
            </c:numRef>
          </c:yVal>
          <c:smooth val="0"/>
          <c:extLst>
            <c:ext xmlns:c16="http://schemas.microsoft.com/office/drawing/2014/chart" uri="{C3380CC4-5D6E-409C-BE32-E72D297353CC}">
              <c16:uniqueId val="{00000008-2606-4918-9646-F66F05FE5E8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606-4918-9646-F66F05FE5E8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606-4918-9646-F66F05FE5E8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606-4918-9646-F66F05FE5E8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606-4918-9646-F66F05FE5E8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1F4-4C55-8AB5-D144793405B2}"/>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1F4-4C55-8AB5-D144793405B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D74-4905-96F4-E06828529FE9}"/>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D74-4905-96F4-E06828529FE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45B-4889-93E5-4F585F313D7F}"/>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5B-4889-93E5-4F585F313D7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5B-4889-93E5-4F585F313D7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782-4BDC-903B-55B16D559F7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46-4A87-A15A-B1B526DD7568}"/>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80D-41EC-8A09-7B6BB0FD33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98</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2606-4918-9646-F66F05FE5E86}"/>
            </c:ext>
          </c:extLst>
        </c:ser>
        <c:dLbls>
          <c:showLegendKey val="0"/>
          <c:showVal val="0"/>
          <c:showCatName val="0"/>
          <c:showSerName val="0"/>
          <c:showPercent val="0"/>
          <c:showBubbleSize val="0"/>
        </c:dLbls>
        <c:axId val="85526784"/>
        <c:axId val="85528576"/>
      </c:scatterChart>
      <c:valAx>
        <c:axId val="855267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8576"/>
        <c:crosses val="autoZero"/>
        <c:crossBetween val="midCat"/>
        <c:majorUnit val="5"/>
      </c:valAx>
      <c:valAx>
        <c:axId val="855285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67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4AC-4179-B840-D898A278B2D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4AC-4179-B840-D898A278B2D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4AC-4179-B840-D898A278B2D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AC-4179-B840-D898A278B2D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EAA-4318-AA86-5BC648E4F967}"/>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EAA-4318-AA86-5BC648E4F96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C70-4292-BB2C-5EA2041386CE}"/>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70-4292-BB2C-5EA2041386C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33-44D4-9C88-8EC0D487105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33-44D4-9C88-8EC0D487105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733-44D4-9C88-8EC0D487105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79-4BB7-901F-87A31891E72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51-4B32-A204-D3B2C59B402B}"/>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EC-4ABE-A165-7DE3D17155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88.9</c:v>
                </c:pt>
                <c:pt idx="1">
                  <c:v>#N/A</c:v>
                </c:pt>
                <c:pt idx="2">
                  <c:v>#N/A</c:v>
                </c:pt>
                <c:pt idx="3">
                  <c:v>87.535596933187293</c:v>
                </c:pt>
                <c:pt idx="4">
                  <c:v>#N/A</c:v>
                </c:pt>
                <c:pt idx="5">
                  <c:v>88.532270000000011</c:v>
                </c:pt>
                <c:pt idx="6">
                  <c:v>#N/A</c:v>
                </c:pt>
                <c:pt idx="7">
                  <c:v>#N/A</c:v>
                </c:pt>
                <c:pt idx="8">
                  <c:v>87.54378283712785</c:v>
                </c:pt>
                <c:pt idx="9">
                  <c:v>#N/A</c:v>
                </c:pt>
                <c:pt idx="10">
                  <c:v>#N/A</c:v>
                </c:pt>
                <c:pt idx="11">
                  <c:v>#N/A</c:v>
                </c:pt>
                <c:pt idx="12">
                  <c:v>89.51</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87.9</c:v>
                </c:pt>
                <c:pt idx="8">
                  <c:v>87.9</c:v>
                </c:pt>
                <c:pt idx="9">
                  <c:v>87.9</c:v>
                </c:pt>
                <c:pt idx="10">
                  <c:v>87.9</c:v>
                </c:pt>
                <c:pt idx="11">
                  <c:v>87.9</c:v>
                </c:pt>
                <c:pt idx="12">
                  <c:v>88</c:v>
                </c:pt>
                <c:pt idx="13">
                  <c:v>88.1</c:v>
                </c:pt>
                <c:pt idx="14">
                  <c:v>88.2</c:v>
                </c:pt>
                <c:pt idx="15">
                  <c:v>88.3</c:v>
                </c:pt>
                <c:pt idx="16">
                  <c:v>88.4</c:v>
                </c:pt>
                <c:pt idx="17">
                  <c:v>88.5</c:v>
                </c:pt>
                <c:pt idx="18">
                  <c:v>88.6</c:v>
                </c:pt>
                <c:pt idx="19">
                  <c:v>88.7</c:v>
                </c:pt>
                <c:pt idx="20">
                  <c:v>88.8</c:v>
                </c:pt>
                <c:pt idx="21">
                  <c:v>88.9</c:v>
                </c:pt>
                <c:pt idx="22">
                  <c:v>89</c:v>
                </c:pt>
                <c:pt idx="23">
                  <c:v>89.1</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69.5</c:v>
                </c:pt>
                <c:pt idx="13">
                  <c:v>69.5</c:v>
                </c:pt>
                <c:pt idx="14">
                  <c:v>69.5</c:v>
                </c:pt>
                <c:pt idx="15">
                  <c:v>69.5</c:v>
                </c:pt>
                <c:pt idx="16">
                  <c:v>69.5</c:v>
                </c:pt>
                <c:pt idx="17">
                  <c:v>69.5</c:v>
                </c:pt>
                <c:pt idx="18">
                  <c:v>69.5</c:v>
                </c:pt>
                <c:pt idx="19">
                  <c:v>69.5</c:v>
                </c:pt>
                <c:pt idx="20">
                  <c:v>69.5</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AC-4179-B840-D898A278B2D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4AC-4179-B840-D898A278B2D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EAA-4318-AA86-5BC648E4F967}"/>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EAA-4318-AA86-5BC648E4F96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70-4292-BB2C-5EA2041386CE}"/>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C70-4292-BB2C-5EA2041386CE}"/>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733-44D4-9C88-8EC0D487105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733-44D4-9C88-8EC0D487105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733-44D4-9C88-8EC0D487105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79-4BB7-901F-87A31891E72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51-4B32-A204-D3B2C59B402B}"/>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4EC-4ABE-A165-7DE3D17155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69.5</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90.7</c:v>
                </c:pt>
                <c:pt idx="12">
                  <c:v>90.7</c:v>
                </c:pt>
                <c:pt idx="13">
                  <c:v>90.7</c:v>
                </c:pt>
                <c:pt idx="14">
                  <c:v>90.7</c:v>
                </c:pt>
                <c:pt idx="15">
                  <c:v>90.7</c:v>
                </c:pt>
                <c:pt idx="16">
                  <c:v>90.7</c:v>
                </c:pt>
                <c:pt idx="17">
                  <c:v>90.7</c:v>
                </c:pt>
                <c:pt idx="18">
                  <c:v>90.7</c:v>
                </c:pt>
                <c:pt idx="19">
                  <c:v>90.7</c:v>
                </c:pt>
                <c:pt idx="20">
                  <c:v>#N/A</c:v>
                </c:pt>
                <c:pt idx="21">
                  <c:v>#N/A</c:v>
                </c:pt>
                <c:pt idx="22">
                  <c:v>#N/A</c:v>
                </c:pt>
                <c:pt idx="23">
                  <c:v>#N/A</c:v>
                </c:pt>
              </c:numCache>
            </c:numRef>
          </c:yVal>
          <c:smooth val="0"/>
          <c:extLst>
            <c:ext xmlns:c16="http://schemas.microsoft.com/office/drawing/2014/chart" uri="{C3380CC4-5D6E-409C-BE32-E72D297353CC}">
              <c16:uniqueId val="{00000009-64AC-4179-B840-D898A278B2D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4AC-4179-B840-D898A278B2D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4AC-4179-B840-D898A278B2D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4AC-4179-B840-D898A278B2D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4AC-4179-B840-D898A278B2D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EAA-4318-AA86-5BC648E4F967}"/>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EAA-4318-AA86-5BC648E4F96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C70-4292-BB2C-5EA2041386CE}"/>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C70-4292-BB2C-5EA2041386CE}"/>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33-44D4-9C88-8EC0D487105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33-44D4-9C88-8EC0D487105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33-44D4-9C88-8EC0D487105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79-4BB7-901F-87A31891E72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51-4B32-A204-D3B2C59B402B}"/>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4EC-4ABE-A165-7DE3D17155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90.7</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64AC-4179-B840-D898A278B2D8}"/>
            </c:ext>
          </c:extLst>
        </c:ser>
        <c:dLbls>
          <c:showLegendKey val="0"/>
          <c:showVal val="0"/>
          <c:showCatName val="0"/>
          <c:showSerName val="0"/>
          <c:showPercent val="0"/>
          <c:showBubbleSize val="0"/>
        </c:dLbls>
        <c:axId val="85644416"/>
        <c:axId val="85645952"/>
      </c:scatterChart>
      <c:valAx>
        <c:axId val="856444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5952"/>
        <c:crosses val="autoZero"/>
        <c:crossBetween val="midCat"/>
        <c:majorUnit val="5"/>
      </c:valAx>
      <c:valAx>
        <c:axId val="856459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44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8B1-416E-8FAA-617B9B09224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8B1-416E-8FAA-617B9B09224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B1-416E-8FAA-617B9B09224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B1-416E-8FAA-617B9B09224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D06-4125-AA43-815C986E2A51}"/>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D06-4125-AA43-815C986E2A5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DA2-44C1-997C-80415842F75D}"/>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A2-44C1-997C-80415842F75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B7-4383-ABC2-F704FF6FA71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B7-4383-ABC2-F704FF6FA71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B7-4383-ABC2-F704FF6FA71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482-4CEB-81CC-126C91C0BFF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10-4EB1-B44E-DE539DF11BD5}"/>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A3-4E7B-A448-5B111A1CC1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98.302952652610543</c:v>
                </c:pt>
                <c:pt idx="10">
                  <c:v>#N/A</c:v>
                </c:pt>
                <c:pt idx="11">
                  <c:v>99.134868762223917</c:v>
                </c:pt>
                <c:pt idx="12">
                  <c:v>99.041317414845111</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97.9</c:v>
                </c:pt>
                <c:pt idx="12">
                  <c:v>97.9</c:v>
                </c:pt>
                <c:pt idx="13">
                  <c:v>97.9</c:v>
                </c:pt>
                <c:pt idx="14">
                  <c:v>97.9</c:v>
                </c:pt>
                <c:pt idx="15">
                  <c:v>97.9</c:v>
                </c:pt>
                <c:pt idx="16">
                  <c:v>98.1</c:v>
                </c:pt>
                <c:pt idx="17">
                  <c:v>98.3</c:v>
                </c:pt>
                <c:pt idx="18">
                  <c:v>98.6</c:v>
                </c:pt>
                <c:pt idx="19">
                  <c:v>98.8</c:v>
                </c:pt>
                <c:pt idx="20">
                  <c:v>99</c:v>
                </c:pt>
                <c:pt idx="21">
                  <c:v>99.2</c:v>
                </c:pt>
                <c:pt idx="22">
                  <c:v>99.4</c:v>
                </c:pt>
                <c:pt idx="23">
                  <c:v>99.6</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B1-416E-8FAA-617B9B09224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B1-416E-8FAA-617B9B09224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B1-416E-8FAA-617B9B09224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06-4125-AA43-815C986E2A51}"/>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06-4125-AA43-815C986E2A5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A2-44C1-997C-80415842F75D}"/>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A2-44C1-997C-80415842F75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AB7-4383-ABC2-F704FF6FA715}"/>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AB7-4383-ABC2-F704FF6FA71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AB7-4383-ABC2-F704FF6FA71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82-4CEB-81CC-126C91C0BFF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10-4EB1-B44E-DE539DF11BD5}"/>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A3-4E7B-A448-5B111A1CC1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8-78B1-416E-8FAA-617B9B09224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8B1-416E-8FAA-617B9B09224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8B1-416E-8FAA-617B9B09224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8B1-416E-8FAA-617B9B09224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8B1-416E-8FAA-617B9B09224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06-4125-AA43-815C986E2A51}"/>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06-4125-AA43-815C986E2A5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A2-44C1-997C-80415842F75D}"/>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DA2-44C1-997C-80415842F75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AB7-4383-ABC2-F704FF6FA715}"/>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AB7-4383-ABC2-F704FF6FA71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AB7-4383-ABC2-F704FF6FA71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482-4CEB-81CC-126C91C0BFF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B10-4EB1-B44E-DE539DF11BD5}"/>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A3-4E7B-A448-5B111A1CC1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#N/A</c:v>
                </c:pt>
                <c:pt idx="2">
                  <c:v>#N/A</c:v>
                </c:pt>
                <c:pt idx="3">
                  <c:v>#N/A</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78B1-416E-8FAA-617B9B09224C}"/>
            </c:ext>
          </c:extLst>
        </c:ser>
        <c:dLbls>
          <c:showLegendKey val="0"/>
          <c:showVal val="0"/>
          <c:showCatName val="0"/>
          <c:showSerName val="0"/>
          <c:showPercent val="0"/>
          <c:showBubbleSize val="0"/>
        </c:dLbls>
        <c:axId val="85908480"/>
        <c:axId val="86446848"/>
      </c:scatterChart>
      <c:valAx>
        <c:axId val="85908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46848"/>
        <c:crosses val="autoZero"/>
        <c:crossBetween val="midCat"/>
        <c:majorUnit val="5"/>
      </c:valAx>
      <c:valAx>
        <c:axId val="8644684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84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E0-4178-9DFF-63124E0F33A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E0-4178-9DFF-63124E0F33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E0-4178-9DFF-63124E0F33A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E0-4178-9DFF-63124E0F33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475-486C-B914-DD1AB3AAC18A}"/>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475-486C-B914-DD1AB3AAC18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FF4-4431-850F-97EBE492F464}"/>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FF4-4431-850F-97EBE492F464}"/>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B43-4D2C-AF04-27B20929F5F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B43-4D2C-AF04-27B20929F5F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B43-4D2C-AF04-27B20929F5F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B3-4744-80C5-7AAC52111C8D}"/>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CA-45ED-B96D-D3B144D304DD}"/>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D6-4797-BC9D-32194D4D0D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86.493471400394469</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86.5</c:v>
                </c:pt>
                <c:pt idx="13">
                  <c:v>86.5</c:v>
                </c:pt>
                <c:pt idx="14">
                  <c:v>86.5</c:v>
                </c:pt>
                <c:pt idx="15">
                  <c:v>86.5</c:v>
                </c:pt>
                <c:pt idx="16">
                  <c:v>86.5</c:v>
                </c:pt>
                <c:pt idx="17">
                  <c:v>86.5</c:v>
                </c:pt>
                <c:pt idx="18">
                  <c:v>86.5</c:v>
                </c:pt>
                <c:pt idx="19">
                  <c:v>86.5</c:v>
                </c:pt>
                <c:pt idx="20">
                  <c:v>86.5</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AE0-4178-9DFF-63124E0F33A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AE0-4178-9DFF-63124E0F33A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75-486C-B914-DD1AB3AAC18A}"/>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75-486C-B914-DD1AB3AAC18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F4-4431-850F-97EBE492F464}"/>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F4-4431-850F-97EBE492F464}"/>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B43-4D2C-AF04-27B20929F5F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B43-4D2C-AF04-27B20929F5F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B43-4D2C-AF04-27B20929F5F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B3-4744-80C5-7AAC52111C8D}"/>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CA-45ED-B96D-D3B144D304DD}"/>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D6-4797-BC9D-32194D4D0D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93.5</c:v>
                </c:pt>
                <c:pt idx="13">
                  <c:v>93.5</c:v>
                </c:pt>
                <c:pt idx="14">
                  <c:v>93.5</c:v>
                </c:pt>
                <c:pt idx="15">
                  <c:v>93.5</c:v>
                </c:pt>
                <c:pt idx="16">
                  <c:v>93.5</c:v>
                </c:pt>
                <c:pt idx="17">
                  <c:v>93.5</c:v>
                </c:pt>
                <c:pt idx="18">
                  <c:v>93.5</c:v>
                </c:pt>
                <c:pt idx="19">
                  <c:v>93.5</c:v>
                </c:pt>
                <c:pt idx="20">
                  <c:v>93.5</c:v>
                </c:pt>
                <c:pt idx="21">
                  <c:v>#N/A</c:v>
                </c:pt>
                <c:pt idx="22">
                  <c:v>#N/A</c:v>
                </c:pt>
                <c:pt idx="23">
                  <c:v>#N/A</c:v>
                </c:pt>
              </c:numCache>
            </c:numRef>
          </c:yVal>
          <c:smooth val="0"/>
          <c:extLst>
            <c:ext xmlns:c16="http://schemas.microsoft.com/office/drawing/2014/chart" uri="{C3380CC4-5D6E-409C-BE32-E72D297353CC}">
              <c16:uniqueId val="{00000008-3AE0-4178-9DFF-63124E0F33A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AE0-4178-9DFF-63124E0F33A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AE0-4178-9DFF-63124E0F33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AE0-4178-9DFF-63124E0F33A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AE0-4178-9DFF-63124E0F33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475-486C-B914-DD1AB3AAC18A}"/>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475-486C-B914-DD1AB3AAC18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F4-4431-850F-97EBE492F464}"/>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FF4-4431-850F-97EBE492F464}"/>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43-4D2C-AF04-27B20929F5F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B43-4D2C-AF04-27B20929F5F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43-4D2C-AF04-27B20929F5F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3B3-4744-80C5-7AAC52111C8D}"/>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CA-45ED-B96D-D3B144D304DD}"/>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D6-4797-BC9D-32194D4D0D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93.486942800788952</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3AE0-4178-9DFF-63124E0F33AA}"/>
            </c:ext>
          </c:extLst>
        </c:ser>
        <c:dLbls>
          <c:showLegendKey val="0"/>
          <c:showVal val="0"/>
          <c:showCatName val="0"/>
          <c:showSerName val="0"/>
          <c:showPercent val="0"/>
          <c:showBubbleSize val="0"/>
        </c:dLbls>
        <c:axId val="86525440"/>
        <c:axId val="86526976"/>
      </c:scatterChart>
      <c:valAx>
        <c:axId val="86525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6976"/>
        <c:crosses val="autoZero"/>
        <c:crossBetween val="midCat"/>
        <c:majorUnit val="5"/>
      </c:valAx>
      <c:valAx>
        <c:axId val="8652697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54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EF-40A4-A725-511104EB884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EF-40A4-A725-511104EB884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EF-40A4-A725-511104EB884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EF-40A4-A725-511104EB884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807-4C9A-B285-1FCE819CA79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2D2-4E0C-87CE-6C481C296512}"/>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2D2-4E0C-87CE-6C481C29651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CE8-4FB1-8FB3-F2C1C9BD064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CE8-4FB1-8FB3-F2C1C9BD064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CE8-4FB1-8FB3-F2C1C9BD064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EB-47D6-BC3B-A2CDD293462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71-4F53-AF5B-1E7E529E369B}"/>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56-4A52-B9BF-308D0F513F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85.476436590229326</c:v>
                </c:pt>
                <c:pt idx="6">
                  <c:v>#N/A</c:v>
                </c:pt>
                <c:pt idx="7">
                  <c:v>#N/A</c:v>
                </c:pt>
                <c:pt idx="8">
                  <c:v>#N/A</c:v>
                </c:pt>
                <c:pt idx="9">
                  <c:v>99.617630000000005</c:v>
                </c:pt>
                <c:pt idx="10">
                  <c:v>#N/A</c:v>
                </c:pt>
                <c:pt idx="11">
                  <c:v>99.749179999999996</c:v>
                </c:pt>
                <c:pt idx="12">
                  <c:v>99.77</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85.4</c:v>
                </c:pt>
                <c:pt idx="10">
                  <c:v>85.4</c:v>
                </c:pt>
                <c:pt idx="11">
                  <c:v>85.4</c:v>
                </c:pt>
                <c:pt idx="12">
                  <c:v>85.4</c:v>
                </c:pt>
                <c:pt idx="13">
                  <c:v>85.4</c:v>
                </c:pt>
                <c:pt idx="14">
                  <c:v>87.4</c:v>
                </c:pt>
                <c:pt idx="15">
                  <c:v>89.5</c:v>
                </c:pt>
                <c:pt idx="16">
                  <c:v>91.5</c:v>
                </c:pt>
                <c:pt idx="17">
                  <c:v>93.6</c:v>
                </c:pt>
                <c:pt idx="18">
                  <c:v>95.6</c:v>
                </c:pt>
                <c:pt idx="19">
                  <c:v>97.7</c:v>
                </c:pt>
                <c:pt idx="20">
                  <c:v>99.7</c:v>
                </c:pt>
                <c:pt idx="21">
                  <c:v>99.7</c:v>
                </c:pt>
                <c:pt idx="22">
                  <c:v>99.7</c:v>
                </c:pt>
                <c:pt idx="23">
                  <c:v>99.7</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62.7</c:v>
                </c:pt>
                <c:pt idx="12">
                  <c:v>62.7</c:v>
                </c:pt>
                <c:pt idx="13">
                  <c:v>62.7</c:v>
                </c:pt>
                <c:pt idx="14">
                  <c:v>62.7</c:v>
                </c:pt>
                <c:pt idx="15">
                  <c:v>62.7</c:v>
                </c:pt>
                <c:pt idx="16">
                  <c:v>62.7</c:v>
                </c:pt>
                <c:pt idx="17">
                  <c:v>62.7</c:v>
                </c:pt>
                <c:pt idx="18">
                  <c:v>62.7</c:v>
                </c:pt>
                <c:pt idx="19">
                  <c:v>62.7</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EF-40A4-A725-511104EB884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3EF-40A4-A725-511104EB884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807-4C9A-B285-1FCE819CA797}"/>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807-4C9A-B285-1FCE819CA79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D2-4E0C-87CE-6C481C296512}"/>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D2-4E0C-87CE-6C481C29651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CE8-4FB1-8FB3-F2C1C9BD064C}"/>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CE8-4FB1-8FB3-F2C1C9BD064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CE8-4FB1-8FB3-F2C1C9BD064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7EB-47D6-BC3B-A2CDD293462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71-4F53-AF5B-1E7E529E369B}"/>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56-4A52-B9BF-308D0F513F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62.7</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99.5</c:v>
                </c:pt>
                <c:pt idx="8">
                  <c:v>99.5</c:v>
                </c:pt>
                <c:pt idx="9">
                  <c:v>99.5</c:v>
                </c:pt>
                <c:pt idx="10">
                  <c:v>99.5</c:v>
                </c:pt>
                <c:pt idx="11">
                  <c:v>99.5</c:v>
                </c:pt>
                <c:pt idx="12">
                  <c:v>99.5</c:v>
                </c:pt>
                <c:pt idx="13">
                  <c:v>99.5</c:v>
                </c:pt>
                <c:pt idx="14">
                  <c:v>99.5</c:v>
                </c:pt>
                <c:pt idx="15">
                  <c:v>99.6</c:v>
                </c:pt>
                <c:pt idx="16">
                  <c:v>99.6</c:v>
                </c:pt>
                <c:pt idx="17">
                  <c:v>99.6</c:v>
                </c:pt>
                <c:pt idx="18">
                  <c:v>99.6</c:v>
                </c:pt>
                <c:pt idx="19">
                  <c:v>99.7</c:v>
                </c:pt>
                <c:pt idx="20">
                  <c:v>99.7</c:v>
                </c:pt>
                <c:pt idx="21">
                  <c:v>99.7</c:v>
                </c:pt>
                <c:pt idx="22">
                  <c:v>99.7</c:v>
                </c:pt>
                <c:pt idx="23">
                  <c:v>99.7</c:v>
                </c:pt>
              </c:numCache>
            </c:numRef>
          </c:yVal>
          <c:smooth val="0"/>
          <c:extLst>
            <c:ext xmlns:c16="http://schemas.microsoft.com/office/drawing/2014/chart" uri="{C3380CC4-5D6E-409C-BE32-E72D297353CC}">
              <c16:uniqueId val="{00000009-B3EF-40A4-A725-511104EB884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3EF-40A4-A725-511104EB884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3EF-40A4-A725-511104EB884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3EF-40A4-A725-511104EB884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3EF-40A4-A725-511104EB884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807-4C9A-B285-1FCE819CA797}"/>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807-4C9A-B285-1FCE819CA79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D2-4E0C-87CE-6C481C296512}"/>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D2-4E0C-87CE-6C481C29651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E8-4FB1-8FB3-F2C1C9BD064C}"/>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E8-4FB1-8FB3-F2C1C9BD064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E8-4FB1-8FB3-F2C1C9BD064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EB-47D6-BC3B-A2CDD293462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71-4F53-AF5B-1E7E529E369B}"/>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56-4A52-B9BF-308D0F513F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99.5</c:v>
                </c:pt>
                <c:pt idx="1">
                  <c:v>#N/A</c:v>
                </c:pt>
                <c:pt idx="2">
                  <c:v>#N/A</c:v>
                </c:pt>
                <c:pt idx="3">
                  <c:v>99.26</c:v>
                </c:pt>
                <c:pt idx="4">
                  <c:v>#N/A</c:v>
                </c:pt>
                <c:pt idx="5">
                  <c:v>99.925224327018938</c:v>
                </c:pt>
                <c:pt idx="6">
                  <c:v>#N/A</c:v>
                </c:pt>
                <c:pt idx="7">
                  <c:v>#N/A</c:v>
                </c:pt>
                <c:pt idx="8">
                  <c:v>99.6</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B3EF-40A4-A725-511104EB884E}"/>
            </c:ext>
          </c:extLst>
        </c:ser>
        <c:dLbls>
          <c:showLegendKey val="0"/>
          <c:showVal val="0"/>
          <c:showCatName val="0"/>
          <c:showSerName val="0"/>
          <c:showPercent val="0"/>
          <c:showBubbleSize val="0"/>
        </c:dLbls>
        <c:axId val="89362816"/>
        <c:axId val="89364352"/>
      </c:scatterChart>
      <c:valAx>
        <c:axId val="893628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4352"/>
        <c:crosses val="autoZero"/>
        <c:crossBetween val="midCat"/>
        <c:majorUnit val="5"/>
      </c:valAx>
      <c:valAx>
        <c:axId val="8936435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28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92.9</c:v>
                </c:pt>
                <c:pt idx="11">
                  <c:v>92.9</c:v>
                </c:pt>
                <c:pt idx="12">
                  <c:v>92.9</c:v>
                </c:pt>
                <c:pt idx="13">
                  <c:v>92.9</c:v>
                </c:pt>
                <c:pt idx="14">
                  <c:v>92.9</c:v>
                </c:pt>
                <c:pt idx="15">
                  <c:v>93.6</c:v>
                </c:pt>
                <c:pt idx="16">
                  <c:v>94.4</c:v>
                </c:pt>
                <c:pt idx="17">
                  <c:v>95.1</c:v>
                </c:pt>
                <c:pt idx="18">
                  <c:v>95.8</c:v>
                </c:pt>
                <c:pt idx="19">
                  <c:v>96.6</c:v>
                </c:pt>
                <c:pt idx="20">
                  <c:v>97.3</c:v>
                </c:pt>
                <c:pt idx="21">
                  <c:v>98</c:v>
                </c:pt>
                <c:pt idx="22">
                  <c:v>98.8</c:v>
                </c:pt>
                <c:pt idx="23">
                  <c:v>99.5</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0BD-40AE-B849-BAD7A9853E4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0BD-40AE-B849-BAD7A9853E4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BD-40AE-B849-BAD7A9853E4D}"/>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BD-40AE-B849-BAD7A9853E4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313-45FD-BD16-E7B2FD31C3AB}"/>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13-45FD-BD16-E7B2FD31C3A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BEA-43C1-B36B-AD1D20858AE6}"/>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EA-43C1-B36B-AD1D20858AE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B1B-4568-9F19-C62373BFBB3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1B-4568-9F19-C62373BFBB3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1B-4568-9F19-C62373BFBB3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C70-4E14-9041-2CE4AE4D91CF}"/>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D71-4FE1-9953-81BB1F4210A1}"/>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61-4208-9BB7-E54439094B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88.1</c:v>
                </c:pt>
                <c:pt idx="7">
                  <c:v>#N/A</c:v>
                </c:pt>
                <c:pt idx="8">
                  <c:v>#N/A</c:v>
                </c:pt>
                <c:pt idx="9">
                  <c:v>99.686820175439166</c:v>
                </c:pt>
                <c:pt idx="10">
                  <c:v>99.513016371429941</c:v>
                </c:pt>
                <c:pt idx="11">
                  <c:v>99.134868762223917</c:v>
                </c:pt>
                <c:pt idx="12">
                  <c:v>94.196081681119665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BD-40AE-B849-BAD7A9853E4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BD-40AE-B849-BAD7A9853E4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0BD-40AE-B849-BAD7A9853E4D}"/>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0BD-40AE-B849-BAD7A9853E4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13-45FD-BD16-E7B2FD31C3AB}"/>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13-45FD-BD16-E7B2FD31C3A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EA-43C1-B36B-AD1D20858AE6}"/>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EA-43C1-B36B-AD1D20858AE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B1B-4568-9F19-C62373BFBB3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1B-4568-9F19-C62373BFBB3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B1B-4568-9F19-C62373BFBB3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70-4E14-9041-2CE4AE4D91CF}"/>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D71-4FE1-9953-81BB1F4210A1}"/>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A61-4208-9BB7-E54439094B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38.1</c:v>
                </c:pt>
                <c:pt idx="12">
                  <c:v>38.1</c:v>
                </c:pt>
                <c:pt idx="13">
                  <c:v>38.1</c:v>
                </c:pt>
                <c:pt idx="14">
                  <c:v>38.1</c:v>
                </c:pt>
                <c:pt idx="15">
                  <c:v>38.1</c:v>
                </c:pt>
                <c:pt idx="16">
                  <c:v>38.1</c:v>
                </c:pt>
                <c:pt idx="17">
                  <c:v>38.1</c:v>
                </c:pt>
                <c:pt idx="18">
                  <c:v>38.1</c:v>
                </c:pt>
                <c:pt idx="19">
                  <c:v>38.1</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0BD-40AE-B849-BAD7A9853E4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0BD-40AE-B849-BAD7A9853E4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0BD-40AE-B849-BAD7A9853E4D}"/>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0BD-40AE-B849-BAD7A9853E4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13-45FD-BD16-E7B2FD31C3AB}"/>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13-45FD-BD16-E7B2FD31C3A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EA-43C1-B36B-AD1D20858AE6}"/>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EA-43C1-B36B-AD1D20858AE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1B-4568-9F19-C62373BFBB3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1B-4568-9F19-C62373BFBB3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1B-4568-9F19-C62373BFBB3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70-4E14-9041-2CE4AE4D91CF}"/>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D71-4FE1-9953-81BB1F4210A1}"/>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A61-4208-9BB7-E54439094B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38.1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91371008"/>
        <c:axId val="91372544"/>
      </c:scatterChart>
      <c:valAx>
        <c:axId val="91371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72544"/>
        <c:crosses val="autoZero"/>
        <c:crossBetween val="midCat"/>
        <c:majorUnit val="5"/>
      </c:valAx>
      <c:valAx>
        <c:axId val="913725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7100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0C-4A3D-92B7-C4BF12F432D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0C-4A3D-92B7-C4BF12F432D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605-4241-8BFD-9401A4677863}"/>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05-4241-8BFD-9401A467786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8E-454A-A16D-E08B027AEA02}"/>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8E-454A-A16D-E08B027AEA0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39D-468E-A2F2-F65D8C2F77CF}"/>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39D-468E-A2F2-F65D8C2F77C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39D-468E-A2F2-F65D8C2F77C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B1-446E-9912-6596F1722A4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71-4720-B7F0-B46D19D5EACD}"/>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489-4BB9-B88D-FFC65AC041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0C-4A3D-92B7-C4BF12F432D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0C-4A3D-92B7-C4BF12F432D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0C-4A3D-92B7-C4BF12F432D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0C-4A3D-92B7-C4BF12F432D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05-4241-8BFD-9401A4677863}"/>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05-4241-8BFD-9401A467786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8E-454A-A16D-E08B027AEA02}"/>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8E-454A-A16D-E08B027AEA0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9D-468E-A2F2-F65D8C2F77CF}"/>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39D-468E-A2F2-F65D8C2F77C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39D-468E-A2F2-F65D8C2F77C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B1-446E-9912-6596F1722A4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71-4720-B7F0-B46D19D5EACD}"/>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489-4BB9-B88D-FFC65AC041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10C-4A3D-92B7-C4BF12F432D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10C-4A3D-92B7-C4BF12F432D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605-4241-8BFD-9401A4677863}"/>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605-4241-8BFD-9401A467786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18E-454A-A16D-E08B027AEA02}"/>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18E-454A-A16D-E08B027AEA0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9D-468E-A2F2-F65D8C2F77CF}"/>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9D-468E-A2F2-F65D8C2F77C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9D-468E-A2F2-F65D8C2F77C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B1-446E-9912-6596F1722A4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71-4720-B7F0-B46D19D5EACD}"/>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489-4BB9-B88D-FFC65AC041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1935872"/>
        <c:axId val="91937408"/>
      </c:scatterChart>
      <c:valAx>
        <c:axId val="91935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37408"/>
        <c:crosses val="autoZero"/>
        <c:crossBetween val="midCat"/>
        <c:majorUnit val="5"/>
      </c:valAx>
      <c:valAx>
        <c:axId val="91937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358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8D-4DB8-945F-B6D0EDF6B58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8D-4DB8-945F-B6D0EDF6B58D}"/>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75D-4095-96F0-E305DCDB6A80}"/>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75D-4095-96F0-E305DCDB6A8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8D-4C84-9730-BD0FF9DCC83E}"/>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8D-4C84-9730-BD0FF9DCC83E}"/>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ABB-427B-A53A-50E73988BA0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ABB-427B-A53A-50E73988BA0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ABB-427B-A53A-50E73988BA0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10-4B99-B3A7-1FB69B91F70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84-4777-9AB6-629E6A972F76}"/>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66B-484F-BD89-A5DC3A382B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8D-4DB8-945F-B6D0EDF6B58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8D-4DB8-945F-B6D0EDF6B58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8D-4DB8-945F-B6D0EDF6B58D}"/>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88D-4DB8-945F-B6D0EDF6B58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75D-4095-96F0-E305DCDB6A80}"/>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75D-4095-96F0-E305DCDB6A8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8D-4C84-9730-BD0FF9DCC83E}"/>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8D-4C84-9730-BD0FF9DCC83E}"/>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ABB-427B-A53A-50E73988BA0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ABB-427B-A53A-50E73988BA0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ABB-427B-A53A-50E73988BA0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10-4B99-B3A7-1FB69B91F70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84-4777-9AB6-629E6A972F76}"/>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66B-484F-BD89-A5DC3A382B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88D-4DB8-945F-B6D0EDF6B58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88D-4DB8-945F-B6D0EDF6B58D}"/>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75D-4095-96F0-E305DCDB6A80}"/>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75D-4095-96F0-E305DCDB6A8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58D-4C84-9730-BD0FF9DCC83E}"/>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58D-4C84-9730-BD0FF9DCC83E}"/>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BB-427B-A53A-50E73988BA03}"/>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BB-427B-A53A-50E73988BA0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BB-427B-A53A-50E73988BA0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10-4B99-B3A7-1FB69B91F70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84-4777-9AB6-629E6A972F76}"/>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66B-484F-BD89-A5DC3A382B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3610368"/>
        <c:axId val="93611904"/>
      </c:scatterChart>
      <c:valAx>
        <c:axId val="936103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11904"/>
        <c:crosses val="autoZero"/>
        <c:crossBetween val="midCat"/>
        <c:majorUnit val="5"/>
      </c:valAx>
      <c:valAx>
        <c:axId val="936119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103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5E-436F-B0DA-63CBAB2FAFC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5E-436F-B0DA-63CBAB2FAFC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5E-436F-B0DA-63CBAB2FAFC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6A3-4CFF-8B6A-5587DBE87D9B}"/>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6A3-4CFF-8B6A-5587DBE87D9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152-451E-B161-44CED964BCA5}"/>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52-451E-B161-44CED964BCA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10E-4EFC-9688-BA0995541DED}"/>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10E-4EFC-9688-BA0995541DE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10E-4EFC-9688-BA0995541DE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2E-482D-AAC5-32E178CF31BD}"/>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2B-485B-B496-89DC65EF88D8}"/>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B5-4869-93E7-995B70910C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5E-436F-B0DA-63CBAB2FAFC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5E-436F-B0DA-63CBAB2FAFC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5E-436F-B0DA-63CBAB2FAFC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75E-436F-B0DA-63CBAB2FAFC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6A3-4CFF-8B6A-5587DBE87D9B}"/>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6A3-4CFF-8B6A-5587DBE87D9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52-451E-B161-44CED964BCA5}"/>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152-451E-B161-44CED964BCA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0E-4EFC-9688-BA0995541DED}"/>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0E-4EFC-9688-BA0995541DE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0E-4EFC-9688-BA0995541DE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62E-482D-AAC5-32E178CF31BD}"/>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2B-485B-B496-89DC65EF88D8}"/>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B5-4869-93E7-995B70910C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99.8</c:v>
                </c:pt>
                <c:pt idx="18">
                  <c:v>99.6</c:v>
                </c:pt>
                <c:pt idx="19">
                  <c:v>99.4</c:v>
                </c:pt>
                <c:pt idx="20">
                  <c:v>99.2</c:v>
                </c:pt>
                <c:pt idx="21">
                  <c:v>99</c:v>
                </c:pt>
                <c:pt idx="22">
                  <c:v>98.8</c:v>
                </c:pt>
                <c:pt idx="23">
                  <c:v>98.6</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75E-436F-B0DA-63CBAB2FAFC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75E-436F-B0DA-63CBAB2FAFC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75E-436F-B0DA-63CBAB2FAFC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6A3-4CFF-8B6A-5587DBE87D9B}"/>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6A3-4CFF-8B6A-5587DBE87D9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152-451E-B161-44CED964BCA5}"/>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152-451E-B161-44CED964BCA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0E-4EFC-9688-BA0995541DE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0E-4EFC-9688-BA0995541DE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0E-4EFC-9688-BA0995541DE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62E-482D-AAC5-32E178CF31BD}"/>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2B-485B-B496-89DC65EF88D8}"/>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FB5-4869-93E7-995B70910C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99.909241513515255</c:v>
                </c:pt>
                <c:pt idx="10">
                  <c:v>99.473464664668498</c:v>
                </c:pt>
                <c:pt idx="11">
                  <c:v>99.134868762223917</c:v>
                </c:pt>
                <c:pt idx="12">
                  <c:v>99.041317414845111</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3780608"/>
        <c:axId val="93843840"/>
      </c:scatterChart>
      <c:valAx>
        <c:axId val="937806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843840"/>
        <c:crosses val="autoZero"/>
        <c:crossBetween val="midCat"/>
        <c:majorUnit val="5"/>
      </c:valAx>
      <c:valAx>
        <c:axId val="938438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806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AFDB-490C-AE1E-3FD5E8A008A0}"/>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99.537703469999997</c:v>
                </c:pt>
              </c:numCache>
            </c:numRef>
          </c:val>
          <c:extLst>
            <c:ext xmlns:c16="http://schemas.microsoft.com/office/drawing/2014/chart" uri="{C3380CC4-5D6E-409C-BE32-E72D297353CC}">
              <c16:uniqueId val="{00000002-AFDB-490C-AE1E-3FD5E8A008A0}"/>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0</c:v>
                </c:pt>
              </c:numCache>
            </c:numRef>
          </c:val>
          <c:extLst>
            <c:ext xmlns:c16="http://schemas.microsoft.com/office/drawing/2014/chart" uri="{C3380CC4-5D6E-409C-BE32-E72D297353CC}">
              <c16:uniqueId val="{00000003-AFDB-490C-AE1E-3FD5E8A008A0}"/>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93.71606577</c:v>
                </c:pt>
                <c:pt idx="1">
                  <c:v>100</c:v>
                </c:pt>
                <c:pt idx="2">
                  <c:v>100</c:v>
                </c:pt>
                <c:pt idx="3">
                  <c:v>100</c:v>
                </c:pt>
                <c:pt idx="4">
                  <c:v>89.128970839999994</c:v>
                </c:pt>
                <c:pt idx="5">
                  <c:v>0</c:v>
                </c:pt>
              </c:numCache>
            </c:numRef>
          </c:val>
          <c:extLst>
            <c:ext xmlns:c16="http://schemas.microsoft.com/office/drawing/2014/chart" uri="{C3380CC4-5D6E-409C-BE32-E72D297353CC}">
              <c16:uniqueId val="{00000004-AFDB-490C-AE1E-3FD5E8A008A0}"/>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6.2839342309999999</c:v>
                </c:pt>
                <c:pt idx="1">
                  <c:v>1E-10</c:v>
                </c:pt>
                <c:pt idx="2">
                  <c:v>1E-10</c:v>
                </c:pt>
                <c:pt idx="3">
                  <c:v>1E-10</c:v>
                </c:pt>
                <c:pt idx="4">
                  <c:v>10.871029160000001</c:v>
                </c:pt>
                <c:pt idx="5">
                  <c:v>0.46229652539999999</c:v>
                </c:pt>
              </c:numCache>
            </c:numRef>
          </c:val>
          <c:extLst>
            <c:ext xmlns:c16="http://schemas.microsoft.com/office/drawing/2014/chart" uri="{C3380CC4-5D6E-409C-BE32-E72D297353CC}">
              <c16:uniqueId val="{00000005-AFDB-490C-AE1E-3FD5E8A008A0}"/>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42.7</c:v>
                </c:pt>
                <c:pt idx="13">
                  <c:v>42.7</c:v>
                </c:pt>
                <c:pt idx="14">
                  <c:v>42.7</c:v>
                </c:pt>
                <c:pt idx="15">
                  <c:v>42.7</c:v>
                </c:pt>
                <c:pt idx="16">
                  <c:v>42.7</c:v>
                </c:pt>
                <c:pt idx="17">
                  <c:v>42.7</c:v>
                </c:pt>
                <c:pt idx="18">
                  <c:v>42.7</c:v>
                </c:pt>
                <c:pt idx="19">
                  <c:v>42.7</c:v>
                </c:pt>
                <c:pt idx="20">
                  <c:v>42.7</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6A-44E6-9E66-5497B744241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6A-44E6-9E66-5497B744241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F4-4302-8609-9C390D798CC0}"/>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F4-4302-8609-9C390D798CC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418-4CA2-B7B7-614F07AD3232}"/>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18-4CA2-B7B7-614F07AD323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583-4DA4-B067-BCEFBA467875}"/>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583-4DA4-B067-BCEFBA46787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583-4DA4-B067-BCEFBA46787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5E-4A01-8594-F616DA6A21E7}"/>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679-40D7-B7E3-F07656D80779}"/>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FE4-4801-8438-673410718F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6A-44E6-9E66-5497B744241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6A-44E6-9E66-5497B744241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6A-44E6-9E66-5497B744241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6A-44E6-9E66-5497B744241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F4-4302-8609-9C390D798CC0}"/>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DF4-4302-8609-9C390D798CC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18-4CA2-B7B7-614F07AD3232}"/>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18-4CA2-B7B7-614F07AD323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83-4DA4-B067-BCEFBA467875}"/>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583-4DA4-B067-BCEFBA46787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583-4DA4-B067-BCEFBA46787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5E-4A01-8594-F616DA6A21E7}"/>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79-40D7-B7E3-F07656D80779}"/>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FE4-4801-8438-673410718F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42.7</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76A-44E6-9E66-5497B744241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76A-44E6-9E66-5497B744241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DF4-4302-8609-9C390D798CC0}"/>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DF4-4302-8609-9C390D798CC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418-4CA2-B7B7-614F07AD3232}"/>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418-4CA2-B7B7-614F07AD323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83-4DA4-B067-BCEFBA467875}"/>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83-4DA4-B067-BCEFBA46787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83-4DA4-B067-BCEFBA46787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5E-4A01-8594-F616DA6A21E7}"/>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79-40D7-B7E3-F07656D80779}"/>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FE4-4801-8438-673410718F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4329088"/>
        <c:axId val="94343168"/>
      </c:scatterChart>
      <c:valAx>
        <c:axId val="94329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43168"/>
        <c:crosses val="autoZero"/>
        <c:crossBetween val="midCat"/>
        <c:majorUnit val="5"/>
      </c:valAx>
      <c:valAx>
        <c:axId val="943431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290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38.1</c:v>
                </c:pt>
                <c:pt idx="12">
                  <c:v>38.1</c:v>
                </c:pt>
                <c:pt idx="13">
                  <c:v>38.1</c:v>
                </c:pt>
                <c:pt idx="14">
                  <c:v>38.1</c:v>
                </c:pt>
                <c:pt idx="15">
                  <c:v>38.1</c:v>
                </c:pt>
                <c:pt idx="16">
                  <c:v>38.1</c:v>
                </c:pt>
                <c:pt idx="17">
                  <c:v>38.1</c:v>
                </c:pt>
                <c:pt idx="18">
                  <c:v>38.1</c:v>
                </c:pt>
                <c:pt idx="19">
                  <c:v>38.1</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57-4185-85A6-49AF8D85DAF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57-4185-85A6-49AF8D85DAF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B07-4579-A613-C845E5FDCDD6}"/>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07-4579-A613-C845E5FDCDD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8E-43E0-93B4-7BFEC4F3F8B6}"/>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8E-43E0-93B4-7BFEC4F3F8B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C9A-4D76-9625-C8FB1A58EF0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C9A-4D76-9625-C8FB1A58EF0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C9A-4D76-9625-C8FB1A58EF0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217-4203-886B-5709D78250FF}"/>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BD-441D-AB34-CFA3DB3D042E}"/>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B2C-4989-8FF6-B4BA9FDA02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57-4185-85A6-49AF8D85DAF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57-4185-85A6-49AF8D85DAF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57-4185-85A6-49AF8D85DAF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57-4185-85A6-49AF8D85DAF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07-4579-A613-C845E5FDCDD6}"/>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07-4579-A613-C845E5FDCDD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8E-43E0-93B4-7BFEC4F3F8B6}"/>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8E-43E0-93B4-7BFEC4F3F8B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C9A-4D76-9625-C8FB1A58EF0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C9A-4D76-9625-C8FB1A58EF0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C9A-4D76-9625-C8FB1A58EF0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217-4203-886B-5709D78250FF}"/>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BD-441D-AB34-CFA3DB3D042E}"/>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B2C-4989-8FF6-B4BA9FDA02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38.1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96.3</c:v>
                </c:pt>
                <c:pt idx="11">
                  <c:v>96.3</c:v>
                </c:pt>
                <c:pt idx="12">
                  <c:v>96.3</c:v>
                </c:pt>
                <c:pt idx="13">
                  <c:v>96.3</c:v>
                </c:pt>
                <c:pt idx="14">
                  <c:v>96.3</c:v>
                </c:pt>
                <c:pt idx="15">
                  <c:v>95.7</c:v>
                </c:pt>
                <c:pt idx="16">
                  <c:v>95.2</c:v>
                </c:pt>
                <c:pt idx="17">
                  <c:v>94.7</c:v>
                </c:pt>
                <c:pt idx="18">
                  <c:v>94.2</c:v>
                </c:pt>
                <c:pt idx="19">
                  <c:v>93.7</c:v>
                </c:pt>
                <c:pt idx="20">
                  <c:v>93.1</c:v>
                </c:pt>
                <c:pt idx="21">
                  <c:v>92.6</c:v>
                </c:pt>
                <c:pt idx="22">
                  <c:v>92.1</c:v>
                </c:pt>
                <c:pt idx="23">
                  <c:v>91.6</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E57-4185-85A6-49AF8D85DAF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E57-4185-85A6-49AF8D85DAF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E57-4185-85A6-49AF8D85DAF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B07-4579-A613-C845E5FDCDD6}"/>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B07-4579-A613-C845E5FDCDD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A8E-43E0-93B4-7BFEC4F3F8B6}"/>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A8E-43E0-93B4-7BFEC4F3F8B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9A-4D76-9625-C8FB1A58EF0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9A-4D76-9625-C8FB1A58EF0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C9A-4D76-9625-C8FB1A58EF0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217-4203-886B-5709D78250FF}"/>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BD-441D-AB34-CFA3DB3D042E}"/>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B2C-4989-8FF6-B4BA9FDA02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88.1</c:v>
                </c:pt>
                <c:pt idx="7">
                  <c:v>#N/A</c:v>
                </c:pt>
                <c:pt idx="8">
                  <c:v>#N/A</c:v>
                </c:pt>
                <c:pt idx="9">
                  <c:v>99.617630000000005</c:v>
                </c:pt>
                <c:pt idx="10">
                  <c:v>99.525319999999994</c:v>
                </c:pt>
                <c:pt idx="11">
                  <c:v>#N/A</c:v>
                </c:pt>
                <c:pt idx="12">
                  <c:v>89.51</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4533120"/>
        <c:axId val="94534656"/>
      </c:scatterChart>
      <c:valAx>
        <c:axId val="94533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34656"/>
        <c:crosses val="autoZero"/>
        <c:crossBetween val="midCat"/>
        <c:majorUnit val="5"/>
      </c:valAx>
      <c:valAx>
        <c:axId val="945346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331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62.7</c:v>
                </c:pt>
                <c:pt idx="1">
                  <c:v>1E-10</c:v>
                </c:pt>
                <c:pt idx="2">
                  <c:v>1E-10</c:v>
                </c:pt>
                <c:pt idx="3">
                  <c:v>1E-10</c:v>
                </c:pt>
                <c:pt idx="4">
                  <c:v>62.7</c:v>
                </c:pt>
                <c:pt idx="5">
                  <c:v>1E-10</c:v>
                </c:pt>
              </c:numCache>
            </c:numRef>
          </c:val>
          <c:extLst>
            <c:ext xmlns:c16="http://schemas.microsoft.com/office/drawing/2014/chart" uri="{C3380CC4-5D6E-409C-BE32-E72D297353CC}">
              <c16:uniqueId val="{00000000-D689-4D3E-B061-8590B4FE92A5}"/>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34.708369410000003</c:v>
                </c:pt>
                <c:pt idx="1">
                  <c:v>1E-10</c:v>
                </c:pt>
                <c:pt idx="2">
                  <c:v>1E-10</c:v>
                </c:pt>
                <c:pt idx="3">
                  <c:v>1E-10</c:v>
                </c:pt>
                <c:pt idx="4">
                  <c:v>34.989842699999997</c:v>
                </c:pt>
                <c:pt idx="5">
                  <c:v>1E-10</c:v>
                </c:pt>
              </c:numCache>
            </c:numRef>
          </c:val>
          <c:extLst>
            <c:ext xmlns:c16="http://schemas.microsoft.com/office/drawing/2014/chart" uri="{C3380CC4-5D6E-409C-BE32-E72D297353CC}">
              <c16:uniqueId val="{00000001-D689-4D3E-B061-8590B4FE92A5}"/>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86.493471400000004</c:v>
                </c:pt>
                <c:pt idx="4">
                  <c:v>0</c:v>
                </c:pt>
                <c:pt idx="5">
                  <c:v>98.757717349999993</c:v>
                </c:pt>
              </c:numCache>
            </c:numRef>
          </c:val>
          <c:extLst>
            <c:ext xmlns:c16="http://schemas.microsoft.com/office/drawing/2014/chart" uri="{C3380CC4-5D6E-409C-BE32-E72D297353CC}">
              <c16:uniqueId val="{00000002-D689-4D3E-B061-8590B4FE92A5}"/>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2.5916305940000002</c:v>
                </c:pt>
                <c:pt idx="1">
                  <c:v>1E-10</c:v>
                </c:pt>
                <c:pt idx="2">
                  <c:v>1E-10</c:v>
                </c:pt>
                <c:pt idx="3">
                  <c:v>13.506528599999999</c:v>
                </c:pt>
                <c:pt idx="4">
                  <c:v>2.3101573000000002</c:v>
                </c:pt>
                <c:pt idx="5">
                  <c:v>1.2422826469999999</c:v>
                </c:pt>
              </c:numCache>
            </c:numRef>
          </c:val>
          <c:extLst>
            <c:ext xmlns:c16="http://schemas.microsoft.com/office/drawing/2014/chart" uri="{C3380CC4-5D6E-409C-BE32-E72D297353CC}">
              <c16:uniqueId val="{00000003-D689-4D3E-B061-8590B4FE92A5}"/>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90.7</c:v>
                </c:pt>
                <c:pt idx="12">
                  <c:v>90.7</c:v>
                </c:pt>
                <c:pt idx="13">
                  <c:v>90.7</c:v>
                </c:pt>
                <c:pt idx="14">
                  <c:v>90.7</c:v>
                </c:pt>
                <c:pt idx="15">
                  <c:v>90.7</c:v>
                </c:pt>
                <c:pt idx="16">
                  <c:v>90.7</c:v>
                </c:pt>
                <c:pt idx="17">
                  <c:v>90.7</c:v>
                </c:pt>
                <c:pt idx="18">
                  <c:v>91</c:v>
                </c:pt>
                <c:pt idx="19">
                  <c:v>91.5</c:v>
                </c:pt>
                <c:pt idx="20">
                  <c:v>#N/A</c:v>
                </c:pt>
                <c:pt idx="21">
                  <c:v>#N/A</c:v>
                </c:pt>
                <c:pt idx="22">
                  <c:v>#N/A</c:v>
                </c:pt>
                <c:pt idx="23">
                  <c:v>#N/A</c:v>
                </c:pt>
              </c:numCache>
            </c:numRef>
          </c:yVal>
          <c:smooth val="0"/>
          <c:extLst>
            <c:ext xmlns:c16="http://schemas.microsoft.com/office/drawing/2014/chart" uri="{C3380CC4-5D6E-409C-BE32-E72D297353CC}">
              <c16:uniqueId val="{00000000-059E-4E58-AC36-C99CAB1D4EDC}"/>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9E-4E58-AC36-C99CAB1D4ED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9E-4E58-AC36-C99CAB1D4ED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9E-4E58-AC36-C99CAB1D4ED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9E-4E58-AC36-C99CAB1D4ED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783-48CF-9DF0-B13D9E7251C2}"/>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783-48CF-9DF0-B13D9E7251C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083-44F2-86D5-7841B9176411}"/>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3-44F2-86D5-7841B9176411}"/>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4FD-42EA-981B-4154A0C123E5}"/>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4FD-42EA-981B-4154A0C123E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FD-42EA-981B-4154A0C123E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190-4EFA-93D2-089455A0269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7BC-49EE-94A1-61C44F47FB2E}"/>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BB0-4CD7-A001-5A29800D79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90.7</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059E-4E58-AC36-C99CAB1D4EDC}"/>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87.1</c:v>
                </c:pt>
                <c:pt idx="8">
                  <c:v>87.1</c:v>
                </c:pt>
                <c:pt idx="9">
                  <c:v>87.1</c:v>
                </c:pt>
                <c:pt idx="10">
                  <c:v>87.1</c:v>
                </c:pt>
                <c:pt idx="11">
                  <c:v>87.1</c:v>
                </c:pt>
                <c:pt idx="12">
                  <c:v>87.6</c:v>
                </c:pt>
                <c:pt idx="13">
                  <c:v>88.2</c:v>
                </c:pt>
                <c:pt idx="14">
                  <c:v>88.7</c:v>
                </c:pt>
                <c:pt idx="15">
                  <c:v>89.3</c:v>
                </c:pt>
                <c:pt idx="16">
                  <c:v>89.8</c:v>
                </c:pt>
                <c:pt idx="17">
                  <c:v>90.4</c:v>
                </c:pt>
                <c:pt idx="18">
                  <c:v>91</c:v>
                </c:pt>
                <c:pt idx="19">
                  <c:v>91.5</c:v>
                </c:pt>
                <c:pt idx="20">
                  <c:v>92.1</c:v>
                </c:pt>
                <c:pt idx="21">
                  <c:v>92.6</c:v>
                </c:pt>
                <c:pt idx="22">
                  <c:v>93.2</c:v>
                </c:pt>
                <c:pt idx="23">
                  <c:v>93.7</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3-44F2-86D5-7841B917641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FD-42EA-981B-4154A0C123E5}"/>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FD-42EA-981B-4154A0C123E5}"/>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FD-42EA-981B-4154A0C123E5}"/>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190-4EFA-93D2-089455A02695}"/>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7BC-49EE-94A1-61C44F47FB2E}"/>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B0-4CD7-A001-5A29800D79CA}"/>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91.503587747503801</c:v>
                </c:pt>
                <c:pt idx="1">
                  <c:v>#N/A</c:v>
                </c:pt>
                <c:pt idx="2">
                  <c:v>#N/A</c:v>
                </c:pt>
                <c:pt idx="3">
                  <c:v>87.535596933187293</c:v>
                </c:pt>
                <c:pt idx="4">
                  <c:v>#N/A</c:v>
                </c:pt>
                <c:pt idx="5">
                  <c:v>88.532270000000011</c:v>
                </c:pt>
                <c:pt idx="6">
                  <c:v>#N/A</c:v>
                </c:pt>
                <c:pt idx="7">
                  <c:v>#N/A</c:v>
                </c:pt>
                <c:pt idx="8">
                  <c:v>87.54378283712785</c:v>
                </c:pt>
                <c:pt idx="9">
                  <c:v>#N/A</c:v>
                </c:pt>
                <c:pt idx="10">
                  <c:v>#N/A</c:v>
                </c:pt>
                <c:pt idx="11">
                  <c:v>#N/A</c:v>
                </c:pt>
                <c:pt idx="12">
                  <c:v>94.667418927039691</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69.5</c:v>
                </c:pt>
                <c:pt idx="13">
                  <c:v>69.5</c:v>
                </c:pt>
                <c:pt idx="14">
                  <c:v>69.5</c:v>
                </c:pt>
                <c:pt idx="15">
                  <c:v>69.5</c:v>
                </c:pt>
                <c:pt idx="16">
                  <c:v>69.5</c:v>
                </c:pt>
                <c:pt idx="17">
                  <c:v>69.5</c:v>
                </c:pt>
                <c:pt idx="18">
                  <c:v>69.5</c:v>
                </c:pt>
                <c:pt idx="19">
                  <c:v>69.5</c:v>
                </c:pt>
                <c:pt idx="20">
                  <c:v>69.5</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9E-4E58-AC36-C99CAB1D4ED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59E-4E58-AC36-C99CAB1D4ED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59E-4E58-AC36-C99CAB1D4ED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59E-4E58-AC36-C99CAB1D4ED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783-48CF-9DF0-B13D9E7251C2}"/>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83-48CF-9DF0-B13D9E7251C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83-44F2-86D5-7841B9176411}"/>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83-44F2-86D5-7841B9176411}"/>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FD-42EA-981B-4154A0C123E5}"/>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4FD-42EA-981B-4154A0C123E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4FD-42EA-981B-4154A0C123E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90-4EFA-93D2-089455A0269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BC-49EE-94A1-61C44F47FB2E}"/>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B0-4CD7-A001-5A29800D79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69.5</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9070336"/>
        <c:axId val="99073024"/>
      </c:scatterChart>
      <c:valAx>
        <c:axId val="99070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3024"/>
        <c:crosses val="autoZero"/>
        <c:crossBetween val="midCat"/>
        <c:majorUnit val="5"/>
      </c:valAx>
      <c:valAx>
        <c:axId val="99073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907033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AE7-460D-9EDF-834A3DD620D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AE7-460D-9EDF-834A3DD620D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E7-460D-9EDF-834A3DD620D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E7-460D-9EDF-834A3DD620D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DAC-4350-97C5-7C14A871535C}"/>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DAC-4350-97C5-7C14A871535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66D-4720-8704-1DD3DF184FEA}"/>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66D-4720-8704-1DD3DF184FEA}"/>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F7-422F-844A-33670E7D01D2}"/>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F7-422F-844A-33670E7D01D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F7-422F-844A-33670E7D01D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5B6-47AE-8108-485A1765B651}"/>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51-4478-9E9E-F49A73172BB7}"/>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F6-49C2-8296-77F9E4DDA5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E7-460D-9EDF-834A3DD620D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E7-460D-9EDF-834A3DD620D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AE7-460D-9EDF-834A3DD620D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AE7-460D-9EDF-834A3DD620D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DAC-4350-97C5-7C14A871535C}"/>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DAC-4350-97C5-7C14A871535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6D-4720-8704-1DD3DF184FEA}"/>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6D-4720-8704-1DD3DF184FEA}"/>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AF7-422F-844A-33670E7D01D2}"/>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AF7-422F-844A-33670E7D01D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AF7-422F-844A-33670E7D01D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B6-47AE-8108-485A1765B651}"/>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51-4478-9E9E-F49A73172BB7}"/>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F6-49C2-8296-77F9E4DDA5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7AE7-460D-9EDF-834A3DD620D8}"/>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AE7-460D-9EDF-834A3DD620D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AE7-460D-9EDF-834A3DD620D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AE7-460D-9EDF-834A3DD620D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AE7-460D-9EDF-834A3DD620D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AC-4350-97C5-7C14A871535C}"/>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DAC-4350-97C5-7C14A871535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6D-4720-8704-1DD3DF184FEA}"/>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6D-4720-8704-1DD3DF184FEA}"/>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AF7-422F-844A-33670E7D01D2}"/>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AF7-422F-844A-33670E7D01D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F7-422F-844A-33670E7D01D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5B6-47AE-8108-485A1765B651}"/>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251-4478-9E9E-F49A73172BB7}"/>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F6-49C2-8296-77F9E4DDA5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7AE7-460D-9EDF-834A3DD620D8}"/>
            </c:ext>
          </c:extLst>
        </c:ser>
        <c:dLbls>
          <c:showLegendKey val="0"/>
          <c:showVal val="0"/>
          <c:showCatName val="0"/>
          <c:showSerName val="0"/>
          <c:showPercent val="0"/>
          <c:showBubbleSize val="0"/>
        </c:dLbls>
        <c:axId val="144909440"/>
        <c:axId val="144911744"/>
      </c:scatterChart>
      <c:valAx>
        <c:axId val="14490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911744"/>
        <c:crosses val="autoZero"/>
        <c:crossBetween val="midCat"/>
        <c:majorUnit val="5"/>
      </c:valAx>
      <c:valAx>
        <c:axId val="1449117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90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7EC-4A19-99E6-722E5C2F0C6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7EC-4A19-99E6-722E5C2F0C6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EC-4A19-99E6-722E5C2F0C6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EC-4A19-99E6-722E5C2F0C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CBA-443C-9551-BC0631C4BA6E}"/>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BA-443C-9551-BC0631C4BA6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B52-4C9E-AE0C-D73760C7E427}"/>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B52-4C9E-AE0C-D73760C7E427}"/>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1A-40A6-AD6D-63379BBB7438}"/>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1A-40A6-AD6D-63379BBB743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1A-40A6-AD6D-63379BBB743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E9-43D1-A9D1-691A33B8CB1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0D0-43CC-811C-9BE2AA032983}"/>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33E-4CA1-8C54-3DEC1EC172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EC-4A19-99E6-722E5C2F0C6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EC-4A19-99E6-722E5C2F0C6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EC-4A19-99E6-722E5C2F0C6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EC-4A19-99E6-722E5C2F0C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CBA-443C-9551-BC0631C4BA6E}"/>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BA-443C-9551-BC0631C4BA6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52-4C9E-AE0C-D73760C7E427}"/>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52-4C9E-AE0C-D73760C7E427}"/>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1A-40A6-AD6D-63379BBB7438}"/>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1A-40A6-AD6D-63379BBB743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61A-40A6-AD6D-63379BBB743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E9-43D1-A9D1-691A33B8CB1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D0-43CC-811C-9BE2AA032983}"/>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33E-4CA1-8C54-3DEC1EC172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97EC-4A19-99E6-722E5C2F0C6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7EC-4A19-99E6-722E5C2F0C6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7EC-4A19-99E6-722E5C2F0C6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7EC-4A19-99E6-722E5C2F0C6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7EC-4A19-99E6-722E5C2F0C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BA-443C-9551-BC0631C4BA6E}"/>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BA-443C-9551-BC0631C4BA6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52-4C9E-AE0C-D73760C7E427}"/>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52-4C9E-AE0C-D73760C7E427}"/>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61A-40A6-AD6D-63379BBB7438}"/>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61A-40A6-AD6D-63379BBB743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1A-40A6-AD6D-63379BBB743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8E9-43D1-A9D1-691A33B8CB1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0D0-43CC-811C-9BE2AA032983}"/>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33E-4CA1-8C54-3DEC1EC172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97EC-4A19-99E6-722E5C2F0C60}"/>
            </c:ext>
          </c:extLst>
        </c:ser>
        <c:dLbls>
          <c:showLegendKey val="0"/>
          <c:showVal val="0"/>
          <c:showCatName val="0"/>
          <c:showSerName val="0"/>
          <c:showPercent val="0"/>
          <c:showBubbleSize val="0"/>
        </c:dLbls>
        <c:axId val="182459776"/>
        <c:axId val="182475008"/>
      </c:scatterChart>
      <c:valAx>
        <c:axId val="1824597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75008"/>
        <c:crosses val="autoZero"/>
        <c:crossBetween val="midCat"/>
        <c:majorUnit val="5"/>
      </c:valAx>
      <c:valAx>
        <c:axId val="1824750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597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99.6</c:v>
                </c:pt>
                <c:pt idx="1">
                  <c:v>99.6</c:v>
                </c:pt>
                <c:pt idx="2">
                  <c:v>99.6</c:v>
                </c:pt>
                <c:pt idx="3">
                  <c:v>99.6</c:v>
                </c:pt>
                <c:pt idx="4">
                  <c:v>99.6</c:v>
                </c:pt>
                <c:pt idx="5">
                  <c:v>99.6</c:v>
                </c:pt>
                <c:pt idx="6">
                  <c:v>99.6</c:v>
                </c:pt>
                <c:pt idx="7">
                  <c:v>99.6</c:v>
                </c:pt>
                <c:pt idx="8">
                  <c:v>99.6</c:v>
                </c:pt>
                <c:pt idx="9">
                  <c:v>99.6</c:v>
                </c:pt>
                <c:pt idx="10">
                  <c:v>99.6</c:v>
                </c:pt>
                <c:pt idx="11">
                  <c:v>99.6</c:v>
                </c:pt>
                <c:pt idx="12">
                  <c:v>99.6</c:v>
                </c:pt>
                <c:pt idx="13">
                  <c:v>99.6</c:v>
                </c:pt>
                <c:pt idx="14">
                  <c:v>99.6</c:v>
                </c:pt>
                <c:pt idx="15">
                  <c:v>99.6</c:v>
                </c:pt>
                <c:pt idx="16">
                  <c:v>99.6</c:v>
                </c:pt>
                <c:pt idx="17">
                  <c:v>99.6</c:v>
                </c:pt>
                <c:pt idx="18">
                  <c:v>99.6</c:v>
                </c:pt>
                <c:pt idx="19">
                  <c:v>99.6</c:v>
                </c:pt>
                <c:pt idx="20">
                  <c:v>99.6</c:v>
                </c:pt>
                <c:pt idx="21">
                  <c:v>99.6</c:v>
                </c:pt>
                <c:pt idx="22">
                  <c:v>99.6</c:v>
                </c:pt>
                <c:pt idx="23">
                  <c:v>99.6</c:v>
                </c:pt>
              </c:numCache>
            </c:numRef>
          </c:yVal>
          <c:smooth val="0"/>
          <c:extLst>
            <c:ext xmlns:c16="http://schemas.microsoft.com/office/drawing/2014/chart" uri="{C3380CC4-5D6E-409C-BE32-E72D297353CC}">
              <c16:uniqueId val="{00000000-8A14-42DA-A395-DE67EF811FB6}"/>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A14-42DA-A395-DE67EF811FB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14-42DA-A395-DE67EF811FB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A14-42DA-A395-DE67EF811FB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14-42DA-A395-DE67EF811FB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18D-4445-9464-7829FA29642E}"/>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18D-4445-9464-7829FA29642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866-429E-B1C5-C8B67FB8DC2E}"/>
                </c:ext>
              </c:extLst>
            </c:dLbl>
            <c:dLbl>
              <c:idx val="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66-429E-B1C5-C8B67FB8DC2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F78-45A8-84B5-DC807B855B88}"/>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F78-45A8-84B5-DC807B855B8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78-45A8-84B5-DC807B855B8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844-4201-AC7F-718871F30C7F}"/>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62A-4A77-B96F-BCD19675FDB3}"/>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B0-422F-9B6D-0AB6114D58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99.617278727365033</c:v>
                </c:pt>
                <c:pt idx="1">
                  <c:v>#N/A</c:v>
                </c:pt>
                <c:pt idx="2">
                  <c:v>#N/A</c:v>
                </c:pt>
                <c:pt idx="3">
                  <c:v>99.26</c:v>
                </c:pt>
                <c:pt idx="4">
                  <c:v>#N/A</c:v>
                </c:pt>
                <c:pt idx="5">
                  <c:v>99.925224327018938</c:v>
                </c:pt>
                <c:pt idx="6">
                  <c:v>#N/A</c:v>
                </c:pt>
                <c:pt idx="7">
                  <c:v>#N/A</c:v>
                </c:pt>
                <c:pt idx="8">
                  <c:v>99.6</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A14-42DA-A395-DE67EF811FB6}"/>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85.4</c:v>
                </c:pt>
                <c:pt idx="10">
                  <c:v>85.4</c:v>
                </c:pt>
                <c:pt idx="11">
                  <c:v>85.4</c:v>
                </c:pt>
                <c:pt idx="12">
                  <c:v>85.4</c:v>
                </c:pt>
                <c:pt idx="13">
                  <c:v>85.4</c:v>
                </c:pt>
                <c:pt idx="14">
                  <c:v>87.4</c:v>
                </c:pt>
                <c:pt idx="15">
                  <c:v>89.4</c:v>
                </c:pt>
                <c:pt idx="16">
                  <c:v>91.4</c:v>
                </c:pt>
                <c:pt idx="17">
                  <c:v>93.4</c:v>
                </c:pt>
                <c:pt idx="18">
                  <c:v>95.4</c:v>
                </c:pt>
                <c:pt idx="19">
                  <c:v>97.4</c:v>
                </c:pt>
                <c:pt idx="20">
                  <c:v>99.4</c:v>
                </c:pt>
                <c:pt idx="21">
                  <c:v>99.6</c:v>
                </c:pt>
                <c:pt idx="22">
                  <c:v>99.6</c:v>
                </c:pt>
                <c:pt idx="23">
                  <c:v>99.6</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85.476436590229326</c:v>
                </c:pt>
                <c:pt idx="6">
                  <c:v>#N/A</c:v>
                </c:pt>
                <c:pt idx="7">
                  <c:v>#N/A</c:v>
                </c:pt>
                <c:pt idx="8">
                  <c:v>#N/A</c:v>
                </c:pt>
                <c:pt idx="9">
                  <c:v>99.305698707523717</c:v>
                </c:pt>
                <c:pt idx="10">
                  <c:v>#N/A</c:v>
                </c:pt>
                <c:pt idx="11">
                  <c:v>99.442701710989468</c:v>
                </c:pt>
                <c:pt idx="12">
                  <c:v>99.411742482699523</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62.7</c:v>
                </c:pt>
                <c:pt idx="12">
                  <c:v>62.7</c:v>
                </c:pt>
                <c:pt idx="13">
                  <c:v>62.7</c:v>
                </c:pt>
                <c:pt idx="14">
                  <c:v>62.7</c:v>
                </c:pt>
                <c:pt idx="15">
                  <c:v>62.7</c:v>
                </c:pt>
                <c:pt idx="16">
                  <c:v>62.7</c:v>
                </c:pt>
                <c:pt idx="17">
                  <c:v>62.7</c:v>
                </c:pt>
                <c:pt idx="18">
                  <c:v>62.7</c:v>
                </c:pt>
                <c:pt idx="19">
                  <c:v>62.7</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A14-42DA-A395-DE67EF811FB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A14-42DA-A395-DE67EF811FB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A14-42DA-A395-DE67EF811FB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A14-42DA-A395-DE67EF811FB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18D-4445-9464-7829FA29642E}"/>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18D-4445-9464-7829FA29642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66-429E-B1C5-C8B67FB8DC2E}"/>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66-429E-B1C5-C8B67FB8DC2E}"/>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78-45A8-84B5-DC807B855B88}"/>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78-45A8-84B5-DC807B855B8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78-45A8-84B5-DC807B855B8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844-4201-AC7F-718871F30C7F}"/>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62A-4A77-B96F-BCD19675FDB3}"/>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B0-422F-9B6D-0AB6114D58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62.7</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07072"/>
        <c:axId val="385108992"/>
      </c:scatterChart>
      <c:valAx>
        <c:axId val="3851070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08992"/>
        <c:crosses val="autoZero"/>
        <c:crossBetween val="midCat"/>
        <c:majorUnit val="5"/>
      </c:valAx>
      <c:valAx>
        <c:axId val="3851089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0707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9CD-4CFF-9A17-35C50F736FF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CD-4CFF-9A17-35C50F736FF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CD-4CFF-9A17-35C50F736FF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CD-4CFF-9A17-35C50F736FF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7DE-4BA1-B177-FEC97FBD2A03}"/>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DE-4BA1-B177-FEC97FBD2A0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0C5-44E7-9AB8-46160DB8AF10}"/>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0C5-44E7-9AB8-46160DB8AF10}"/>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A9-4170-ADFD-CC1C29E155B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DA9-4170-ADFD-CC1C29E155B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DA9-4170-ADFD-CC1C29E155B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23-460C-A828-BD240A23029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F3-4755-886F-590984E88A5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F50-4EE6-91B0-CDB48CC62D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9CD-4CFF-9A17-35C50F736FF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7DE-4BA1-B177-FEC97FBD2A03}"/>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7DE-4BA1-B177-FEC97FBD2A0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C5-44E7-9AB8-46160DB8AF10}"/>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C5-44E7-9AB8-46160DB8AF10}"/>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DA9-4170-ADFD-CC1C29E155B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DA9-4170-ADFD-CC1C29E155B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DA9-4170-ADFD-CC1C29E155B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23-460C-A828-BD240A23029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F3-4755-886F-590984E88A5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50-4EE6-91B0-CDB48CC62D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89CD-4CFF-9A17-35C50F736FF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9CD-4CFF-9A17-35C50F736FF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9CD-4CFF-9A17-35C50F736FF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9CD-4CFF-9A17-35C50F736FF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9CD-4CFF-9A17-35C50F736FF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7DE-4BA1-B177-FEC97FBD2A03}"/>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7DE-4BA1-B177-FEC97FBD2A0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0C5-44E7-9AB8-46160DB8AF10}"/>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0C5-44E7-9AB8-46160DB8AF10}"/>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A9-4170-ADFD-CC1C29E155BA}"/>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A9-4170-ADFD-CC1C29E155B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A9-4170-ADFD-CC1C29E155B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23-460C-A828-BD240A23029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F3-4755-886F-590984E88A50}"/>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F50-4EE6-91B0-CDB48CC62D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89CD-4CFF-9A17-35C50F736FF1}"/>
            </c:ext>
          </c:extLst>
        </c:ser>
        <c:dLbls>
          <c:showLegendKey val="0"/>
          <c:showVal val="0"/>
          <c:showCatName val="0"/>
          <c:showSerName val="0"/>
          <c:showPercent val="0"/>
          <c:showBubbleSize val="0"/>
        </c:dLbls>
        <c:axId val="75127808"/>
        <c:axId val="75137792"/>
      </c:scatterChart>
      <c:valAx>
        <c:axId val="75127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7792"/>
        <c:crosses val="autoZero"/>
        <c:crossBetween val="midCat"/>
        <c:majorUnit val="5"/>
      </c:valAx>
      <c:valAx>
        <c:axId val="75137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3D0-4F2F-90AE-3850FEEF4BC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D0-4F2F-90AE-3850FEEF4BC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D0-4F2F-90AE-3850FEEF4BC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D0-4F2F-90AE-3850FEEF4BC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899-45A1-B773-983C11D5AD47}"/>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99-45A1-B773-983C11D5AD4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34E-4C41-BAF7-B43698BABC3D}"/>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34E-4C41-BAF7-B43698BABC3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2EF-475B-B47C-3BA9C192EA9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2EF-475B-B47C-3BA9C192EA9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2EF-475B-B47C-3BA9C192EA9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E7-4EC5-A8C0-18E7CA67F14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E5-4B2E-A9ED-31CCDB05C01B}"/>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CF-4AE5-8BCC-7534E5B50B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D0-4F2F-90AE-3850FEEF4BC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99-45A1-B773-983C11D5AD47}"/>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99-45A1-B773-983C11D5AD4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34E-4C41-BAF7-B43698BABC3D}"/>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34E-4C41-BAF7-B43698BABC3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2EF-475B-B47C-3BA9C192EA9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2EF-475B-B47C-3BA9C192EA9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2EF-475B-B47C-3BA9C192EA9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E7-4EC5-A8C0-18E7CA67F14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E5-4B2E-A9ED-31CCDB05C01B}"/>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CF-4AE5-8BCC-7534E5B50B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83D0-4F2F-90AE-3850FEEF4BCA}"/>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3D0-4F2F-90AE-3850FEEF4BC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3D0-4F2F-90AE-3850FEEF4BC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3D0-4F2F-90AE-3850FEEF4BC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3D0-4F2F-90AE-3850FEEF4BC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899-45A1-B773-983C11D5AD47}"/>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899-45A1-B773-983C11D5AD4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34E-4C41-BAF7-B43698BABC3D}"/>
                </c:ext>
              </c:extLst>
            </c:dLbl>
            <c:dLbl>
              <c:idx val="7"/>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34E-4C41-BAF7-B43698BABC3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EF-475B-B47C-3BA9C192EA9E}"/>
                </c:ext>
              </c:extLst>
            </c:dLbl>
            <c:dLbl>
              <c:idx val="9"/>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EF-475B-B47C-3BA9C192EA9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EF-475B-B47C-3BA9C192EA9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E7-4EC5-A8C0-18E7CA67F14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E5-4B2E-A9ED-31CCDB05C01B}"/>
                </c:ext>
              </c:extLst>
            </c:dLbl>
            <c:dLbl>
              <c:idx val="1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CF-4AE5-8BCC-7534E5B50B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2013</c:v>
                </c:pt>
                <c:pt idx="2">
                  <c:v>2014</c:v>
                </c:pt>
                <c:pt idx="3">
                  <c:v>2015</c:v>
                </c:pt>
                <c:pt idx="4">
                  <c:v>2015</c:v>
                </c:pt>
                <c:pt idx="5">
                  <c:v>2015</c:v>
                </c:pt>
                <c:pt idx="6">
                  <c:v>2016</c:v>
                </c:pt>
                <c:pt idx="7">
                  <c:v>2016</c:v>
                </c:pt>
                <c:pt idx="8">
                  <c:v>2017</c:v>
                </c:pt>
                <c:pt idx="9">
                  <c:v>2017</c:v>
                </c:pt>
                <c:pt idx="10">
                  <c:v>2018</c:v>
                </c:pt>
                <c:pt idx="11">
                  <c:v>2020</c:v>
                </c:pt>
                <c:pt idx="12">
                  <c:v>2021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83D0-4F2F-90AE-3850FEEF4BCA}"/>
            </c:ext>
          </c:extLst>
        </c:ser>
        <c:dLbls>
          <c:showLegendKey val="0"/>
          <c:showVal val="0"/>
          <c:showCatName val="0"/>
          <c:showSerName val="0"/>
          <c:showPercent val="0"/>
          <c:showBubbleSize val="0"/>
        </c:dLbls>
        <c:axId val="84458112"/>
        <c:axId val="84672896"/>
      </c:scatterChart>
      <c:valAx>
        <c:axId val="844581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2896"/>
        <c:crosses val="autoZero"/>
        <c:crossBetween val="midCat"/>
        <c:majorUnit val="5"/>
      </c:valAx>
      <c:valAx>
        <c:axId val="846728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81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D4EC7B0F-C22A-43C9-8EB8-FE6664D3E9BB}"/>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766A7473-24C4-41F4-8038-ABFD815FB62E}"/>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BCDC6B2E-0271-49A8-B6F1-7F4C126FF48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D15569A9-D367-4C3A-B362-88C820D0FF02}"/>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DBBF4A12-AEAE-4487-A610-C606B15B62F7}"/>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C18566EC-37BF-4729-A116-8AAA6D4453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9C8A7A56-4978-4C59-9D51-59A935EEBC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F27998BB-2ED6-4286-B176-69F75F542B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EBCEEDF8-D7BA-43D9-B9A6-CA9FF8B66ECF}"/>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34FE821A-EAEB-4A51-AFD8-11B7920F5FC3}"/>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148A92C8-E344-441E-816F-34295BCB8B3A}"/>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38A0EC57-8DEB-4F47-89C3-F4A11059D803}"/>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87A10A72-10DD-4712-8CC4-CB3DE8C88029}"/>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CFB764CE-AF85-45ED-BFE0-9E4BAE081ED2}"/>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11BD5B72-F015-4804-99AD-C08943AD8AB4}"/>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C078E-CE0A-4EBE-8302-AF62174A7BAA}">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2" customWidth="true"/>
    <col min="2" max="2" width="2.375" style="282" customWidth="true"/>
    <col min="3" max="3" width="58" style="282" customWidth="true"/>
    <col min="4" max="4" width="7.75" style="282" customWidth="true"/>
    <col min="5" max="16384" width="7.75" style="282"/>
  </cols>
  <sheetData>
    <row xmlns:x14ac="http://schemas.microsoft.com/office/spreadsheetml/2009/9/ac" r="1" ht="29.25" customHeight="true" x14ac:dyDescent="0.25">
      <c r="A1" s="279"/>
      <c r="B1" s="280"/>
      <c r="C1" s="280"/>
      <c r="D1" s="280"/>
      <c r="E1" s="281"/>
      <c r="F1" s="281"/>
      <c r="G1" s="281"/>
      <c r="H1" s="281"/>
      <c r="I1" s="281"/>
      <c r="J1" s="281"/>
      <c r="K1" s="281"/>
      <c r="L1" s="281"/>
      <c r="M1" s="281"/>
      <c r="N1" s="281"/>
      <c r="O1" s="281"/>
      <c r="P1" s="281"/>
      <c r="Q1" s="281"/>
      <c r="R1" s="281"/>
    </row>
    <row xmlns:x14ac="http://schemas.microsoft.com/office/spreadsheetml/2009/9/ac" r="2" ht="23.25" x14ac:dyDescent="0.35">
      <c r="A2" s="280"/>
      <c r="B2" s="280"/>
      <c r="C2" s="283"/>
      <c r="D2" s="280"/>
      <c r="E2" s="281"/>
      <c r="F2" s="281"/>
      <c r="G2" s="280"/>
      <c r="H2" s="281"/>
      <c r="I2" s="281"/>
      <c r="J2" s="281"/>
      <c r="K2" s="281"/>
      <c r="L2" s="281"/>
      <c r="M2" s="281"/>
      <c r="N2" s="281"/>
      <c r="O2" s="281"/>
      <c r="P2" s="281"/>
      <c r="Q2" s="281"/>
      <c r="R2" s="281"/>
    </row>
    <row xmlns:x14ac="http://schemas.microsoft.com/office/spreadsheetml/2009/9/ac" r="3" ht="15" x14ac:dyDescent="0.2">
      <c r="A3" s="280"/>
      <c r="B3" s="280"/>
      <c r="C3" s="280"/>
      <c r="D3" s="280"/>
      <c r="F3" s="280"/>
      <c r="G3" s="280"/>
      <c r="H3" s="284"/>
      <c r="I3" s="284"/>
      <c r="J3" s="284"/>
      <c r="K3" s="284"/>
      <c r="L3" s="281"/>
      <c r="M3" s="281"/>
      <c r="N3" s="281"/>
      <c r="O3" s="281"/>
      <c r="P3" s="281"/>
      <c r="Q3" s="281"/>
      <c r="R3" s="281"/>
    </row>
    <row xmlns:x14ac="http://schemas.microsoft.com/office/spreadsheetml/2009/9/ac" r="4" ht="40.5" x14ac:dyDescent="0.2">
      <c r="A4" s="280"/>
      <c r="B4" s="280"/>
      <c r="C4" s="285" t="s">
        <v>145</v>
      </c>
      <c r="D4" s="280"/>
      <c r="E4" s="286"/>
      <c r="F4" s="281"/>
      <c r="G4" s="280"/>
      <c r="H4" s="281"/>
      <c r="I4" s="281"/>
      <c r="J4" s="281"/>
      <c r="K4" s="281"/>
      <c r="L4" s="281"/>
      <c r="M4" s="281"/>
      <c r="N4" s="281"/>
      <c r="O4" s="281"/>
      <c r="P4" s="281"/>
      <c r="Q4" s="281"/>
      <c r="R4" s="281"/>
    </row>
    <row xmlns:x14ac="http://schemas.microsoft.com/office/spreadsheetml/2009/9/ac" r="5" ht="20.25" x14ac:dyDescent="0.2">
      <c r="A5" s="280"/>
      <c r="B5" s="280"/>
      <c r="C5" s="287"/>
      <c r="D5" s="280"/>
      <c r="E5" s="286"/>
      <c r="F5" s="281"/>
      <c r="G5" s="280"/>
      <c r="H5" s="281"/>
      <c r="I5" s="281"/>
      <c r="J5" s="281"/>
      <c r="K5" s="281"/>
      <c r="L5" s="281"/>
      <c r="M5" s="281"/>
      <c r="N5" s="281"/>
      <c r="O5" s="281"/>
      <c r="P5" s="281"/>
      <c r="Q5" s="281"/>
      <c r="R5" s="281"/>
    </row>
    <row xmlns:x14ac="http://schemas.microsoft.com/office/spreadsheetml/2009/9/ac" r="6" ht="15" x14ac:dyDescent="0.2">
      <c r="A6" s="280"/>
      <c r="B6" s="280"/>
      <c r="C6" s="288" t="s">
        <v>152</v>
      </c>
      <c r="D6" s="281"/>
      <c r="E6" s="281"/>
      <c r="F6" s="281"/>
      <c r="G6" s="281"/>
      <c r="H6" s="281"/>
      <c r="I6" s="281"/>
      <c r="J6" s="281"/>
      <c r="K6" s="281"/>
      <c r="L6" s="281"/>
      <c r="M6" s="281"/>
      <c r="N6" s="281"/>
      <c r="O6" s="281"/>
      <c r="P6" s="281"/>
      <c r="Q6" s="281"/>
      <c r="R6" s="281"/>
    </row>
    <row xmlns:x14ac="http://schemas.microsoft.com/office/spreadsheetml/2009/9/ac" r="7" ht="26.25" x14ac:dyDescent="0.4">
      <c r="A7" s="280"/>
      <c r="B7" s="280"/>
      <c r="C7" s="289" t="str">
        <f>+'Water Data'!D1</f>
        <v>Tunisia</v>
      </c>
      <c r="D7" s="281"/>
      <c r="E7" s="281"/>
      <c r="F7" s="281"/>
      <c r="G7" s="281"/>
      <c r="H7" s="281"/>
      <c r="I7" s="281"/>
      <c r="J7" s="281"/>
      <c r="K7" s="281"/>
      <c r="L7" s="281"/>
      <c r="M7" s="281"/>
      <c r="N7" s="281"/>
      <c r="O7" s="281"/>
      <c r="P7" s="281"/>
      <c r="Q7" s="281"/>
      <c r="R7" s="281"/>
    </row>
    <row xmlns:x14ac="http://schemas.microsoft.com/office/spreadsheetml/2009/9/ac" r="8" ht="15" x14ac:dyDescent="0.2">
      <c r="A8" s="280"/>
      <c r="B8" s="280"/>
      <c r="C8" s="280"/>
      <c r="D8" s="281"/>
      <c r="E8" s="281"/>
      <c r="F8" s="281"/>
      <c r="G8" s="281"/>
      <c r="H8" s="281"/>
      <c r="I8" s="281"/>
      <c r="J8" s="281"/>
      <c r="K8" s="281"/>
      <c r="L8" s="281"/>
      <c r="M8" s="281"/>
      <c r="N8" s="281"/>
      <c r="O8" s="281"/>
      <c r="P8" s="281"/>
      <c r="Q8" s="281"/>
      <c r="R8" s="281"/>
    </row>
    <row xmlns:x14ac="http://schemas.microsoft.com/office/spreadsheetml/2009/9/ac" r="9" ht="15" x14ac:dyDescent="0.2">
      <c r="A9" s="280"/>
      <c r="B9" s="280"/>
      <c r="C9" s="290" t="s">
        <v>315</v>
      </c>
      <c r="D9" s="281"/>
      <c r="E9" s="281"/>
      <c r="F9" s="281"/>
      <c r="G9" s="281"/>
      <c r="H9" s="281"/>
      <c r="I9" s="281"/>
      <c r="J9" s="281"/>
      <c r="K9" s="281"/>
      <c r="L9" s="281"/>
      <c r="M9" s="281"/>
      <c r="N9" s="281"/>
      <c r="O9" s="281"/>
      <c r="P9" s="281"/>
      <c r="Q9" s="281"/>
      <c r="R9" s="281"/>
    </row>
    <row xmlns:x14ac="http://schemas.microsoft.com/office/spreadsheetml/2009/9/ac" r="10" ht="15" x14ac:dyDescent="0.2">
      <c r="A10" s="280"/>
      <c r="B10" s="280"/>
      <c r="C10" s="288"/>
      <c r="D10" s="281"/>
      <c r="E10" s="281"/>
      <c r="F10" s="281"/>
      <c r="G10" s="281"/>
      <c r="H10" s="281"/>
      <c r="I10" s="281"/>
      <c r="J10" s="281"/>
      <c r="K10" s="281"/>
      <c r="L10" s="281"/>
      <c r="M10" s="281"/>
      <c r="N10" s="281"/>
      <c r="O10" s="281"/>
      <c r="P10" s="281"/>
      <c r="Q10" s="281"/>
      <c r="R10" s="281"/>
    </row>
    <row xmlns:x14ac="http://schemas.microsoft.com/office/spreadsheetml/2009/9/ac" r="11" ht="15.95" customHeight="true" x14ac:dyDescent="0.2">
      <c r="A11" s="280"/>
      <c r="C11" s="314" t="s">
        <v>33</v>
      </c>
      <c r="D11" s="291"/>
      <c r="E11" s="292"/>
      <c r="F11" s="291"/>
      <c r="G11" s="291"/>
      <c r="H11" s="281"/>
      <c r="I11" s="281"/>
      <c r="J11" s="281"/>
      <c r="K11" s="281"/>
      <c r="L11" s="281"/>
      <c r="M11" s="281"/>
      <c r="N11" s="281"/>
      <c r="O11" s="281"/>
      <c r="P11" s="281"/>
      <c r="Q11" s="281"/>
      <c r="R11" s="281"/>
    </row>
    <row xmlns:x14ac="http://schemas.microsoft.com/office/spreadsheetml/2009/9/ac" r="12" ht="9" customHeight="true" x14ac:dyDescent="0.2">
      <c r="A12" s="280"/>
      <c r="B12" s="281"/>
      <c r="C12" s="293"/>
      <c r="D12" s="291"/>
      <c r="E12" s="292"/>
      <c r="F12" s="291"/>
      <c r="G12" s="291"/>
      <c r="H12" s="281"/>
      <c r="I12" s="281"/>
      <c r="J12" s="281"/>
      <c r="K12" s="281"/>
      <c r="L12" s="281"/>
      <c r="M12" s="281"/>
      <c r="N12" s="281"/>
      <c r="O12" s="281"/>
      <c r="P12" s="281"/>
      <c r="Q12" s="281"/>
      <c r="R12" s="281"/>
    </row>
    <row xmlns:x14ac="http://schemas.microsoft.com/office/spreadsheetml/2009/9/ac" r="13" ht="24.95" customHeight="true" x14ac:dyDescent="0.25">
      <c r="A13" s="280"/>
      <c r="B13" s="281"/>
      <c r="C13" s="294" t="s">
        <v>146</v>
      </c>
      <c r="D13" s="291"/>
      <c r="E13" s="292"/>
      <c r="F13" s="291"/>
      <c r="G13" s="291"/>
      <c r="H13" s="281"/>
      <c r="I13" s="281"/>
      <c r="J13" s="281"/>
      <c r="K13" s="281"/>
      <c r="L13" s="281"/>
      <c r="M13" s="281"/>
      <c r="N13" s="281"/>
      <c r="O13" s="281"/>
      <c r="P13" s="281"/>
      <c r="Q13" s="281"/>
      <c r="R13" s="281"/>
    </row>
    <row xmlns:x14ac="http://schemas.microsoft.com/office/spreadsheetml/2009/9/ac" r="14" ht="21.95" customHeight="true" x14ac:dyDescent="0.2">
      <c r="A14" s="280"/>
      <c r="B14" s="295"/>
      <c r="C14" s="296" t="s">
        <v>153</v>
      </c>
      <c r="D14" s="291"/>
      <c r="E14" s="292"/>
      <c r="F14" s="291"/>
      <c r="G14" s="291"/>
      <c r="H14" s="281"/>
      <c r="I14" s="281"/>
      <c r="J14" s="281"/>
      <c r="K14" s="281"/>
      <c r="L14" s="281"/>
      <c r="M14" s="281"/>
      <c r="N14" s="281"/>
      <c r="O14" s="281"/>
      <c r="P14" s="281"/>
      <c r="Q14" s="281"/>
      <c r="R14" s="281"/>
    </row>
    <row xmlns:x14ac="http://schemas.microsoft.com/office/spreadsheetml/2009/9/ac" r="15" ht="15" x14ac:dyDescent="0.2">
      <c r="A15" s="280"/>
      <c r="B15" s="295"/>
      <c r="C15" s="297" t="s">
        <v>154</v>
      </c>
      <c r="D15" s="291"/>
      <c r="E15" s="292"/>
      <c r="F15" s="291"/>
      <c r="G15" s="291"/>
      <c r="H15" s="281"/>
      <c r="I15" s="281"/>
      <c r="J15" s="281"/>
      <c r="K15" s="281"/>
      <c r="L15" s="281"/>
      <c r="M15" s="281"/>
      <c r="N15" s="281"/>
      <c r="O15" s="281"/>
      <c r="P15" s="281"/>
      <c r="Q15" s="281"/>
      <c r="R15" s="281"/>
    </row>
    <row xmlns:x14ac="http://schemas.microsoft.com/office/spreadsheetml/2009/9/ac" r="16" ht="15" x14ac:dyDescent="0.2">
      <c r="A16" s="280"/>
      <c r="B16" s="295"/>
      <c r="C16" s="296" t="s">
        <v>305</v>
      </c>
      <c r="D16" s="291"/>
      <c r="E16" s="292"/>
      <c r="F16" s="291"/>
      <c r="G16" s="291"/>
      <c r="H16" s="281"/>
      <c r="I16" s="281"/>
      <c r="J16" s="281"/>
      <c r="K16" s="281"/>
      <c r="L16" s="281"/>
      <c r="M16" s="281"/>
      <c r="N16" s="281"/>
      <c r="O16" s="281"/>
      <c r="P16" s="281"/>
      <c r="Q16" s="281"/>
      <c r="R16" s="281"/>
    </row>
    <row xmlns:x14ac="http://schemas.microsoft.com/office/spreadsheetml/2009/9/ac" r="17" ht="26.1" customHeight="true" x14ac:dyDescent="0.2">
      <c r="A17" s="280"/>
      <c r="B17" s="292"/>
      <c r="C17" s="298"/>
      <c r="D17" s="291"/>
      <c r="E17" s="295"/>
      <c r="F17" s="291"/>
      <c r="G17" s="291"/>
      <c r="H17" s="281"/>
      <c r="I17" s="281"/>
      <c r="J17" s="281"/>
      <c r="K17" s="281"/>
      <c r="L17" s="281"/>
      <c r="M17" s="281"/>
      <c r="N17" s="281"/>
      <c r="O17" s="281"/>
      <c r="P17" s="281"/>
      <c r="Q17" s="281"/>
      <c r="R17" s="281"/>
    </row>
    <row xmlns:x14ac="http://schemas.microsoft.com/office/spreadsheetml/2009/9/ac" r="18" ht="15.75" x14ac:dyDescent="0.25">
      <c r="A18" s="280"/>
      <c r="B18" s="292"/>
      <c r="C18" s="299" t="s">
        <v>34</v>
      </c>
      <c r="D18" s="291"/>
      <c r="E18" s="300"/>
      <c r="F18" s="291"/>
      <c r="G18" s="291"/>
      <c r="H18" s="281"/>
      <c r="I18" s="281"/>
      <c r="J18" s="281"/>
      <c r="K18" s="281"/>
      <c r="L18" s="281"/>
      <c r="M18" s="281"/>
      <c r="N18" s="281"/>
      <c r="O18" s="281"/>
      <c r="P18" s="281"/>
      <c r="Q18" s="281"/>
      <c r="R18" s="281"/>
    </row>
    <row xmlns:x14ac="http://schemas.microsoft.com/office/spreadsheetml/2009/9/ac" r="19" ht="15" x14ac:dyDescent="0.2">
      <c r="A19" s="280"/>
      <c r="B19" s="292"/>
      <c r="C19" s="301" t="s">
        <v>147</v>
      </c>
      <c r="D19" s="291"/>
      <c r="E19" s="302"/>
      <c r="F19" s="291"/>
      <c r="G19" s="291"/>
      <c r="H19" s="281"/>
      <c r="I19" s="281"/>
      <c r="J19" s="281"/>
      <c r="K19" s="281"/>
      <c r="L19" s="281"/>
      <c r="M19" s="281"/>
      <c r="N19" s="281"/>
      <c r="O19" s="281"/>
      <c r="P19" s="281"/>
      <c r="Q19" s="281"/>
      <c r="R19" s="281"/>
    </row>
    <row xmlns:x14ac="http://schemas.microsoft.com/office/spreadsheetml/2009/9/ac" r="20" ht="15" x14ac:dyDescent="0.2">
      <c r="A20" s="280"/>
      <c r="B20" s="292"/>
      <c r="C20" s="370" t="s">
        <v>148</v>
      </c>
      <c r="D20" s="291"/>
      <c r="E20" s="303"/>
      <c r="F20" s="291"/>
      <c r="G20" s="291"/>
      <c r="H20" s="281"/>
      <c r="I20" s="281"/>
      <c r="J20" s="281"/>
      <c r="K20" s="281"/>
      <c r="L20" s="281"/>
      <c r="M20" s="281"/>
      <c r="N20" s="281"/>
      <c r="O20" s="281"/>
      <c r="P20" s="281"/>
      <c r="Q20" s="281"/>
      <c r="R20" s="281"/>
    </row>
    <row xmlns:x14ac="http://schemas.microsoft.com/office/spreadsheetml/2009/9/ac" r="21" ht="15" x14ac:dyDescent="0.2">
      <c r="A21" s="280"/>
      <c r="B21" s="292"/>
      <c r="C21" s="371" t="s">
        <v>149</v>
      </c>
      <c r="D21" s="291"/>
      <c r="E21" s="304"/>
      <c r="F21" s="291"/>
      <c r="G21" s="291"/>
      <c r="H21" s="281"/>
      <c r="I21" s="281"/>
      <c r="J21" s="281"/>
      <c r="K21" s="281"/>
      <c r="L21" s="281"/>
      <c r="M21" s="281"/>
      <c r="N21" s="281"/>
      <c r="O21" s="281"/>
      <c r="P21" s="281"/>
      <c r="Q21" s="281"/>
      <c r="R21" s="281"/>
    </row>
    <row xmlns:x14ac="http://schemas.microsoft.com/office/spreadsheetml/2009/9/ac" r="22" ht="15" x14ac:dyDescent="0.2">
      <c r="A22" s="280"/>
      <c r="B22" s="292"/>
      <c r="C22" s="372" t="s">
        <v>150</v>
      </c>
      <c r="D22" s="291"/>
      <c r="E22" s="291"/>
      <c r="F22" s="291"/>
      <c r="G22" s="291"/>
      <c r="H22" s="281"/>
      <c r="I22" s="281"/>
      <c r="J22" s="281"/>
      <c r="K22" s="281"/>
      <c r="L22" s="281"/>
      <c r="M22" s="281"/>
      <c r="N22" s="281"/>
      <c r="O22" s="281"/>
      <c r="P22" s="281"/>
      <c r="Q22" s="281"/>
      <c r="R22" s="281"/>
    </row>
    <row xmlns:x14ac="http://schemas.microsoft.com/office/spreadsheetml/2009/9/ac" r="23" ht="15" x14ac:dyDescent="0.2">
      <c r="A23" s="280"/>
      <c r="B23" s="292"/>
      <c r="C23" s="301" t="s">
        <v>151</v>
      </c>
      <c r="D23" s="291"/>
      <c r="E23" s="291"/>
      <c r="F23" s="291"/>
      <c r="G23" s="291"/>
      <c r="H23" s="281"/>
      <c r="I23" s="281"/>
      <c r="J23" s="281"/>
      <c r="K23" s="281"/>
      <c r="L23" s="281"/>
      <c r="M23" s="281"/>
      <c r="N23" s="281"/>
      <c r="O23" s="281"/>
      <c r="P23" s="281"/>
      <c r="Q23" s="281"/>
      <c r="R23" s="281"/>
    </row>
    <row xmlns:x14ac="http://schemas.microsoft.com/office/spreadsheetml/2009/9/ac" r="24" ht="15" x14ac:dyDescent="0.2">
      <c r="A24" s="280"/>
      <c r="B24" s="292"/>
      <c r="C24" s="305"/>
      <c r="D24" s="291"/>
      <c r="E24" s="291"/>
      <c r="F24" s="291"/>
      <c r="G24" s="291"/>
      <c r="H24" s="281"/>
      <c r="I24" s="281"/>
      <c r="J24" s="281"/>
      <c r="K24" s="281"/>
      <c r="L24" s="281"/>
      <c r="M24" s="281"/>
      <c r="N24" s="281"/>
      <c r="O24" s="281"/>
      <c r="P24" s="281"/>
      <c r="Q24" s="281"/>
      <c r="R24" s="281"/>
    </row>
    <row xmlns:x14ac="http://schemas.microsoft.com/office/spreadsheetml/2009/9/ac" r="25" ht="15.95" customHeight="true" x14ac:dyDescent="0.2">
      <c r="A25" s="306"/>
      <c r="B25" s="306"/>
      <c r="C25" s="307"/>
      <c r="D25" s="280"/>
      <c r="E25" s="281"/>
      <c r="F25" s="281"/>
      <c r="G25" s="281"/>
      <c r="H25" s="281"/>
      <c r="I25" s="281"/>
      <c r="J25" s="281"/>
      <c r="K25" s="281"/>
      <c r="L25" s="281"/>
      <c r="M25" s="281"/>
      <c r="N25" s="281"/>
      <c r="O25" s="281"/>
      <c r="P25" s="281"/>
      <c r="Q25" s="281"/>
      <c r="R25" s="281"/>
    </row>
    <row xmlns:x14ac="http://schemas.microsoft.com/office/spreadsheetml/2009/9/ac" r="26" ht="23.25" x14ac:dyDescent="0.2">
      <c r="A26" s="306"/>
      <c r="B26" s="306"/>
      <c r="C26" s="306"/>
      <c r="D26" s="280"/>
      <c r="E26" s="281"/>
      <c r="F26" s="281"/>
      <c r="G26" s="281"/>
      <c r="H26" s="281"/>
      <c r="I26" s="281"/>
      <c r="J26" s="281"/>
      <c r="K26" s="281"/>
      <c r="L26" s="281"/>
      <c r="M26" s="281"/>
      <c r="N26" s="281"/>
      <c r="O26" s="281"/>
      <c r="P26" s="281"/>
      <c r="Q26" s="281"/>
      <c r="R26" s="281"/>
    </row>
    <row xmlns:x14ac="http://schemas.microsoft.com/office/spreadsheetml/2009/9/ac" r="27" ht="15" x14ac:dyDescent="0.2">
      <c r="A27" s="308"/>
      <c r="B27" s="309"/>
      <c r="C27" s="310"/>
      <c r="D27" s="280"/>
      <c r="E27" s="281"/>
      <c r="F27" s="281"/>
      <c r="G27" s="281"/>
      <c r="H27" s="281"/>
      <c r="I27" s="281"/>
      <c r="J27" s="281"/>
      <c r="K27" s="281"/>
      <c r="L27" s="281"/>
      <c r="M27" s="281"/>
      <c r="N27" s="281"/>
      <c r="O27" s="281"/>
      <c r="P27" s="281"/>
      <c r="Q27" s="281"/>
      <c r="R27" s="281"/>
    </row>
    <row xmlns:x14ac="http://schemas.microsoft.com/office/spreadsheetml/2009/9/ac" r="28" ht="15" x14ac:dyDescent="0.2">
      <c r="A28" s="308"/>
      <c r="B28" s="309"/>
      <c r="C28" s="311"/>
      <c r="D28" s="280"/>
      <c r="E28" s="281"/>
      <c r="F28" s="281"/>
      <c r="G28" s="281"/>
      <c r="H28" s="281"/>
      <c r="I28" s="281"/>
      <c r="J28" s="281"/>
      <c r="K28" s="281"/>
      <c r="L28" s="281"/>
      <c r="M28" s="281"/>
      <c r="N28" s="281"/>
      <c r="O28" s="281"/>
      <c r="P28" s="281"/>
      <c r="Q28" s="281"/>
      <c r="R28" s="281"/>
    </row>
    <row xmlns:x14ac="http://schemas.microsoft.com/office/spreadsheetml/2009/9/ac" r="29" ht="15" x14ac:dyDescent="0.2">
      <c r="A29" s="308"/>
      <c r="B29" s="309"/>
      <c r="C29" s="312"/>
      <c r="D29" s="280"/>
      <c r="E29" s="281"/>
      <c r="F29" s="281"/>
      <c r="G29" s="281"/>
      <c r="H29" s="281"/>
      <c r="I29" s="281"/>
      <c r="J29" s="281"/>
      <c r="K29" s="281"/>
      <c r="L29" s="281"/>
      <c r="M29" s="281"/>
      <c r="N29" s="281"/>
      <c r="O29" s="281"/>
      <c r="P29" s="281"/>
      <c r="Q29" s="281"/>
      <c r="R29" s="281"/>
    </row>
    <row xmlns:x14ac="http://schemas.microsoft.com/office/spreadsheetml/2009/9/ac" r="30" ht="15" x14ac:dyDescent="0.2">
      <c r="A30" s="308"/>
      <c r="B30" s="309"/>
      <c r="C30" s="312"/>
      <c r="D30" s="280"/>
      <c r="E30" s="281"/>
      <c r="F30" s="281"/>
      <c r="G30" s="281"/>
      <c r="H30" s="281"/>
      <c r="I30" s="281"/>
      <c r="J30" s="281"/>
      <c r="K30" s="281"/>
      <c r="L30" s="281"/>
      <c r="M30" s="281"/>
      <c r="N30" s="281"/>
      <c r="O30" s="281"/>
      <c r="P30" s="281"/>
      <c r="Q30" s="281"/>
      <c r="R30" s="281"/>
    </row>
    <row xmlns:x14ac="http://schemas.microsoft.com/office/spreadsheetml/2009/9/ac" r="31" ht="15" x14ac:dyDescent="0.2">
      <c r="A31" s="308"/>
      <c r="B31" s="309"/>
      <c r="C31" s="312"/>
      <c r="D31" s="280"/>
      <c r="E31" s="281"/>
      <c r="F31" s="281"/>
      <c r="G31" s="281"/>
      <c r="H31" s="281"/>
      <c r="I31" s="281"/>
      <c r="J31" s="281"/>
      <c r="K31" s="281"/>
      <c r="L31" s="281"/>
      <c r="M31" s="281"/>
      <c r="N31" s="281"/>
      <c r="O31" s="281"/>
      <c r="P31" s="281"/>
      <c r="Q31" s="281"/>
      <c r="R31" s="281"/>
    </row>
    <row xmlns:x14ac="http://schemas.microsoft.com/office/spreadsheetml/2009/9/ac" r="32" ht="15" x14ac:dyDescent="0.2">
      <c r="A32" s="308"/>
      <c r="B32" s="309"/>
      <c r="C32" s="312"/>
      <c r="D32" s="280"/>
      <c r="E32" s="281"/>
      <c r="F32" s="281"/>
      <c r="G32" s="281"/>
      <c r="H32" s="281"/>
      <c r="I32" s="281"/>
      <c r="J32" s="281"/>
      <c r="K32" s="281"/>
      <c r="L32" s="281"/>
      <c r="M32" s="281"/>
      <c r="N32" s="281"/>
      <c r="O32" s="281"/>
      <c r="P32" s="281"/>
      <c r="Q32" s="281"/>
      <c r="R32" s="281"/>
    </row>
    <row xmlns:x14ac="http://schemas.microsoft.com/office/spreadsheetml/2009/9/ac" r="33" ht="15" x14ac:dyDescent="0.2">
      <c r="A33" s="308"/>
      <c r="B33" s="309"/>
      <c r="C33" s="312"/>
      <c r="D33" s="280"/>
      <c r="E33" s="281"/>
      <c r="F33" s="281"/>
      <c r="G33" s="281"/>
      <c r="H33" s="281"/>
      <c r="I33" s="281"/>
      <c r="J33" s="281"/>
      <c r="K33" s="281"/>
      <c r="L33" s="281"/>
      <c r="M33" s="281"/>
      <c r="N33" s="281"/>
      <c r="O33" s="281"/>
      <c r="P33" s="281"/>
      <c r="Q33" s="281"/>
      <c r="R33" s="281"/>
    </row>
    <row xmlns:x14ac="http://schemas.microsoft.com/office/spreadsheetml/2009/9/ac" r="34" ht="15" x14ac:dyDescent="0.2">
      <c r="A34" s="308"/>
      <c r="B34" s="309"/>
      <c r="D34" s="280"/>
      <c r="E34" s="281"/>
      <c r="F34" s="281"/>
      <c r="G34" s="281"/>
      <c r="H34" s="281"/>
      <c r="I34" s="281"/>
      <c r="J34" s="281"/>
      <c r="K34" s="281"/>
      <c r="L34" s="281"/>
      <c r="M34" s="281"/>
      <c r="N34" s="281"/>
      <c r="O34" s="281"/>
      <c r="P34" s="281"/>
      <c r="Q34" s="281"/>
      <c r="R34" s="281"/>
    </row>
    <row xmlns:x14ac="http://schemas.microsoft.com/office/spreadsheetml/2009/9/ac" r="35" ht="15" x14ac:dyDescent="0.2">
      <c r="A35" s="280"/>
      <c r="B35" s="280"/>
      <c r="C35" s="280"/>
      <c r="D35" s="280"/>
      <c r="E35" s="281"/>
      <c r="F35" s="281"/>
      <c r="G35" s="281"/>
      <c r="H35" s="281"/>
      <c r="I35" s="281"/>
      <c r="J35" s="281"/>
      <c r="K35" s="281"/>
      <c r="L35" s="281"/>
      <c r="M35" s="281"/>
      <c r="N35" s="281"/>
      <c r="O35" s="281"/>
      <c r="P35" s="281"/>
      <c r="Q35" s="281"/>
      <c r="R35" s="281"/>
    </row>
    <row xmlns:x14ac="http://schemas.microsoft.com/office/spreadsheetml/2009/9/ac" r="36" ht="15" x14ac:dyDescent="0.2">
      <c r="A36" s="280"/>
      <c r="B36" s="280"/>
      <c r="C36" s="280"/>
      <c r="D36" s="280"/>
      <c r="E36" s="281"/>
      <c r="F36" s="281"/>
      <c r="G36" s="281"/>
      <c r="H36" s="281"/>
      <c r="I36" s="281"/>
      <c r="J36" s="281"/>
      <c r="K36" s="281"/>
      <c r="L36" s="281"/>
      <c r="M36" s="281"/>
      <c r="N36" s="281"/>
      <c r="O36" s="281"/>
      <c r="P36" s="281"/>
      <c r="Q36" s="281"/>
      <c r="R36" s="281"/>
    </row>
    <row xmlns:x14ac="http://schemas.microsoft.com/office/spreadsheetml/2009/9/ac" r="37" ht="15" x14ac:dyDescent="0.2">
      <c r="A37" s="280"/>
      <c r="B37" s="280"/>
      <c r="C37" s="280"/>
      <c r="D37" s="280"/>
    </row>
    <row xmlns:x14ac="http://schemas.microsoft.com/office/spreadsheetml/2009/9/ac" r="38" ht="15" x14ac:dyDescent="0.2">
      <c r="A38" s="280"/>
      <c r="B38" s="280"/>
      <c r="C38" s="280"/>
      <c r="D38" s="280"/>
    </row>
    <row xmlns:x14ac="http://schemas.microsoft.com/office/spreadsheetml/2009/9/ac" r="39" ht="15" x14ac:dyDescent="0.2">
      <c r="A39" s="280"/>
      <c r="B39" s="280"/>
      <c r="C39" s="280"/>
      <c r="D39" s="280"/>
    </row>
    <row xmlns:x14ac="http://schemas.microsoft.com/office/spreadsheetml/2009/9/ac" r="40" ht="15" x14ac:dyDescent="0.2">
      <c r="A40" s="280"/>
      <c r="B40" s="280"/>
      <c r="C40" s="280"/>
      <c r="D40" s="280"/>
    </row>
    <row xmlns:x14ac="http://schemas.microsoft.com/office/spreadsheetml/2009/9/ac" r="46" x14ac:dyDescent="0.2">
      <c r="L46" s="31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JB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customWidth="true"/>
    <col min="54" max="59" width="7.875" customWidth="true"/>
    <col min="60" max="61" width="1.125" customWidth="true"/>
    <col min="62" max="62" width="24.625" style="130" customWidth="true"/>
    <col min="63" max="63" width="29.75" customWidth="true"/>
    <col min="64" max="69" width="7.875" customWidth="true"/>
    <col min="70" max="71" width="1.125" customWidth="true"/>
    <col min="72" max="72" width="24.625" style="130" customWidth="true"/>
    <col min="73" max="73" width="29.75" style="130" customWidth="true"/>
    <col min="74" max="79" width="7.875" customWidth="true"/>
    <col min="80" max="81" width="1.125" customWidth="true"/>
    <col min="82" max="82" width="24.625" style="130" customWidth="true"/>
    <col min="83" max="83" width="29.75" style="130"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 min="242" max="242" width="24.625" style="130" customWidth="true"/>
    <col min="243" max="243" width="29.75" customWidth="true"/>
    <col min="244" max="249" width="7.875" customWidth="true"/>
    <col min="250" max="251" width="1.125" customWidth="true"/>
    <col min="252" max="252" width="24.625" style="130" customWidth="true"/>
    <col min="253" max="253" width="29.75" customWidth="true"/>
    <col min="254" max="259" width="7.875" customWidth="true"/>
    <col min="260" max="261" width="1.125" customWidth="true"/>
    <col min="262" max="262" width="24.625" style="130" customWidth="true"/>
    <col min="263" max="263" width="29.75" customWidth="true"/>
    <col min="264" max="269" width="7.875" customWidth="true"/>
    <col min="270" max="271" width="1.125" customWidth="true"/>
  </cols>
  <sheetData>
    <row xmlns:x14ac="http://schemas.microsoft.com/office/spreadsheetml/2009/9/ac" r="1" s="319" customFormat="true" ht="30" customHeight="true" x14ac:dyDescent="0.25">
      <c r="B1" s="337" t="s">
        <v>32</v>
      </c>
      <c r="C1" s="561" t="s">
        <v>266</v>
      </c>
      <c r="D1" s="325" t="s">
        <v>160</v>
      </c>
      <c r="E1" s="325"/>
      <c r="F1" s="325"/>
      <c r="G1" s="325"/>
      <c r="H1" s="325"/>
      <c r="I1" s="326"/>
      <c r="J1" s="316"/>
      <c r="K1" s="316"/>
      <c r="L1" s="337" t="s">
        <v>32</v>
      </c>
      <c r="M1" s="561" t="s">
        <v>266</v>
      </c>
      <c r="N1" s="325" t="s">
        <v>160</v>
      </c>
      <c r="O1" s="325"/>
      <c r="P1" s="325"/>
      <c r="Q1" s="325"/>
      <c r="R1" s="325"/>
      <c r="S1" s="326"/>
      <c r="T1" s="316"/>
      <c r="U1" s="316"/>
      <c r="V1" s="337" t="s">
        <v>32</v>
      </c>
      <c r="W1" s="561" t="s">
        <v>267</v>
      </c>
      <c r="X1" s="325" t="s">
        <v>160</v>
      </c>
      <c r="Y1" s="325"/>
      <c r="Z1" s="325"/>
      <c r="AA1" s="325"/>
      <c r="AB1" s="325"/>
      <c r="AC1" s="326"/>
      <c r="AD1" s="316"/>
      <c r="AE1" s="316"/>
      <c r="AF1" s="337" t="s">
        <v>32</v>
      </c>
      <c r="AG1" s="561" t="s">
        <v>268</v>
      </c>
      <c r="AH1" s="325" t="s">
        <v>160</v>
      </c>
      <c r="AI1" s="325"/>
      <c r="AJ1" s="325"/>
      <c r="AK1" s="325"/>
      <c r="AL1" s="325"/>
      <c r="AM1" s="326"/>
      <c r="AN1" s="316"/>
      <c r="AO1" s="316"/>
      <c r="AP1" s="337" t="s">
        <v>32</v>
      </c>
      <c r="AQ1" s="561" t="s">
        <v>268</v>
      </c>
      <c r="AR1" s="325" t="s">
        <v>160</v>
      </c>
      <c r="AS1" s="325"/>
      <c r="AT1" s="325"/>
      <c r="AU1" s="325"/>
      <c r="AV1" s="325"/>
      <c r="AW1" s="326"/>
      <c r="AX1" s="316"/>
      <c r="AY1" s="316"/>
      <c r="AZ1" s="337" t="s">
        <v>32</v>
      </c>
      <c r="BA1" s="561" t="s">
        <v>268</v>
      </c>
      <c r="BB1" s="325" t="s">
        <v>160</v>
      </c>
      <c r="BC1" s="325"/>
      <c r="BD1" s="325"/>
      <c r="BE1" s="325"/>
      <c r="BF1" s="325"/>
      <c r="BG1" s="326"/>
      <c r="BH1" s="316"/>
      <c r="BI1" s="316"/>
      <c r="BJ1" s="337" t="s">
        <v>32</v>
      </c>
      <c r="BK1" s="561" t="s">
        <v>269</v>
      </c>
      <c r="BL1" s="325" t="s">
        <v>160</v>
      </c>
      <c r="BM1" s="325"/>
      <c r="BN1" s="325"/>
      <c r="BO1" s="325"/>
      <c r="BP1" s="325"/>
      <c r="BQ1" s="326"/>
      <c r="BR1" s="316"/>
      <c r="BS1" s="316"/>
      <c r="BT1" s="337" t="s">
        <v>32</v>
      </c>
      <c r="BU1" s="561">
        <v>2016</v>
      </c>
      <c r="BV1" s="325" t="s">
        <v>160</v>
      </c>
      <c r="BW1" s="325"/>
      <c r="BX1" s="325"/>
      <c r="BY1" s="325"/>
      <c r="BZ1" s="325"/>
      <c r="CA1" s="326"/>
      <c r="CB1" s="316"/>
      <c r="CC1" s="316"/>
      <c r="CD1" s="337" t="s">
        <v>32</v>
      </c>
      <c r="CE1" s="561" t="s">
        <v>270</v>
      </c>
      <c r="CF1" s="325" t="s">
        <v>160</v>
      </c>
      <c r="CG1" s="325"/>
      <c r="CH1" s="325"/>
      <c r="CI1" s="325"/>
      <c r="CJ1" s="325"/>
      <c r="CK1" s="326"/>
      <c r="CL1" s="316"/>
      <c r="CM1" s="316"/>
      <c r="CN1" s="337" t="s">
        <v>32</v>
      </c>
      <c r="CO1" s="561" t="s">
        <v>270</v>
      </c>
      <c r="CP1" s="325" t="s">
        <v>160</v>
      </c>
      <c r="CQ1" s="325"/>
      <c r="CR1" s="325"/>
      <c r="CS1" s="325"/>
      <c r="CT1" s="325"/>
      <c r="CU1" s="326"/>
      <c r="CV1" s="316"/>
      <c r="CW1" s="316"/>
      <c r="CX1" s="337" t="s">
        <v>32</v>
      </c>
      <c r="CY1" s="561" t="s">
        <v>271</v>
      </c>
      <c r="CZ1" s="325" t="s">
        <v>160</v>
      </c>
      <c r="DA1" s="325"/>
      <c r="DB1" s="325"/>
      <c r="DC1" s="325"/>
      <c r="DD1" s="325"/>
      <c r="DE1" s="326"/>
      <c r="DF1" s="316"/>
      <c r="DG1" s="316"/>
      <c r="DH1" s="337" t="s">
        <v>32</v>
      </c>
      <c r="DI1" s="561">
        <v>2020</v>
      </c>
      <c r="DJ1" s="325" t="s">
        <v>160</v>
      </c>
      <c r="DK1" s="325"/>
      <c r="DL1" s="325"/>
      <c r="DM1" s="325"/>
      <c r="DN1" s="325"/>
      <c r="DO1" s="326"/>
      <c r="DP1" s="316"/>
      <c r="DQ1" s="316"/>
      <c r="DR1" s="337" t="s">
        <v>32</v>
      </c>
      <c r="DS1" s="561">
        <v>2021</v>
      </c>
      <c r="DT1" s="325" t="s">
        <v>160</v>
      </c>
      <c r="DU1" s="325"/>
      <c r="DV1" s="325"/>
      <c r="DW1" s="325"/>
      <c r="DX1" s="325"/>
      <c r="DY1" s="326"/>
      <c r="DZ1" s="316"/>
      <c r="EA1" s="316"/>
    </row>
    <row xmlns:x14ac="http://schemas.microsoft.com/office/spreadsheetml/2009/9/ac" r="2" s="319" customFormat="true" ht="30" customHeight="true" x14ac:dyDescent="0.25">
      <c r="A2" s="574" t="s">
        <v>304</v>
      </c>
      <c r="B2" s="327" t="s">
        <v>256</v>
      </c>
      <c r="C2" s="278" t="s">
        <v>183</v>
      </c>
      <c r="D2" s="278" t="s">
        <v>191</v>
      </c>
      <c r="E2" s="328"/>
      <c r="F2" s="328"/>
      <c r="G2" s="328"/>
      <c r="H2" s="328"/>
      <c r="I2" s="329"/>
      <c r="J2" s="320" t="s">
        <v>272</v>
      </c>
      <c r="K2" s="320"/>
      <c r="L2" s="327" t="s">
        <v>257</v>
      </c>
      <c r="M2" s="278" t="s">
        <v>179</v>
      </c>
      <c r="N2" s="278" t="s">
        <v>161</v>
      </c>
      <c r="O2" s="328"/>
      <c r="P2" s="328"/>
      <c r="Q2" s="328"/>
      <c r="R2" s="328"/>
      <c r="S2" s="329"/>
      <c r="T2" s="320" t="s">
        <v>272</v>
      </c>
      <c r="U2" s="320"/>
      <c r="V2" s="327" t="s">
        <v>258</v>
      </c>
      <c r="W2" s="278" t="s">
        <v>179</v>
      </c>
      <c r="X2" s="278" t="s">
        <v>161</v>
      </c>
      <c r="Y2" s="328"/>
      <c r="Z2" s="328"/>
      <c r="AA2" s="328"/>
      <c r="AB2" s="328"/>
      <c r="AC2" s="329"/>
      <c r="AD2" s="320" t="s">
        <v>272</v>
      </c>
      <c r="AE2" s="320"/>
      <c r="AF2" s="327" t="s">
        <v>259</v>
      </c>
      <c r="AG2" s="278" t="s">
        <v>183</v>
      </c>
      <c r="AH2" s="278" t="s">
        <v>192</v>
      </c>
      <c r="AI2" s="328"/>
      <c r="AJ2" s="328"/>
      <c r="AK2" s="328"/>
      <c r="AL2" s="328"/>
      <c r="AM2" s="329"/>
      <c r="AN2" s="320" t="s">
        <v>272</v>
      </c>
      <c r="AO2" s="320"/>
      <c r="AP2" s="327" t="s">
        <v>260</v>
      </c>
      <c r="AQ2" s="278" t="s">
        <v>179</v>
      </c>
      <c r="AR2" s="278" t="s">
        <v>161</v>
      </c>
      <c r="AS2" s="328"/>
      <c r="AT2" s="328"/>
      <c r="AU2" s="328"/>
      <c r="AV2" s="328"/>
      <c r="AW2" s="329"/>
      <c r="AX2" s="320" t="s">
        <v>272</v>
      </c>
      <c r="AY2" s="320"/>
      <c r="AZ2" s="327" t="s">
        <v>261</v>
      </c>
      <c r="BA2" s="278" t="s">
        <v>228</v>
      </c>
      <c r="BB2" s="278" t="s">
        <v>227</v>
      </c>
      <c r="BC2" s="328"/>
      <c r="BD2" s="328"/>
      <c r="BE2" s="328"/>
      <c r="BF2" s="328"/>
      <c r="BG2" s="329"/>
      <c r="BH2" s="320" t="s">
        <v>272</v>
      </c>
      <c r="BI2" s="320"/>
      <c r="BJ2" s="327" t="s">
        <v>262</v>
      </c>
      <c r="BK2" s="278" t="s">
        <v>179</v>
      </c>
      <c r="BL2" s="278" t="s">
        <v>161</v>
      </c>
      <c r="BM2" s="328"/>
      <c r="BN2" s="328"/>
      <c r="BO2" s="328"/>
      <c r="BP2" s="328"/>
      <c r="BQ2" s="329"/>
      <c r="BR2" s="320" t="s">
        <v>272</v>
      </c>
      <c r="BS2" s="320"/>
      <c r="BT2" s="327" t="s">
        <v>288</v>
      </c>
      <c r="BU2" s="278" t="s">
        <v>228</v>
      </c>
      <c r="BV2" s="278" t="s">
        <v>289</v>
      </c>
      <c r="BW2" s="328"/>
      <c r="BX2" s="328"/>
      <c r="BY2" s="328"/>
      <c r="BZ2" s="328"/>
      <c r="CA2" s="329"/>
      <c r="CB2" s="320" t="s">
        <v>272</v>
      </c>
      <c r="CC2" s="320"/>
      <c r="CD2" s="327" t="s">
        <v>263</v>
      </c>
      <c r="CE2" s="278" t="s">
        <v>183</v>
      </c>
      <c r="CF2" s="278" t="s">
        <v>248</v>
      </c>
      <c r="CG2" s="328"/>
      <c r="CH2" s="328"/>
      <c r="CI2" s="328"/>
      <c r="CJ2" s="328"/>
      <c r="CK2" s="329"/>
      <c r="CL2" s="320" t="s">
        <v>272</v>
      </c>
      <c r="CM2" s="320"/>
      <c r="CN2" s="327" t="s">
        <v>264</v>
      </c>
      <c r="CO2" s="278" t="s">
        <v>179</v>
      </c>
      <c r="CP2" s="278" t="s">
        <v>161</v>
      </c>
      <c r="CQ2" s="328"/>
      <c r="CR2" s="328"/>
      <c r="CS2" s="328"/>
      <c r="CT2" s="328"/>
      <c r="CU2" s="329"/>
      <c r="CV2" s="320" t="s">
        <v>272</v>
      </c>
      <c r="CW2" s="320"/>
      <c r="CX2" s="327" t="s">
        <v>265</v>
      </c>
      <c r="CY2" s="278" t="s">
        <v>179</v>
      </c>
      <c r="CZ2" s="278" t="s">
        <v>161</v>
      </c>
      <c r="DA2" s="328"/>
      <c r="DB2" s="328"/>
      <c r="DC2" s="328"/>
      <c r="DD2" s="328"/>
      <c r="DE2" s="329"/>
      <c r="DF2" s="320" t="s">
        <v>272</v>
      </c>
      <c r="DG2" s="320"/>
      <c r="DH2" s="327" t="s">
        <v>300</v>
      </c>
      <c r="DI2" s="278" t="s">
        <v>179</v>
      </c>
      <c r="DJ2" s="278" t="s">
        <v>161</v>
      </c>
      <c r="DK2" s="328"/>
      <c r="DL2" s="328"/>
      <c r="DM2" s="328"/>
      <c r="DN2" s="328"/>
      <c r="DO2" s="329"/>
      <c r="DP2" s="320" t="s">
        <v>272</v>
      </c>
      <c r="DQ2" s="320"/>
      <c r="DR2" s="327" t="s">
        <v>309</v>
      </c>
      <c r="DS2" s="278" t="s">
        <v>179</v>
      </c>
      <c r="DT2" s="278" t="s">
        <v>161</v>
      </c>
      <c r="DU2" s="328"/>
      <c r="DV2" s="328"/>
      <c r="DW2" s="328"/>
      <c r="DX2" s="328"/>
      <c r="DY2" s="329"/>
      <c r="DZ2" s="320" t="s">
        <v>272</v>
      </c>
      <c r="EA2" s="320"/>
    </row>
    <row xmlns:x14ac="http://schemas.microsoft.com/office/spreadsheetml/2009/9/ac" r="3" s="258" customFormat="true" ht="18" customHeight="true" x14ac:dyDescent="0.25">
      <c r="A3" s="574"/>
      <c r="B3" s="366" t="s">
        <v>171</v>
      </c>
      <c r="C3" s="367" t="s">
        <v>57</v>
      </c>
      <c r="D3" s="368" t="s">
        <v>7</v>
      </c>
      <c r="E3" s="368" t="s">
        <v>1</v>
      </c>
      <c r="F3" s="368" t="s">
        <v>2</v>
      </c>
      <c r="G3" s="368" t="s">
        <v>17</v>
      </c>
      <c r="H3" s="368" t="s">
        <v>18</v>
      </c>
      <c r="I3" s="369" t="s">
        <v>19</v>
      </c>
      <c r="J3" s="256"/>
      <c r="K3" s="256"/>
      <c r="L3" s="366" t="s">
        <v>171</v>
      </c>
      <c r="M3" s="367" t="s">
        <v>57</v>
      </c>
      <c r="N3" s="368" t="s">
        <v>7</v>
      </c>
      <c r="O3" s="368" t="s">
        <v>1</v>
      </c>
      <c r="P3" s="368" t="s">
        <v>2</v>
      </c>
      <c r="Q3" s="368" t="s">
        <v>17</v>
      </c>
      <c r="R3" s="368" t="s">
        <v>18</v>
      </c>
      <c r="S3" s="369" t="s">
        <v>19</v>
      </c>
      <c r="T3" s="256"/>
      <c r="U3" s="256"/>
      <c r="V3" s="366" t="s">
        <v>171</v>
      </c>
      <c r="W3" s="367" t="s">
        <v>57</v>
      </c>
      <c r="X3" s="368" t="s">
        <v>7</v>
      </c>
      <c r="Y3" s="368" t="s">
        <v>1</v>
      </c>
      <c r="Z3" s="368" t="s">
        <v>2</v>
      </c>
      <c r="AA3" s="368" t="s">
        <v>17</v>
      </c>
      <c r="AB3" s="368" t="s">
        <v>18</v>
      </c>
      <c r="AC3" s="369" t="s">
        <v>19</v>
      </c>
      <c r="AD3" s="256"/>
      <c r="AE3" s="256"/>
      <c r="AF3" s="366" t="s">
        <v>171</v>
      </c>
      <c r="AG3" s="367" t="s">
        <v>57</v>
      </c>
      <c r="AH3" s="368" t="s">
        <v>7</v>
      </c>
      <c r="AI3" s="368" t="s">
        <v>1</v>
      </c>
      <c r="AJ3" s="368" t="s">
        <v>2</v>
      </c>
      <c r="AK3" s="368" t="s">
        <v>17</v>
      </c>
      <c r="AL3" s="368" t="s">
        <v>18</v>
      </c>
      <c r="AM3" s="369" t="s">
        <v>19</v>
      </c>
      <c r="AN3" s="256"/>
      <c r="AO3" s="256"/>
      <c r="AP3" s="366" t="s">
        <v>171</v>
      </c>
      <c r="AQ3" s="367" t="s">
        <v>57</v>
      </c>
      <c r="AR3" s="368" t="s">
        <v>7</v>
      </c>
      <c r="AS3" s="368" t="s">
        <v>1</v>
      </c>
      <c r="AT3" s="368" t="s">
        <v>2</v>
      </c>
      <c r="AU3" s="368" t="s">
        <v>17</v>
      </c>
      <c r="AV3" s="368" t="s">
        <v>18</v>
      </c>
      <c r="AW3" s="369" t="s">
        <v>19</v>
      </c>
      <c r="AX3" s="256"/>
      <c r="AY3" s="256"/>
      <c r="AZ3" s="366" t="s">
        <v>171</v>
      </c>
      <c r="BA3" s="367" t="s">
        <v>57</v>
      </c>
      <c r="BB3" s="368" t="s">
        <v>7</v>
      </c>
      <c r="BC3" s="368" t="s">
        <v>1</v>
      </c>
      <c r="BD3" s="368" t="s">
        <v>2</v>
      </c>
      <c r="BE3" s="368" t="s">
        <v>17</v>
      </c>
      <c r="BF3" s="368" t="s">
        <v>18</v>
      </c>
      <c r="BG3" s="369" t="s">
        <v>19</v>
      </c>
      <c r="BH3" s="256"/>
      <c r="BI3" s="256"/>
      <c r="BJ3" s="366" t="s">
        <v>171</v>
      </c>
      <c r="BK3" s="367" t="s">
        <v>57</v>
      </c>
      <c r="BL3" s="368" t="s">
        <v>7</v>
      </c>
      <c r="BM3" s="368" t="s">
        <v>1</v>
      </c>
      <c r="BN3" s="368" t="s">
        <v>2</v>
      </c>
      <c r="BO3" s="368" t="s">
        <v>17</v>
      </c>
      <c r="BP3" s="368" t="s">
        <v>18</v>
      </c>
      <c r="BQ3" s="369" t="s">
        <v>19</v>
      </c>
      <c r="BR3" s="256"/>
      <c r="BS3" s="256"/>
      <c r="BT3" s="366" t="s">
        <v>171</v>
      </c>
      <c r="BU3" s="367" t="s">
        <v>57</v>
      </c>
      <c r="BV3" s="368" t="s">
        <v>7</v>
      </c>
      <c r="BW3" s="368" t="s">
        <v>1</v>
      </c>
      <c r="BX3" s="368" t="s">
        <v>2</v>
      </c>
      <c r="BY3" s="368" t="s">
        <v>17</v>
      </c>
      <c r="BZ3" s="368" t="s">
        <v>18</v>
      </c>
      <c r="CA3" s="369" t="s">
        <v>19</v>
      </c>
      <c r="CB3" s="256"/>
      <c r="CC3" s="256"/>
      <c r="CD3" s="366" t="s">
        <v>171</v>
      </c>
      <c r="CE3" s="367" t="s">
        <v>57</v>
      </c>
      <c r="CF3" s="368" t="s">
        <v>7</v>
      </c>
      <c r="CG3" s="368" t="s">
        <v>1</v>
      </c>
      <c r="CH3" s="368" t="s">
        <v>2</v>
      </c>
      <c r="CI3" s="368" t="s">
        <v>17</v>
      </c>
      <c r="CJ3" s="368" t="s">
        <v>18</v>
      </c>
      <c r="CK3" s="369" t="s">
        <v>19</v>
      </c>
      <c r="CL3" s="256"/>
      <c r="CM3" s="256"/>
      <c r="CN3" s="366" t="s">
        <v>171</v>
      </c>
      <c r="CO3" s="367" t="s">
        <v>57</v>
      </c>
      <c r="CP3" s="368" t="s">
        <v>7</v>
      </c>
      <c r="CQ3" s="368" t="s">
        <v>1</v>
      </c>
      <c r="CR3" s="368" t="s">
        <v>2</v>
      </c>
      <c r="CS3" s="368" t="s">
        <v>17</v>
      </c>
      <c r="CT3" s="368" t="s">
        <v>18</v>
      </c>
      <c r="CU3" s="369" t="s">
        <v>19</v>
      </c>
      <c r="CV3" s="256"/>
      <c r="CW3" s="256"/>
      <c r="CX3" s="366" t="s">
        <v>171</v>
      </c>
      <c r="CY3" s="367" t="s">
        <v>57</v>
      </c>
      <c r="CZ3" s="368" t="s">
        <v>7</v>
      </c>
      <c r="DA3" s="368" t="s">
        <v>1</v>
      </c>
      <c r="DB3" s="368" t="s">
        <v>2</v>
      </c>
      <c r="DC3" s="368" t="s">
        <v>17</v>
      </c>
      <c r="DD3" s="368" t="s">
        <v>18</v>
      </c>
      <c r="DE3" s="369" t="s">
        <v>19</v>
      </c>
      <c r="DF3" s="256"/>
      <c r="DG3" s="256"/>
      <c r="DH3" s="366" t="s">
        <v>171</v>
      </c>
      <c r="DI3" s="367" t="s">
        <v>57</v>
      </c>
      <c r="DJ3" s="368" t="s">
        <v>7</v>
      </c>
      <c r="DK3" s="368" t="s">
        <v>1</v>
      </c>
      <c r="DL3" s="368" t="s">
        <v>2</v>
      </c>
      <c r="DM3" s="368" t="s">
        <v>17</v>
      </c>
      <c r="DN3" s="368" t="s">
        <v>18</v>
      </c>
      <c r="DO3" s="369" t="s">
        <v>19</v>
      </c>
      <c r="DP3" s="256"/>
      <c r="DQ3" s="256"/>
      <c r="DR3" s="366" t="s">
        <v>171</v>
      </c>
      <c r="DS3" s="367" t="s">
        <v>57</v>
      </c>
      <c r="DT3" s="368" t="s">
        <v>7</v>
      </c>
      <c r="DU3" s="368" t="s">
        <v>1</v>
      </c>
      <c r="DV3" s="368" t="s">
        <v>2</v>
      </c>
      <c r="DW3" s="368" t="s">
        <v>17</v>
      </c>
      <c r="DX3" s="368" t="s">
        <v>18</v>
      </c>
      <c r="DY3" s="369" t="s">
        <v>19</v>
      </c>
      <c r="DZ3" s="256"/>
      <c r="EA3" s="256"/>
      <c r="EB3" s="257"/>
      <c r="EL3" s="257"/>
      <c r="EV3" s="257"/>
      <c r="FF3" s="257"/>
      <c r="FP3" s="257"/>
      <c r="FZ3" s="257"/>
      <c r="GJ3" s="257"/>
      <c r="GT3" s="257"/>
      <c r="HD3" s="257"/>
      <c r="HN3" s="257"/>
      <c r="HX3" s="257"/>
      <c r="IH3" s="257"/>
      <c r="IR3" s="257"/>
      <c r="JB3" s="257"/>
    </row>
    <row xmlns:x14ac="http://schemas.microsoft.com/office/spreadsheetml/2009/9/ac" r="4" s="4" customFormat="true" x14ac:dyDescent="0.25">
      <c r="A4" s="391" t="str">
        <f>IF(ISBLANK('Data Summary'!A6),"",'Data Summary'!A6)</f>
        <v>TUN_2013_EMIS</v>
      </c>
      <c r="B4" s="122"/>
      <c r="C4" s="92" t="s">
        <v>3</v>
      </c>
      <c r="D4" s="7"/>
      <c r="E4" s="7"/>
      <c r="F4" s="7"/>
      <c r="G4" s="7"/>
      <c r="H4" s="7"/>
      <c r="I4" s="26"/>
      <c r="J4" s="24"/>
      <c r="K4" s="24"/>
      <c r="L4" s="122"/>
      <c r="M4" s="92" t="s">
        <v>3</v>
      </c>
      <c r="N4" s="7"/>
      <c r="O4" s="7"/>
      <c r="P4" s="7"/>
      <c r="Q4" s="7"/>
      <c r="R4" s="7"/>
      <c r="S4" s="26"/>
      <c r="T4" s="24"/>
      <c r="U4" s="24"/>
      <c r="V4" s="135"/>
      <c r="W4" s="92" t="s">
        <v>3</v>
      </c>
      <c r="X4" s="7"/>
      <c r="Y4" s="7"/>
      <c r="Z4" s="7"/>
      <c r="AA4" s="7"/>
      <c r="AB4" s="7"/>
      <c r="AC4" s="26"/>
      <c r="AD4" s="24"/>
      <c r="AE4" s="24"/>
      <c r="AF4" s="135"/>
      <c r="AG4" s="92" t="s">
        <v>3</v>
      </c>
      <c r="AH4" s="7"/>
      <c r="AI4" s="7"/>
      <c r="AJ4" s="7"/>
      <c r="AK4" s="7"/>
      <c r="AL4" s="7"/>
      <c r="AM4" s="26"/>
      <c r="AN4" s="24"/>
      <c r="AO4" s="24"/>
      <c r="AP4" s="135"/>
      <c r="AQ4" s="92" t="s">
        <v>3</v>
      </c>
      <c r="AR4" s="7"/>
      <c r="AS4" s="7"/>
      <c r="AT4" s="7"/>
      <c r="AU4" s="7"/>
      <c r="AV4" s="7"/>
      <c r="AW4" s="26"/>
      <c r="AX4" s="24"/>
      <c r="AY4" s="24"/>
      <c r="AZ4" s="135"/>
      <c r="BA4" s="92" t="s">
        <v>3</v>
      </c>
      <c r="BB4" s="7"/>
      <c r="BC4" s="7"/>
      <c r="BD4" s="7"/>
      <c r="BE4" s="7"/>
      <c r="BF4" s="7"/>
      <c r="BG4" s="26"/>
      <c r="BH4" s="24"/>
      <c r="BI4" s="24"/>
      <c r="BJ4" s="135"/>
      <c r="BK4" s="92" t="s">
        <v>3</v>
      </c>
      <c r="BL4" s="7"/>
      <c r="BM4" s="7"/>
      <c r="BN4" s="7"/>
      <c r="BO4" s="7"/>
      <c r="BP4" s="7"/>
      <c r="BQ4" s="26"/>
      <c r="BR4" s="24"/>
      <c r="BS4" s="24"/>
      <c r="BT4" s="135"/>
      <c r="BU4" s="92" t="s">
        <v>3</v>
      </c>
      <c r="BV4" s="7"/>
      <c r="BW4" s="7"/>
      <c r="BX4" s="7"/>
      <c r="BY4" s="7"/>
      <c r="BZ4" s="7"/>
      <c r="CA4" s="26"/>
      <c r="CB4" s="24"/>
      <c r="CC4" s="24"/>
      <c r="CD4" s="135"/>
      <c r="CE4" s="92" t="s">
        <v>3</v>
      </c>
      <c r="CF4" s="7"/>
      <c r="CG4" s="7"/>
      <c r="CH4" s="7"/>
      <c r="CI4" s="7"/>
      <c r="CJ4" s="7"/>
      <c r="CK4" s="26"/>
      <c r="CL4" s="24"/>
      <c r="CM4" s="24"/>
      <c r="CN4" s="135"/>
      <c r="CO4" s="92" t="s">
        <v>3</v>
      </c>
      <c r="CP4" s="7"/>
      <c r="CQ4" s="7"/>
      <c r="CR4" s="7"/>
      <c r="CS4" s="7"/>
      <c r="CT4" s="7"/>
      <c r="CU4" s="26"/>
      <c r="CV4" s="24"/>
      <c r="CW4" s="24"/>
      <c r="CX4" s="135"/>
      <c r="CY4" s="92" t="s">
        <v>3</v>
      </c>
      <c r="CZ4" s="7"/>
      <c r="DA4" s="7"/>
      <c r="DB4" s="7"/>
      <c r="DC4" s="7"/>
      <c r="DD4" s="7"/>
      <c r="DE4" s="26"/>
      <c r="DF4" s="24"/>
      <c r="DG4" s="24"/>
      <c r="DH4" s="135"/>
      <c r="DI4" s="92" t="s">
        <v>3</v>
      </c>
      <c r="DJ4" s="7"/>
      <c r="DK4" s="7"/>
      <c r="DL4" s="7"/>
      <c r="DM4" s="7"/>
      <c r="DN4" s="7"/>
      <c r="DO4" s="26"/>
      <c r="DP4" s="24"/>
      <c r="DQ4" s="24"/>
      <c r="DR4" s="135"/>
      <c r="DS4" s="92" t="s">
        <v>3</v>
      </c>
      <c r="DT4" s="7"/>
      <c r="DU4" s="7"/>
      <c r="DV4" s="7"/>
      <c r="DW4" s="7"/>
      <c r="DX4" s="7"/>
      <c r="DY4" s="26"/>
      <c r="DZ4" s="24"/>
      <c r="EA4" s="24"/>
      <c r="EB4" s="131"/>
      <c r="EL4" s="131"/>
      <c r="EV4" s="131"/>
      <c r="FF4" s="131"/>
      <c r="FP4" s="131"/>
      <c r="FZ4" s="131"/>
      <c r="GJ4" s="131"/>
      <c r="GT4" s="131"/>
      <c r="HD4" s="131"/>
      <c r="HN4" s="131"/>
      <c r="HX4" s="131"/>
      <c r="IH4" s="131"/>
      <c r="IR4" s="131"/>
      <c r="JB4" s="131"/>
    </row>
    <row xmlns:x14ac="http://schemas.microsoft.com/office/spreadsheetml/2009/9/ac" r="5" s="4" customFormat="true" x14ac:dyDescent="0.25">
      <c r="A5" s="391" t="str">
        <f ca="true">IF(ISBLANK('Data Summary'!A7),"",'Data Summary'!A7)</f>
        <v>TUN_2013_UIS</v>
      </c>
      <c r="B5" s="122"/>
      <c r="C5" s="92" t="s">
        <v>26</v>
      </c>
      <c r="D5" s="7"/>
      <c r="E5" s="7"/>
      <c r="F5" s="7"/>
      <c r="G5" s="7"/>
      <c r="H5" s="7"/>
      <c r="I5" s="26"/>
      <c r="J5" s="24"/>
      <c r="K5" s="24"/>
      <c r="L5" s="122"/>
      <c r="M5" s="92" t="s">
        <v>26</v>
      </c>
      <c r="N5" s="7"/>
      <c r="O5" s="7"/>
      <c r="P5" s="7"/>
      <c r="Q5" s="7"/>
      <c r="R5" s="7"/>
      <c r="S5" s="26"/>
      <c r="T5" s="24"/>
      <c r="U5" s="24"/>
      <c r="V5" s="135"/>
      <c r="W5" s="92" t="s">
        <v>26</v>
      </c>
      <c r="X5" s="7"/>
      <c r="Y5" s="7"/>
      <c r="Z5" s="7"/>
      <c r="AA5" s="7"/>
      <c r="AB5" s="7"/>
      <c r="AC5" s="26"/>
      <c r="AD5" s="24"/>
      <c r="AE5" s="24"/>
      <c r="AF5" s="135"/>
      <c r="AG5" s="92" t="s">
        <v>26</v>
      </c>
      <c r="AH5" s="7"/>
      <c r="AI5" s="7"/>
      <c r="AJ5" s="7"/>
      <c r="AK5" s="7"/>
      <c r="AL5" s="7"/>
      <c r="AM5" s="26"/>
      <c r="AN5" s="24"/>
      <c r="AO5" s="24"/>
      <c r="AP5" s="135"/>
      <c r="AQ5" s="92" t="s">
        <v>26</v>
      </c>
      <c r="AR5" s="7"/>
      <c r="AS5" s="7"/>
      <c r="AT5" s="7"/>
      <c r="AU5" s="7"/>
      <c r="AV5" s="7"/>
      <c r="AW5" s="26"/>
      <c r="AX5" s="24"/>
      <c r="AY5" s="24"/>
      <c r="AZ5" s="122"/>
      <c r="BA5" s="92" t="s">
        <v>26</v>
      </c>
      <c r="BB5" s="7"/>
      <c r="BC5" s="7"/>
      <c r="BD5" s="7"/>
      <c r="BE5" s="7"/>
      <c r="BF5" s="7"/>
      <c r="BG5" s="26"/>
      <c r="BH5" s="24"/>
      <c r="BI5" s="24"/>
      <c r="BJ5" s="122" t="s">
        <v>182</v>
      </c>
      <c r="BK5" s="92" t="s">
        <v>26</v>
      </c>
      <c r="BL5" s="7">
        <v>88.1</v>
      </c>
      <c r="BM5" s="7"/>
      <c r="BN5" s="7"/>
      <c r="BO5" s="7"/>
      <c r="BP5" s="7">
        <v>88.1</v>
      </c>
      <c r="BQ5" s="26"/>
      <c r="BR5" s="24"/>
      <c r="BS5" s="24"/>
      <c r="BT5" s="135"/>
      <c r="BU5" s="92" t="s">
        <v>26</v>
      </c>
      <c r="BV5" s="7"/>
      <c r="BW5" s="7"/>
      <c r="BX5" s="7"/>
      <c r="BY5" s="7"/>
      <c r="BZ5" s="7"/>
      <c r="CA5" s="26"/>
      <c r="CB5" s="24"/>
      <c r="CC5" s="24"/>
      <c r="CD5" s="135"/>
      <c r="CE5" s="92" t="s">
        <v>26</v>
      </c>
      <c r="CF5" s="7"/>
      <c r="CG5" s="7"/>
      <c r="CH5" s="7"/>
      <c r="CI5" s="7"/>
      <c r="CJ5" s="7"/>
      <c r="CK5" s="26"/>
      <c r="CL5" s="24"/>
      <c r="CM5" s="24"/>
      <c r="CN5" s="122" t="s">
        <v>182</v>
      </c>
      <c r="CO5" s="92" t="s">
        <v>26</v>
      </c>
      <c r="CP5" s="45">
        <f>(CT5*4568+CU5*1421)/(4568+1421)</f>
        <v>99.686820175439166</v>
      </c>
      <c r="CQ5" s="7"/>
      <c r="CR5" s="7"/>
      <c r="CS5" s="7"/>
      <c r="CT5" s="7">
        <v>99.617630000000005</v>
      </c>
      <c r="CU5" s="26">
        <v>99.909241513515255</v>
      </c>
      <c r="CV5" s="24"/>
      <c r="CW5" s="24"/>
      <c r="CX5" s="122" t="s">
        <v>182</v>
      </c>
      <c r="CY5" s="92" t="s">
        <v>26</v>
      </c>
      <c r="CZ5" s="45">
        <f>(DD5*4568+DE5*1421)/(4568+1421)</f>
        <v>99.513016371429941</v>
      </c>
      <c r="DA5" s="7"/>
      <c r="DB5" s="7"/>
      <c r="DC5" s="7"/>
      <c r="DD5" s="7">
        <v>99.525319999999994</v>
      </c>
      <c r="DE5" s="26">
        <v>99.473464664668498</v>
      </c>
      <c r="DF5" s="24"/>
      <c r="DG5" s="24"/>
      <c r="DH5" s="122" t="s">
        <v>182</v>
      </c>
      <c r="DI5" s="92" t="s">
        <v>26</v>
      </c>
      <c r="DJ5" s="45">
        <v>99.134868762223917</v>
      </c>
      <c r="DK5" s="7"/>
      <c r="DL5" s="7"/>
      <c r="DM5" s="7"/>
      <c r="DN5" s="7"/>
      <c r="DO5" s="26">
        <v>99.134868762223917</v>
      </c>
      <c r="DP5" s="24"/>
      <c r="DQ5" s="24"/>
      <c r="DR5" s="122" t="s">
        <v>182</v>
      </c>
      <c r="DS5" s="92" t="s">
        <v>26</v>
      </c>
      <c r="DT5" s="45">
        <v>94.196081681119665</v>
      </c>
      <c r="DU5" s="7"/>
      <c r="DV5" s="7"/>
      <c r="DW5" s="7"/>
      <c r="DX5" s="7">
        <v>89.51</v>
      </c>
      <c r="DY5" s="26">
        <v>99.041317414845111</v>
      </c>
      <c r="DZ5" s="24"/>
      <c r="EA5" s="24"/>
      <c r="EB5" s="131"/>
      <c r="EL5" s="131"/>
      <c r="EV5" s="131"/>
      <c r="FF5" s="131"/>
      <c r="FP5" s="131"/>
      <c r="FZ5" s="131"/>
      <c r="GJ5" s="131"/>
      <c r="GT5" s="131"/>
      <c r="HD5" s="131"/>
      <c r="HN5" s="131"/>
      <c r="HX5" s="131"/>
      <c r="IH5" s="131"/>
      <c r="IR5" s="131"/>
      <c r="JB5" s="131"/>
    </row>
    <row xmlns:x14ac="http://schemas.microsoft.com/office/spreadsheetml/2009/9/ac" r="6" s="4" customFormat="true" ht="15.6" customHeight="true" x14ac:dyDescent="0.25">
      <c r="A6" s="391" t="str">
        <f ca="true">IF(ISBLANK('Data Summary'!A8),"",'Data Summary'!A8)</f>
        <v>TUN_2014_UIS</v>
      </c>
      <c r="B6" s="135"/>
      <c r="C6" s="93" t="s">
        <v>27</v>
      </c>
      <c r="D6" s="19"/>
      <c r="E6" s="7"/>
      <c r="F6" s="7"/>
      <c r="G6" s="7"/>
      <c r="H6" s="7"/>
      <c r="I6" s="26"/>
      <c r="J6" s="24"/>
      <c r="K6" s="24"/>
      <c r="L6" s="135"/>
      <c r="M6" s="93" t="s">
        <v>27</v>
      </c>
      <c r="N6" s="19"/>
      <c r="O6" s="7"/>
      <c r="P6" s="7"/>
      <c r="Q6" s="7"/>
      <c r="R6" s="7"/>
      <c r="S6" s="26"/>
      <c r="T6" s="24"/>
      <c r="U6" s="24"/>
      <c r="V6" s="135"/>
      <c r="W6" s="93" t="s">
        <v>27</v>
      </c>
      <c r="X6" s="19"/>
      <c r="Y6" s="7"/>
      <c r="Z6" s="7"/>
      <c r="AA6" s="7"/>
      <c r="AB6" s="7"/>
      <c r="AC6" s="26"/>
      <c r="AD6" s="24"/>
      <c r="AE6" s="24"/>
      <c r="AF6" s="135"/>
      <c r="AG6" s="93" t="s">
        <v>27</v>
      </c>
      <c r="AH6" s="19"/>
      <c r="AI6" s="7"/>
      <c r="AJ6" s="7"/>
      <c r="AK6" s="7"/>
      <c r="AL6" s="7"/>
      <c r="AM6" s="26"/>
      <c r="AN6" s="24"/>
      <c r="AO6" s="24"/>
      <c r="AP6" s="135"/>
      <c r="AQ6" s="93" t="s">
        <v>27</v>
      </c>
      <c r="AR6" s="19"/>
      <c r="AS6" s="7"/>
      <c r="AT6" s="7"/>
      <c r="AU6" s="7"/>
      <c r="AV6" s="7"/>
      <c r="AW6" s="26"/>
      <c r="AX6" s="24"/>
      <c r="AY6" s="24"/>
      <c r="AZ6" s="135"/>
      <c r="BA6" s="93" t="s">
        <v>27</v>
      </c>
      <c r="BB6" s="19"/>
      <c r="BC6" s="7"/>
      <c r="BD6" s="7"/>
      <c r="BE6" s="7"/>
      <c r="BF6" s="7"/>
      <c r="BG6" s="26"/>
      <c r="BH6" s="24"/>
      <c r="BI6" s="24"/>
      <c r="BJ6" s="135"/>
      <c r="BK6" s="93" t="s">
        <v>27</v>
      </c>
      <c r="BL6" s="19"/>
      <c r="BM6" s="7"/>
      <c r="BN6" s="7"/>
      <c r="BO6" s="7"/>
      <c r="BP6" s="7"/>
      <c r="BQ6" s="26"/>
      <c r="BR6" s="24"/>
      <c r="BS6" s="24"/>
      <c r="BT6" s="135"/>
      <c r="BU6" s="93" t="s">
        <v>27</v>
      </c>
      <c r="BV6" s="19"/>
      <c r="BW6" s="7"/>
      <c r="BX6" s="7"/>
      <c r="BY6" s="7">
        <v>57.3</v>
      </c>
      <c r="BZ6" s="7"/>
      <c r="CA6" s="26"/>
      <c r="CB6" s="24"/>
      <c r="CC6" s="24"/>
      <c r="CD6" s="135"/>
      <c r="CE6" s="93" t="s">
        <v>27</v>
      </c>
      <c r="CF6" s="19"/>
      <c r="CG6" s="7"/>
      <c r="CH6" s="7"/>
      <c r="CI6" s="7"/>
      <c r="CJ6" s="7"/>
      <c r="CK6" s="26"/>
      <c r="CL6" s="24"/>
      <c r="CM6" s="24"/>
      <c r="CN6" s="135"/>
      <c r="CO6" s="93" t="s">
        <v>27</v>
      </c>
      <c r="CP6" s="19"/>
      <c r="CQ6" s="7"/>
      <c r="CR6" s="7"/>
      <c r="CS6" s="7"/>
      <c r="CT6" s="7"/>
      <c r="CU6" s="26"/>
      <c r="CV6" s="24"/>
      <c r="CW6" s="24"/>
      <c r="CX6" s="135"/>
      <c r="CY6" s="93" t="s">
        <v>27</v>
      </c>
      <c r="CZ6" s="19"/>
      <c r="DA6" s="7"/>
      <c r="DB6" s="7"/>
      <c r="DC6" s="7"/>
      <c r="DD6" s="7"/>
      <c r="DE6" s="26"/>
      <c r="DF6" s="24"/>
      <c r="DG6" s="24"/>
      <c r="DH6" s="135"/>
      <c r="DI6" s="93" t="s">
        <v>27</v>
      </c>
      <c r="DJ6" s="19"/>
      <c r="DK6" s="7"/>
      <c r="DL6" s="7"/>
      <c r="DM6" s="7"/>
      <c r="DN6" s="7"/>
      <c r="DO6" s="26"/>
      <c r="DP6" s="24"/>
      <c r="DQ6" s="24"/>
      <c r="DR6" s="135"/>
      <c r="DS6" s="93" t="s">
        <v>27</v>
      </c>
      <c r="DT6" s="19"/>
      <c r="DU6" s="7"/>
      <c r="DV6" s="7"/>
      <c r="DW6" s="7"/>
      <c r="DX6" s="7"/>
      <c r="DY6" s="26"/>
      <c r="DZ6" s="24"/>
      <c r="EA6" s="24"/>
      <c r="EB6" s="131"/>
      <c r="EL6" s="131"/>
      <c r="EV6" s="131"/>
      <c r="FF6" s="131"/>
      <c r="FP6" s="131"/>
      <c r="FZ6" s="131"/>
      <c r="GJ6" s="131"/>
      <c r="GT6" s="131"/>
      <c r="HD6" s="131"/>
      <c r="HN6" s="131"/>
      <c r="HX6" s="131"/>
      <c r="IH6" s="131"/>
      <c r="IR6" s="131"/>
      <c r="JB6" s="131"/>
    </row>
    <row xmlns:x14ac="http://schemas.microsoft.com/office/spreadsheetml/2009/9/ac" r="7" s="4" customFormat="true" x14ac:dyDescent="0.25">
      <c r="A7" s="391" t="str">
        <f ca="true">IF(ISBLANK('Data Summary'!A9),"",'Data Summary'!A9)</f>
        <v>TUN_2015_EMIS</v>
      </c>
      <c r="B7" s="122"/>
      <c r="C7" s="93" t="s">
        <v>142</v>
      </c>
      <c r="D7" s="79"/>
      <c r="E7" s="7"/>
      <c r="F7" s="7"/>
      <c r="G7" s="7"/>
      <c r="H7" s="7"/>
      <c r="I7" s="26"/>
      <c r="J7" s="24"/>
      <c r="K7" s="24"/>
      <c r="L7" s="122"/>
      <c r="M7" s="93" t="s">
        <v>142</v>
      </c>
      <c r="N7" s="79"/>
      <c r="O7" s="7"/>
      <c r="P7" s="7"/>
      <c r="Q7" s="7"/>
      <c r="R7" s="7"/>
      <c r="S7" s="26"/>
      <c r="T7" s="24"/>
      <c r="U7" s="24"/>
      <c r="V7" s="122"/>
      <c r="W7" s="93" t="s">
        <v>142</v>
      </c>
      <c r="X7" s="79"/>
      <c r="Y7" s="7"/>
      <c r="Z7" s="7"/>
      <c r="AA7" s="7"/>
      <c r="AB7" s="7"/>
      <c r="AC7" s="26"/>
      <c r="AD7" s="24"/>
      <c r="AE7" s="24"/>
      <c r="AF7" s="122"/>
      <c r="AG7" s="93" t="s">
        <v>142</v>
      </c>
      <c r="AH7" s="79"/>
      <c r="AI7" s="7"/>
      <c r="AJ7" s="7"/>
      <c r="AK7" s="7"/>
      <c r="AL7" s="7"/>
      <c r="AM7" s="26"/>
      <c r="AN7" s="24"/>
      <c r="AO7" s="24"/>
      <c r="AP7" s="122"/>
      <c r="AQ7" s="93" t="s">
        <v>142</v>
      </c>
      <c r="AR7" s="79"/>
      <c r="AS7" s="7"/>
      <c r="AT7" s="7"/>
      <c r="AU7" s="7"/>
      <c r="AV7" s="7"/>
      <c r="AW7" s="26"/>
      <c r="AX7" s="24"/>
      <c r="AY7" s="24"/>
      <c r="AZ7" s="122"/>
      <c r="BA7" s="93" t="s">
        <v>142</v>
      </c>
      <c r="BB7" s="79"/>
      <c r="BC7" s="7"/>
      <c r="BD7" s="7"/>
      <c r="BE7" s="7"/>
      <c r="BF7" s="7"/>
      <c r="BG7" s="26"/>
      <c r="BH7" s="24"/>
      <c r="BI7" s="24"/>
      <c r="BJ7" s="122"/>
      <c r="BK7" s="93" t="s">
        <v>142</v>
      </c>
      <c r="BL7" s="79"/>
      <c r="BM7" s="7"/>
      <c r="BN7" s="7"/>
      <c r="BO7" s="7"/>
      <c r="BP7" s="7"/>
      <c r="BQ7" s="26"/>
      <c r="BR7" s="24"/>
      <c r="BS7" s="24"/>
      <c r="BT7" s="122"/>
      <c r="BU7" s="93" t="s">
        <v>291</v>
      </c>
      <c r="BV7" s="79"/>
      <c r="BW7" s="7"/>
      <c r="BX7" s="7"/>
      <c r="BY7" s="7">
        <v>100</v>
      </c>
      <c r="BZ7" s="7"/>
      <c r="CA7" s="26"/>
      <c r="CB7" s="24"/>
      <c r="CC7" s="24"/>
      <c r="CD7" s="122"/>
      <c r="CE7" s="93" t="s">
        <v>142</v>
      </c>
      <c r="CF7" s="79"/>
      <c r="CG7" s="7"/>
      <c r="CH7" s="7"/>
      <c r="CI7" s="7"/>
      <c r="CJ7" s="7"/>
      <c r="CK7" s="26"/>
      <c r="CL7" s="24"/>
      <c r="CM7" s="24"/>
      <c r="CN7" s="122"/>
      <c r="CO7" s="93" t="s">
        <v>142</v>
      </c>
      <c r="CP7" s="79"/>
      <c r="CQ7" s="7"/>
      <c r="CR7" s="7"/>
      <c r="CS7" s="7"/>
      <c r="CT7" s="7"/>
      <c r="CU7" s="26"/>
      <c r="CV7" s="24"/>
      <c r="CW7" s="24"/>
      <c r="CX7" s="122"/>
      <c r="CY7" s="93" t="s">
        <v>142</v>
      </c>
      <c r="CZ7" s="79"/>
      <c r="DA7" s="7"/>
      <c r="DB7" s="7"/>
      <c r="DC7" s="7"/>
      <c r="DD7" s="7"/>
      <c r="DE7" s="26"/>
      <c r="DF7" s="24"/>
      <c r="DG7" s="24"/>
      <c r="DH7" s="122"/>
      <c r="DI7" s="93" t="s">
        <v>142</v>
      </c>
      <c r="DJ7" s="79"/>
      <c r="DK7" s="7"/>
      <c r="DL7" s="7"/>
      <c r="DM7" s="7"/>
      <c r="DN7" s="7"/>
      <c r="DO7" s="26"/>
      <c r="DP7" s="24"/>
      <c r="DQ7" s="24"/>
      <c r="DR7" s="122"/>
      <c r="DS7" s="93" t="s">
        <v>142</v>
      </c>
      <c r="DT7" s="79"/>
      <c r="DU7" s="7"/>
      <c r="DV7" s="7"/>
      <c r="DW7" s="7"/>
      <c r="DX7" s="7"/>
      <c r="DY7" s="26"/>
      <c r="DZ7" s="24"/>
      <c r="EA7" s="24"/>
      <c r="EB7" s="131"/>
      <c r="EL7" s="131"/>
      <c r="EV7" s="131"/>
      <c r="FF7" s="131"/>
      <c r="FP7" s="131"/>
      <c r="FZ7" s="131"/>
      <c r="GJ7" s="131"/>
      <c r="GT7" s="131"/>
      <c r="HD7" s="131"/>
      <c r="HN7" s="131"/>
      <c r="HX7" s="131"/>
      <c r="IH7" s="131"/>
      <c r="IR7" s="131"/>
      <c r="JB7" s="131"/>
    </row>
    <row xmlns:x14ac="http://schemas.microsoft.com/office/spreadsheetml/2009/9/ac" r="8" s="4" customFormat="true" x14ac:dyDescent="0.25">
      <c r="A8" s="391" t="str">
        <f ca="true">IF(ISBLANK('Data Summary'!A10),"",'Data Summary'!A10)</f>
        <v>TUN_2015_UIS</v>
      </c>
      <c r="B8" s="135"/>
      <c r="C8" s="93" t="s">
        <v>143</v>
      </c>
      <c r="D8" s="19"/>
      <c r="E8" s="7"/>
      <c r="F8" s="7"/>
      <c r="G8" s="7"/>
      <c r="H8" s="7"/>
      <c r="I8" s="26"/>
      <c r="J8" s="24"/>
      <c r="K8" s="24"/>
      <c r="L8" s="135"/>
      <c r="M8" s="93" t="s">
        <v>143</v>
      </c>
      <c r="N8" s="19"/>
      <c r="O8" s="7"/>
      <c r="P8" s="7"/>
      <c r="Q8" s="7"/>
      <c r="R8" s="7"/>
      <c r="S8" s="26"/>
      <c r="T8" s="24"/>
      <c r="U8" s="24"/>
      <c r="V8" s="135"/>
      <c r="W8" s="93" t="s">
        <v>143</v>
      </c>
      <c r="X8" s="19"/>
      <c r="Y8" s="7"/>
      <c r="Z8" s="7"/>
      <c r="AA8" s="7"/>
      <c r="AB8" s="7"/>
      <c r="AC8" s="26"/>
      <c r="AD8" s="24"/>
      <c r="AE8" s="24"/>
      <c r="AF8" s="135"/>
      <c r="AG8" s="93" t="s">
        <v>143</v>
      </c>
      <c r="AH8" s="19"/>
      <c r="AI8" s="7"/>
      <c r="AJ8" s="7"/>
      <c r="AK8" s="7"/>
      <c r="AL8" s="7"/>
      <c r="AM8" s="26"/>
      <c r="AN8" s="24"/>
      <c r="AO8" s="24"/>
      <c r="AP8" s="135"/>
      <c r="AQ8" s="93" t="s">
        <v>143</v>
      </c>
      <c r="AR8" s="19"/>
      <c r="AS8" s="7"/>
      <c r="AT8" s="7"/>
      <c r="AU8" s="7"/>
      <c r="AV8" s="7"/>
      <c r="AW8" s="26"/>
      <c r="AX8" s="24"/>
      <c r="AY8" s="24"/>
      <c r="AZ8" s="122" t="s">
        <v>244</v>
      </c>
      <c r="BA8" s="93" t="s">
        <v>143</v>
      </c>
      <c r="BB8" s="19">
        <f>BF8</f>
        <v>38.1</v>
      </c>
      <c r="BC8" s="7"/>
      <c r="BD8" s="7"/>
      <c r="BE8" s="7"/>
      <c r="BF8" s="7">
        <v>38.1</v>
      </c>
      <c r="BG8" s="26"/>
      <c r="BH8" s="24"/>
      <c r="BI8" s="24"/>
      <c r="BJ8" s="135"/>
      <c r="BK8" s="93" t="s">
        <v>143</v>
      </c>
      <c r="BL8" s="19"/>
      <c r="BM8" s="7"/>
      <c r="BN8" s="7"/>
      <c r="BO8" s="7"/>
      <c r="BP8" s="7"/>
      <c r="BQ8" s="26"/>
      <c r="BR8" s="24"/>
      <c r="BS8" s="24"/>
      <c r="BT8" s="135"/>
      <c r="BU8" s="93" t="s">
        <v>292</v>
      </c>
      <c r="BV8" s="19"/>
      <c r="BW8" s="7"/>
      <c r="BX8" s="7"/>
      <c r="BY8" s="7">
        <v>42.7</v>
      </c>
      <c r="BZ8" s="7"/>
      <c r="CA8" s="26"/>
      <c r="CB8" s="24"/>
      <c r="CC8" s="24"/>
      <c r="CD8" s="135"/>
      <c r="CE8" s="93" t="s">
        <v>143</v>
      </c>
      <c r="CF8" s="19"/>
      <c r="CG8" s="7"/>
      <c r="CH8" s="7"/>
      <c r="CI8" s="7"/>
      <c r="CJ8" s="7"/>
      <c r="CK8" s="26"/>
      <c r="CL8" s="24"/>
      <c r="CM8" s="24"/>
      <c r="CN8" s="135"/>
      <c r="CO8" s="93" t="s">
        <v>143</v>
      </c>
      <c r="CP8" s="19"/>
      <c r="CQ8" s="7"/>
      <c r="CR8" s="7"/>
      <c r="CS8" s="7"/>
      <c r="CT8" s="7"/>
      <c r="CU8" s="26"/>
      <c r="CV8" s="24"/>
      <c r="CW8" s="24"/>
      <c r="CX8" s="135"/>
      <c r="CY8" s="93" t="s">
        <v>143</v>
      </c>
      <c r="CZ8" s="19"/>
      <c r="DA8" s="7"/>
      <c r="DB8" s="7"/>
      <c r="DC8" s="7"/>
      <c r="DD8" s="7"/>
      <c r="DE8" s="26"/>
      <c r="DF8" s="24"/>
      <c r="DG8" s="24"/>
      <c r="DH8" s="135"/>
      <c r="DI8" s="93" t="s">
        <v>143</v>
      </c>
      <c r="DJ8" s="19"/>
      <c r="DK8" s="7"/>
      <c r="DL8" s="7"/>
      <c r="DM8" s="7"/>
      <c r="DN8" s="7"/>
      <c r="DO8" s="26"/>
      <c r="DP8" s="24"/>
      <c r="DQ8" s="24"/>
      <c r="DR8" s="135"/>
      <c r="DS8" s="93" t="s">
        <v>143</v>
      </c>
      <c r="DT8" s="19"/>
      <c r="DU8" s="7"/>
      <c r="DV8" s="7"/>
      <c r="DW8" s="7"/>
      <c r="DX8" s="7"/>
      <c r="DY8" s="26"/>
      <c r="DZ8" s="24"/>
      <c r="EA8" s="24"/>
      <c r="EB8" s="131"/>
      <c r="EL8" s="131"/>
      <c r="EV8" s="131"/>
      <c r="FF8" s="131"/>
      <c r="FP8" s="131"/>
      <c r="FZ8" s="131"/>
      <c r="GJ8" s="131"/>
      <c r="GT8" s="131"/>
      <c r="HD8" s="131"/>
      <c r="HN8" s="131"/>
      <c r="HX8" s="131"/>
      <c r="IH8" s="131"/>
      <c r="IR8" s="131"/>
      <c r="JB8" s="131"/>
    </row>
    <row xmlns:x14ac="http://schemas.microsoft.com/office/spreadsheetml/2009/9/ac" r="9" s="4" customFormat="true" x14ac:dyDescent="0.25">
      <c r="A9" s="391" t="str">
        <f ca="true">IF(ISBLANK('Data Summary'!A11),"",'Data Summary'!A11)</f>
        <v>TUN_2015_SUR</v>
      </c>
      <c r="B9" s="122"/>
      <c r="C9" s="93" t="s">
        <v>174</v>
      </c>
      <c r="D9" s="19"/>
      <c r="E9" s="7"/>
      <c r="F9" s="7"/>
      <c r="G9" s="7"/>
      <c r="H9" s="7"/>
      <c r="I9" s="26"/>
      <c r="J9" s="24"/>
      <c r="K9" s="24"/>
      <c r="L9" s="122"/>
      <c r="M9" s="93" t="s">
        <v>174</v>
      </c>
      <c r="N9" s="19"/>
      <c r="O9" s="7"/>
      <c r="P9" s="7"/>
      <c r="Q9" s="7"/>
      <c r="R9" s="7"/>
      <c r="S9" s="26"/>
      <c r="T9" s="24"/>
      <c r="U9" s="24"/>
      <c r="V9" s="135"/>
      <c r="W9" s="93" t="s">
        <v>174</v>
      </c>
      <c r="X9" s="19"/>
      <c r="Y9" s="7"/>
      <c r="Z9" s="7"/>
      <c r="AA9" s="7"/>
      <c r="AB9" s="7"/>
      <c r="AC9" s="26"/>
      <c r="AD9" s="24"/>
      <c r="AE9" s="24"/>
      <c r="AF9" s="135"/>
      <c r="AG9" s="93" t="s">
        <v>174</v>
      </c>
      <c r="AH9" s="19"/>
      <c r="AI9" s="7"/>
      <c r="AJ9" s="7"/>
      <c r="AK9" s="7"/>
      <c r="AL9" s="7"/>
      <c r="AM9" s="26"/>
      <c r="AN9" s="24"/>
      <c r="AO9" s="24"/>
      <c r="AP9" s="135"/>
      <c r="AQ9" s="93" t="s">
        <v>174</v>
      </c>
      <c r="AR9" s="19"/>
      <c r="AS9" s="7"/>
      <c r="AT9" s="7"/>
      <c r="AU9" s="7"/>
      <c r="AV9" s="7"/>
      <c r="AW9" s="26"/>
      <c r="AX9" s="24"/>
      <c r="AY9" s="24"/>
      <c r="AZ9" s="122" t="s">
        <v>246</v>
      </c>
      <c r="BA9" s="93" t="s">
        <v>174</v>
      </c>
      <c r="BB9" s="19">
        <f>BF9</f>
        <v>38.1</v>
      </c>
      <c r="BC9" s="7"/>
      <c r="BD9" s="7"/>
      <c r="BE9" s="7"/>
      <c r="BF9" s="7">
        <f>BF8</f>
        <v>38.1</v>
      </c>
      <c r="BG9" s="26"/>
      <c r="BH9" s="24"/>
      <c r="BI9" s="24"/>
      <c r="BJ9" s="122"/>
      <c r="BK9" s="93" t="s">
        <v>174</v>
      </c>
      <c r="BL9" s="19"/>
      <c r="BM9" s="7"/>
      <c r="BN9" s="7"/>
      <c r="BO9" s="7"/>
      <c r="BP9" s="7"/>
      <c r="BQ9" s="26"/>
      <c r="BR9" s="24"/>
      <c r="BS9" s="24"/>
      <c r="BT9" s="122" t="s">
        <v>293</v>
      </c>
      <c r="BU9" s="93" t="s">
        <v>174</v>
      </c>
      <c r="BV9" s="19"/>
      <c r="BW9" s="7"/>
      <c r="BX9" s="7"/>
      <c r="BY9" s="7">
        <v>42.7</v>
      </c>
      <c r="BZ9" s="7"/>
      <c r="CA9" s="26"/>
      <c r="CB9" s="24"/>
      <c r="CC9" s="24"/>
      <c r="CD9" s="122"/>
      <c r="CE9" s="93" t="s">
        <v>174</v>
      </c>
      <c r="CF9" s="19"/>
      <c r="CG9" s="7"/>
      <c r="CH9" s="7"/>
      <c r="CI9" s="7"/>
      <c r="CJ9" s="7"/>
      <c r="CK9" s="26"/>
      <c r="CL9" s="24"/>
      <c r="CM9" s="24"/>
      <c r="CN9" s="122"/>
      <c r="CO9" s="93" t="s">
        <v>174</v>
      </c>
      <c r="CP9" s="45"/>
      <c r="CQ9" s="7"/>
      <c r="CR9" s="7"/>
      <c r="CS9" s="7"/>
      <c r="CT9" s="7"/>
      <c r="CU9" s="26"/>
      <c r="CV9" s="24"/>
      <c r="CW9" s="24"/>
      <c r="CX9" s="122"/>
      <c r="CY9" s="93" t="s">
        <v>174</v>
      </c>
      <c r="CZ9" s="45"/>
      <c r="DA9" s="7"/>
      <c r="DB9" s="7"/>
      <c r="DC9" s="7"/>
      <c r="DD9" s="7"/>
      <c r="DE9" s="26"/>
      <c r="DF9" s="24"/>
      <c r="DG9" s="24"/>
      <c r="DH9" s="122"/>
      <c r="DI9" s="93" t="s">
        <v>174</v>
      </c>
      <c r="DJ9" s="45"/>
      <c r="DK9" s="7"/>
      <c r="DL9" s="7"/>
      <c r="DM9" s="7"/>
      <c r="DN9" s="7"/>
      <c r="DO9" s="26"/>
      <c r="DP9" s="24"/>
      <c r="DQ9" s="24"/>
      <c r="DR9" s="122"/>
      <c r="DS9" s="93" t="s">
        <v>174</v>
      </c>
      <c r="DT9" s="45"/>
      <c r="DU9" s="7"/>
      <c r="DV9" s="7"/>
      <c r="DW9" s="7"/>
      <c r="DX9" s="7"/>
      <c r="DY9" s="26"/>
      <c r="DZ9" s="24"/>
      <c r="EA9" s="24"/>
      <c r="EB9" s="131"/>
      <c r="EL9" s="131"/>
      <c r="EV9" s="131"/>
      <c r="FF9" s="131"/>
      <c r="FP9" s="131"/>
      <c r="FZ9" s="131"/>
      <c r="GJ9" s="131"/>
      <c r="GT9" s="131"/>
      <c r="HD9" s="131"/>
      <c r="HN9" s="131"/>
      <c r="HX9" s="131"/>
      <c r="IH9" s="131"/>
      <c r="IR9" s="131"/>
      <c r="JB9" s="131"/>
    </row>
    <row xmlns:x14ac="http://schemas.microsoft.com/office/spreadsheetml/2009/9/ac" r="10" s="2" customFormat="true" ht="86.45" customHeight="true" x14ac:dyDescent="0.25">
      <c r="A10" s="391" t="str">
        <f ca="true">IF(ISBLANK('Data Summary'!A12),"",'Data Summary'!A12)</f>
        <v>TUN_2016_UIS</v>
      </c>
      <c r="B10" s="126" t="s">
        <v>13</v>
      </c>
      <c r="C10" s="576" t="s">
        <v>165</v>
      </c>
      <c r="D10" s="576"/>
      <c r="E10" s="576"/>
      <c r="F10" s="576"/>
      <c r="G10" s="576"/>
      <c r="H10" s="576"/>
      <c r="I10" s="577"/>
      <c r="J10" s="11"/>
      <c r="K10" s="11"/>
      <c r="L10" s="126" t="s">
        <v>13</v>
      </c>
      <c r="M10" s="576" t="s">
        <v>165</v>
      </c>
      <c r="N10" s="576"/>
      <c r="O10" s="576"/>
      <c r="P10" s="576"/>
      <c r="Q10" s="576"/>
      <c r="R10" s="576"/>
      <c r="S10" s="577"/>
      <c r="T10" s="11"/>
      <c r="U10" s="11"/>
      <c r="V10" s="126" t="s">
        <v>13</v>
      </c>
      <c r="W10" s="576" t="s">
        <v>165</v>
      </c>
      <c r="X10" s="576"/>
      <c r="Y10" s="576"/>
      <c r="Z10" s="576"/>
      <c r="AA10" s="576"/>
      <c r="AB10" s="576"/>
      <c r="AC10" s="577"/>
      <c r="AD10" s="11"/>
      <c r="AE10" s="11"/>
      <c r="AF10" s="126" t="s">
        <v>13</v>
      </c>
      <c r="AG10" s="576" t="s">
        <v>165</v>
      </c>
      <c r="AH10" s="576"/>
      <c r="AI10" s="576"/>
      <c r="AJ10" s="576"/>
      <c r="AK10" s="576"/>
      <c r="AL10" s="576"/>
      <c r="AM10" s="577"/>
      <c r="AN10" s="11"/>
      <c r="AO10" s="11"/>
      <c r="AP10" s="126" t="s">
        <v>13</v>
      </c>
      <c r="AQ10" s="576" t="s">
        <v>165</v>
      </c>
      <c r="AR10" s="576"/>
      <c r="AS10" s="576"/>
      <c r="AT10" s="576"/>
      <c r="AU10" s="576"/>
      <c r="AV10" s="576"/>
      <c r="AW10" s="577"/>
      <c r="AX10" s="11"/>
      <c r="AY10" s="11"/>
      <c r="AZ10" s="126" t="s">
        <v>13</v>
      </c>
      <c r="BA10" s="578" t="s">
        <v>245</v>
      </c>
      <c r="BB10" s="578"/>
      <c r="BC10" s="578"/>
      <c r="BD10" s="578"/>
      <c r="BE10" s="578"/>
      <c r="BF10" s="578"/>
      <c r="BG10" s="573"/>
      <c r="BH10" s="11"/>
      <c r="BI10" s="11"/>
      <c r="BJ10" s="126" t="s">
        <v>13</v>
      </c>
      <c r="BK10" s="578" t="s">
        <v>200</v>
      </c>
      <c r="BL10" s="578"/>
      <c r="BM10" s="578"/>
      <c r="BN10" s="578"/>
      <c r="BO10" s="578"/>
      <c r="BP10" s="578"/>
      <c r="BQ10" s="573"/>
      <c r="BR10" s="11"/>
      <c r="BS10" s="11"/>
      <c r="BT10" s="126" t="s">
        <v>13</v>
      </c>
      <c r="BU10" s="575" t="s">
        <v>294</v>
      </c>
      <c r="BV10" s="576"/>
      <c r="BW10" s="576"/>
      <c r="BX10" s="576"/>
      <c r="BY10" s="576"/>
      <c r="BZ10" s="576"/>
      <c r="CA10" s="577"/>
      <c r="CB10" s="11"/>
      <c r="CC10" s="11"/>
      <c r="CD10" s="126" t="s">
        <v>13</v>
      </c>
      <c r="CE10" s="575" t="s">
        <v>186</v>
      </c>
      <c r="CF10" s="576"/>
      <c r="CG10" s="576"/>
      <c r="CH10" s="576"/>
      <c r="CI10" s="576"/>
      <c r="CJ10" s="576"/>
      <c r="CK10" s="577"/>
      <c r="CL10" s="11"/>
      <c r="CM10" s="11"/>
      <c r="CN10" s="126" t="s">
        <v>13</v>
      </c>
      <c r="CO10" s="575" t="s">
        <v>314</v>
      </c>
      <c r="CP10" s="576"/>
      <c r="CQ10" s="576"/>
      <c r="CR10" s="576"/>
      <c r="CS10" s="576"/>
      <c r="CT10" s="576"/>
      <c r="CU10" s="577"/>
      <c r="CV10" s="11"/>
      <c r="CW10" s="11"/>
      <c r="CX10" s="126" t="s">
        <v>13</v>
      </c>
      <c r="CY10" s="575" t="s">
        <v>314</v>
      </c>
      <c r="CZ10" s="576"/>
      <c r="DA10" s="576"/>
      <c r="DB10" s="576"/>
      <c r="DC10" s="576"/>
      <c r="DD10" s="576"/>
      <c r="DE10" s="577"/>
      <c r="DF10" s="11"/>
      <c r="DG10" s="11"/>
      <c r="DH10" s="126" t="s">
        <v>13</v>
      </c>
      <c r="DI10" s="575" t="s">
        <v>301</v>
      </c>
      <c r="DJ10" s="576"/>
      <c r="DK10" s="576"/>
      <c r="DL10" s="576"/>
      <c r="DM10" s="576"/>
      <c r="DN10" s="576"/>
      <c r="DO10" s="577"/>
      <c r="DP10" s="11"/>
      <c r="DQ10" s="11"/>
      <c r="DR10" s="126" t="s">
        <v>13</v>
      </c>
      <c r="DS10" s="572" t="s">
        <v>302</v>
      </c>
      <c r="DT10" s="572"/>
      <c r="DU10" s="572"/>
      <c r="DV10" s="572"/>
      <c r="DW10" s="572"/>
      <c r="DX10" s="572"/>
      <c r="DY10" s="573"/>
      <c r="DZ10" s="11"/>
      <c r="EA10" s="11"/>
      <c r="EB10" s="134"/>
      <c r="EL10" s="134"/>
      <c r="EV10" s="134"/>
      <c r="FF10" s="134"/>
      <c r="FP10" s="134"/>
      <c r="FZ10" s="134"/>
      <c r="GJ10" s="134"/>
      <c r="GT10" s="134"/>
      <c r="HD10" s="134"/>
      <c r="HN10" s="134"/>
      <c r="HX10" s="134"/>
      <c r="IH10" s="134"/>
      <c r="IR10" s="134"/>
      <c r="JB10" s="134"/>
    </row>
    <row xmlns:x14ac="http://schemas.microsoft.com/office/spreadsheetml/2009/9/ac" r="11" s="2" customFormat="true" ht="15.6" customHeight="true" x14ac:dyDescent="0.25">
      <c r="A11" s="391" t="str">
        <f ca="true">IF(ISBLANK('Data Summary'!A13),"",'Data Summary'!A13)</f>
        <v>TUN_2016_SUR</v>
      </c>
      <c r="B11" s="126"/>
      <c r="C11" s="103" t="s">
        <v>121</v>
      </c>
      <c r="D11" s="53"/>
      <c r="E11" s="53"/>
      <c r="F11" s="53"/>
      <c r="G11" s="53"/>
      <c r="H11" s="53"/>
      <c r="I11" s="102"/>
      <c r="J11" s="11"/>
      <c r="K11" s="11"/>
      <c r="L11" s="126"/>
      <c r="M11" s="103" t="s">
        <v>121</v>
      </c>
      <c r="N11" s="53"/>
      <c r="O11" s="53"/>
      <c r="P11" s="53"/>
      <c r="Q11" s="53"/>
      <c r="R11" s="53"/>
      <c r="S11" s="151"/>
      <c r="T11" s="11"/>
      <c r="U11" s="11"/>
      <c r="V11" s="126"/>
      <c r="W11" s="103" t="s">
        <v>121</v>
      </c>
      <c r="X11" s="101"/>
      <c r="Y11" s="101"/>
      <c r="Z11" s="101"/>
      <c r="AA11" s="101"/>
      <c r="AB11" s="101"/>
      <c r="AC11" s="102"/>
      <c r="AD11" s="11"/>
      <c r="AE11" s="11"/>
      <c r="AF11" s="126"/>
      <c r="AG11" s="103" t="s">
        <v>121</v>
      </c>
      <c r="AH11" s="150"/>
      <c r="AI11" s="150"/>
      <c r="AJ11" s="150"/>
      <c r="AK11" s="150"/>
      <c r="AL11" s="150"/>
      <c r="AM11" s="151"/>
      <c r="AN11" s="11"/>
      <c r="AO11" s="11"/>
      <c r="AP11" s="126"/>
      <c r="AQ11" s="103" t="s">
        <v>121</v>
      </c>
      <c r="AR11" s="101"/>
      <c r="AS11" s="101"/>
      <c r="AT11" s="101"/>
      <c r="AU11" s="101"/>
      <c r="AV11" s="101"/>
      <c r="AW11" s="102"/>
      <c r="AX11" s="11"/>
      <c r="AY11" s="11"/>
      <c r="AZ11" s="126"/>
      <c r="BA11" s="103" t="s">
        <v>121</v>
      </c>
      <c r="BB11" s="53"/>
      <c r="BC11" s="53"/>
      <c r="BD11" s="53"/>
      <c r="BE11" s="53"/>
      <c r="BF11" s="53"/>
      <c r="BG11" s="148"/>
      <c r="BH11" s="11"/>
      <c r="BI11" s="11"/>
      <c r="BJ11" s="126"/>
      <c r="BK11" s="103" t="s">
        <v>121</v>
      </c>
      <c r="BL11" s="53" t="s">
        <v>163</v>
      </c>
      <c r="BM11" s="53"/>
      <c r="BN11" s="53"/>
      <c r="BO11" s="53"/>
      <c r="BP11" s="53" t="s">
        <v>163</v>
      </c>
      <c r="BQ11" s="194"/>
      <c r="BR11" s="11"/>
      <c r="BS11" s="11"/>
      <c r="BT11" s="126"/>
      <c r="BU11" s="103" t="s">
        <v>121</v>
      </c>
      <c r="BV11" s="383"/>
      <c r="BW11" s="383"/>
      <c r="BX11" s="383"/>
      <c r="BY11" s="53"/>
      <c r="BZ11" s="383"/>
      <c r="CA11" s="384"/>
      <c r="CB11" s="11"/>
      <c r="CC11" s="11"/>
      <c r="CD11" s="126"/>
      <c r="CE11" s="103" t="s">
        <v>121</v>
      </c>
      <c r="CF11" s="193"/>
      <c r="CG11" s="193"/>
      <c r="CH11" s="193"/>
      <c r="CI11" s="193"/>
      <c r="CJ11" s="193"/>
      <c r="CK11" s="194"/>
      <c r="CL11" s="11"/>
      <c r="CM11" s="11"/>
      <c r="CN11" s="126"/>
      <c r="CO11" s="103" t="s">
        <v>121</v>
      </c>
      <c r="CP11" s="193" t="s">
        <v>163</v>
      </c>
      <c r="CQ11" s="193"/>
      <c r="CR11" s="193"/>
      <c r="CS11" s="193"/>
      <c r="CT11" s="193" t="s">
        <v>163</v>
      </c>
      <c r="CU11" s="194" t="s">
        <v>163</v>
      </c>
      <c r="CV11" s="11"/>
      <c r="CW11" s="11"/>
      <c r="CX11" s="126"/>
      <c r="CY11" s="103" t="s">
        <v>121</v>
      </c>
      <c r="CZ11" s="413" t="s">
        <v>163</v>
      </c>
      <c r="DA11" s="413"/>
      <c r="DB11" s="413"/>
      <c r="DC11" s="413"/>
      <c r="DD11" s="413" t="s">
        <v>163</v>
      </c>
      <c r="DE11" s="412" t="s">
        <v>163</v>
      </c>
      <c r="DF11" s="11"/>
      <c r="DG11" s="11"/>
      <c r="DH11" s="126"/>
      <c r="DI11" s="103" t="s">
        <v>121</v>
      </c>
      <c r="DJ11" s="53" t="s">
        <v>163</v>
      </c>
      <c r="DK11" s="53"/>
      <c r="DL11" s="53"/>
      <c r="DM11" s="53"/>
      <c r="DN11" s="53"/>
      <c r="DO11" s="100" t="s">
        <v>163</v>
      </c>
      <c r="DP11" s="11"/>
      <c r="DQ11" s="11"/>
      <c r="DR11" s="126"/>
      <c r="DS11" s="103" t="s">
        <v>121</v>
      </c>
      <c r="DT11" s="53" t="s">
        <v>163</v>
      </c>
      <c r="DU11" s="53"/>
      <c r="DV11" s="53"/>
      <c r="DW11" s="53"/>
      <c r="DX11" s="53" t="s">
        <v>163</v>
      </c>
      <c r="DY11" s="100" t="s">
        <v>163</v>
      </c>
      <c r="DZ11" s="11"/>
      <c r="EA11" s="11"/>
      <c r="EB11" s="134"/>
      <c r="EL11" s="134"/>
      <c r="EV11" s="134"/>
      <c r="FF11" s="134"/>
      <c r="FP11" s="134"/>
      <c r="FZ11" s="134"/>
      <c r="GJ11" s="134"/>
      <c r="GT11" s="134"/>
      <c r="HD11" s="134"/>
      <c r="HN11" s="134"/>
      <c r="HX11" s="134"/>
      <c r="IH11" s="134"/>
      <c r="IR11" s="134"/>
      <c r="JB11" s="134"/>
    </row>
    <row xmlns:x14ac="http://schemas.microsoft.com/office/spreadsheetml/2009/9/ac" r="12" s="2" customFormat="true" ht="15" customHeight="true" x14ac:dyDescent="0.25">
      <c r="A12" s="391" t="str">
        <f ca="true">IF(ISBLANK('Data Summary'!A14),"",'Data Summary'!A14)</f>
        <v>TUN_2017_EMIS</v>
      </c>
      <c r="B12" s="126"/>
      <c r="C12" s="103" t="s">
        <v>127</v>
      </c>
      <c r="D12" s="53"/>
      <c r="E12" s="53"/>
      <c r="F12" s="53"/>
      <c r="G12" s="53"/>
      <c r="H12" s="53"/>
      <c r="I12" s="100"/>
      <c r="J12" s="11"/>
      <c r="K12" s="11"/>
      <c r="L12" s="126"/>
      <c r="M12" s="103" t="s">
        <v>127</v>
      </c>
      <c r="N12" s="53"/>
      <c r="O12" s="53"/>
      <c r="P12" s="53"/>
      <c r="Q12" s="53"/>
      <c r="R12" s="53"/>
      <c r="S12" s="100"/>
      <c r="T12" s="11"/>
      <c r="U12" s="11"/>
      <c r="V12" s="126"/>
      <c r="W12" s="103" t="s">
        <v>127</v>
      </c>
      <c r="X12" s="53"/>
      <c r="Y12" s="53"/>
      <c r="Z12" s="53"/>
      <c r="AA12" s="53"/>
      <c r="AB12" s="53"/>
      <c r="AC12" s="100"/>
      <c r="AD12" s="11"/>
      <c r="AE12" s="11"/>
      <c r="AF12" s="126"/>
      <c r="AG12" s="103" t="s">
        <v>127</v>
      </c>
      <c r="AH12" s="53"/>
      <c r="AI12" s="53"/>
      <c r="AJ12" s="53"/>
      <c r="AK12" s="53"/>
      <c r="AL12" s="53"/>
      <c r="AM12" s="100"/>
      <c r="AN12" s="11"/>
      <c r="AO12" s="11"/>
      <c r="AP12" s="126"/>
      <c r="AQ12" s="103" t="s">
        <v>127</v>
      </c>
      <c r="AR12" s="53"/>
      <c r="AS12" s="53"/>
      <c r="AT12" s="53"/>
      <c r="AU12" s="53"/>
      <c r="AV12" s="53"/>
      <c r="AW12" s="100"/>
      <c r="AX12" s="11"/>
      <c r="AY12" s="11"/>
      <c r="AZ12" s="126"/>
      <c r="BA12" s="103" t="s">
        <v>127</v>
      </c>
      <c r="BB12" s="53"/>
      <c r="BC12" s="53"/>
      <c r="BD12" s="53"/>
      <c r="BE12" s="53"/>
      <c r="BF12" s="53"/>
      <c r="BG12" s="100"/>
      <c r="BH12" s="11"/>
      <c r="BI12" s="11"/>
      <c r="BJ12" s="126"/>
      <c r="BK12" s="103" t="s">
        <v>127</v>
      </c>
      <c r="BL12" s="53"/>
      <c r="BM12" s="53"/>
      <c r="BN12" s="53"/>
      <c r="BO12" s="53"/>
      <c r="BP12" s="53"/>
      <c r="BQ12" s="100"/>
      <c r="BR12" s="11"/>
      <c r="BS12" s="11"/>
      <c r="BT12" s="126"/>
      <c r="BU12" s="103" t="s">
        <v>127</v>
      </c>
      <c r="BV12" s="53"/>
      <c r="BW12" s="53"/>
      <c r="BX12" s="53"/>
      <c r="BY12" s="53" t="s">
        <v>163</v>
      </c>
      <c r="BZ12" s="53"/>
      <c r="CA12" s="100"/>
      <c r="CB12" s="11"/>
      <c r="CC12" s="11"/>
      <c r="CD12" s="126"/>
      <c r="CE12" s="103" t="s">
        <v>127</v>
      </c>
      <c r="CF12" s="53"/>
      <c r="CG12" s="53"/>
      <c r="CH12" s="53"/>
      <c r="CI12" s="53"/>
      <c r="CJ12" s="53"/>
      <c r="CK12" s="100"/>
      <c r="CL12" s="11"/>
      <c r="CM12" s="11"/>
      <c r="CN12" s="126"/>
      <c r="CO12" s="103" t="s">
        <v>127</v>
      </c>
      <c r="CP12" s="53"/>
      <c r="CQ12" s="53"/>
      <c r="CR12" s="53"/>
      <c r="CS12" s="53"/>
      <c r="CT12" s="53"/>
      <c r="CU12" s="100"/>
      <c r="CV12" s="11"/>
      <c r="CW12" s="11"/>
      <c r="CX12" s="126"/>
      <c r="CY12" s="103" t="s">
        <v>127</v>
      </c>
      <c r="CZ12" s="53"/>
      <c r="DA12" s="53"/>
      <c r="DB12" s="53"/>
      <c r="DC12" s="53"/>
      <c r="DD12" s="53"/>
      <c r="DE12" s="100"/>
      <c r="DF12" s="11"/>
      <c r="DG12" s="11"/>
      <c r="DH12" s="126"/>
      <c r="DI12" s="103" t="s">
        <v>127</v>
      </c>
      <c r="DJ12" s="53"/>
      <c r="DK12" s="53"/>
      <c r="DL12" s="53"/>
      <c r="DM12" s="53"/>
      <c r="DN12" s="53"/>
      <c r="DO12" s="100"/>
      <c r="DP12" s="11"/>
      <c r="DQ12" s="11"/>
      <c r="DR12" s="126"/>
      <c r="DS12" s="103" t="s">
        <v>127</v>
      </c>
      <c r="DT12" s="53"/>
      <c r="DU12" s="53"/>
      <c r="DV12" s="53"/>
      <c r="DW12" s="53"/>
      <c r="DX12" s="53"/>
      <c r="DY12" s="100"/>
      <c r="DZ12" s="11"/>
      <c r="EA12" s="11"/>
      <c r="EB12" s="134"/>
      <c r="EL12" s="134"/>
      <c r="EV12" s="134"/>
      <c r="FF12" s="134"/>
      <c r="FP12" s="134"/>
      <c r="FZ12" s="134"/>
      <c r="GJ12" s="134"/>
      <c r="GT12" s="134"/>
      <c r="HD12" s="134"/>
      <c r="HN12" s="134"/>
      <c r="HX12" s="134"/>
      <c r="IH12" s="134"/>
      <c r="IR12" s="134"/>
      <c r="JB12" s="134"/>
    </row>
    <row xmlns:x14ac="http://schemas.microsoft.com/office/spreadsheetml/2009/9/ac" r="13" s="2" customFormat="true" ht="15" customHeight="true" x14ac:dyDescent="0.25">
      <c r="A13" s="391" t="str">
        <f ca="true">IF(ISBLANK('Data Summary'!A15),"",'Data Summary'!A15)</f>
        <v>TUN_2017_UIS</v>
      </c>
      <c r="B13" s="126"/>
      <c r="C13" s="103" t="s">
        <v>104</v>
      </c>
      <c r="D13" s="53"/>
      <c r="E13" s="53"/>
      <c r="F13" s="53"/>
      <c r="G13" s="53"/>
      <c r="H13" s="53"/>
      <c r="I13" s="100"/>
      <c r="J13" s="11"/>
      <c r="K13" s="11"/>
      <c r="L13" s="126"/>
      <c r="M13" s="103" t="s">
        <v>104</v>
      </c>
      <c r="N13" s="53"/>
      <c r="O13" s="53"/>
      <c r="P13" s="53"/>
      <c r="Q13" s="53"/>
      <c r="R13" s="53"/>
      <c r="S13" s="100"/>
      <c r="T13" s="11"/>
      <c r="U13" s="11"/>
      <c r="V13" s="126"/>
      <c r="W13" s="103" t="s">
        <v>104</v>
      </c>
      <c r="X13" s="53"/>
      <c r="Y13" s="53"/>
      <c r="Z13" s="53"/>
      <c r="AA13" s="53"/>
      <c r="AB13" s="53"/>
      <c r="AC13" s="100"/>
      <c r="AD13" s="11"/>
      <c r="AE13" s="11"/>
      <c r="AF13" s="126"/>
      <c r="AG13" s="103" t="s">
        <v>104</v>
      </c>
      <c r="AH13" s="53"/>
      <c r="AI13" s="53"/>
      <c r="AJ13" s="53"/>
      <c r="AK13" s="53"/>
      <c r="AL13" s="53"/>
      <c r="AM13" s="100"/>
      <c r="AN13" s="11"/>
      <c r="AO13" s="11"/>
      <c r="AP13" s="126"/>
      <c r="AQ13" s="103" t="s">
        <v>104</v>
      </c>
      <c r="AR13" s="53"/>
      <c r="AS13" s="53"/>
      <c r="AT13" s="53"/>
      <c r="AU13" s="53"/>
      <c r="AV13" s="53"/>
      <c r="AW13" s="100"/>
      <c r="AX13" s="11"/>
      <c r="AY13" s="11"/>
      <c r="AZ13" s="126"/>
      <c r="BA13" s="103" t="s">
        <v>104</v>
      </c>
      <c r="BB13" s="53" t="s">
        <v>163</v>
      </c>
      <c r="BC13" s="53"/>
      <c r="BD13" s="53"/>
      <c r="BE13" s="53"/>
      <c r="BF13" s="53" t="s">
        <v>163</v>
      </c>
      <c r="BG13" s="100"/>
      <c r="BH13" s="11"/>
      <c r="BI13" s="11"/>
      <c r="BJ13" s="126"/>
      <c r="BK13" s="103" t="s">
        <v>104</v>
      </c>
      <c r="BL13" s="53"/>
      <c r="BM13" s="53"/>
      <c r="BN13" s="53"/>
      <c r="BO13" s="53"/>
      <c r="BP13" s="53"/>
      <c r="BQ13" s="100"/>
      <c r="BR13" s="11"/>
      <c r="BS13" s="11"/>
      <c r="BT13" s="126"/>
      <c r="BU13" s="103" t="s">
        <v>104</v>
      </c>
      <c r="BV13" s="53"/>
      <c r="BW13" s="53"/>
      <c r="BX13" s="53"/>
      <c r="BY13" s="53" t="s">
        <v>163</v>
      </c>
      <c r="BZ13" s="53"/>
      <c r="CA13" s="100"/>
      <c r="CB13" s="11"/>
      <c r="CC13" s="11"/>
      <c r="CD13" s="126"/>
      <c r="CE13" s="103" t="s">
        <v>104</v>
      </c>
      <c r="CF13" s="53"/>
      <c r="CG13" s="53"/>
      <c r="CH13" s="53"/>
      <c r="CI13" s="53"/>
      <c r="CJ13" s="53"/>
      <c r="CK13" s="100"/>
      <c r="CL13" s="11"/>
      <c r="CM13" s="11"/>
      <c r="CN13" s="126"/>
      <c r="CO13" s="103" t="s">
        <v>104</v>
      </c>
      <c r="CP13" s="53"/>
      <c r="CQ13" s="53"/>
      <c r="CR13" s="53"/>
      <c r="CS13" s="53"/>
      <c r="CT13" s="53"/>
      <c r="CU13" s="100"/>
      <c r="CV13" s="11"/>
      <c r="CW13" s="11"/>
      <c r="CX13" s="126"/>
      <c r="CY13" s="103" t="s">
        <v>104</v>
      </c>
      <c r="CZ13" s="53"/>
      <c r="DA13" s="53"/>
      <c r="DB13" s="53"/>
      <c r="DC13" s="53"/>
      <c r="DD13" s="53"/>
      <c r="DE13" s="100"/>
      <c r="DF13" s="11"/>
      <c r="DG13" s="11"/>
      <c r="DH13" s="126"/>
      <c r="DI13" s="103" t="s">
        <v>104</v>
      </c>
      <c r="DJ13" s="53"/>
      <c r="DK13" s="53"/>
      <c r="DL13" s="53"/>
      <c r="DM13" s="53"/>
      <c r="DN13" s="53"/>
      <c r="DO13" s="100"/>
      <c r="DP13" s="11"/>
      <c r="DQ13" s="11"/>
      <c r="DR13" s="126"/>
      <c r="DS13" s="103" t="s">
        <v>104</v>
      </c>
      <c r="DT13" s="53"/>
      <c r="DU13" s="53"/>
      <c r="DV13" s="53"/>
      <c r="DW13" s="53"/>
      <c r="DX13" s="53"/>
      <c r="DY13" s="100"/>
      <c r="DZ13" s="11"/>
      <c r="EA13" s="11"/>
      <c r="EB13" s="134"/>
      <c r="EL13" s="134"/>
      <c r="EV13" s="134"/>
      <c r="FF13" s="134"/>
      <c r="FP13" s="134"/>
      <c r="FZ13" s="134"/>
      <c r="GJ13" s="134"/>
      <c r="GT13" s="134"/>
      <c r="HD13" s="134"/>
      <c r="HN13" s="134"/>
      <c r="HX13" s="134"/>
      <c r="IH13" s="134"/>
      <c r="IR13" s="134"/>
      <c r="JB13" s="134"/>
    </row>
    <row xmlns:x14ac="http://schemas.microsoft.com/office/spreadsheetml/2009/9/ac" r="14" ht="15.75" customHeight="true" x14ac:dyDescent="0.25">
      <c r="A14" s="391" t="str">
        <f ca="true">IF(ISBLANK('Data Summary'!A16),"",'Data Summary'!A16)</f>
        <v>TUN_2018_UIS</v>
      </c>
      <c r="B14" s="127"/>
      <c r="C14" s="94" t="s">
        <v>24</v>
      </c>
      <c r="D14" s="10"/>
      <c r="E14" s="10"/>
      <c r="F14" s="10"/>
      <c r="G14" s="72"/>
      <c r="H14" s="73"/>
      <c r="I14" s="74"/>
      <c r="J14" s="11"/>
      <c r="K14" s="11"/>
      <c r="L14" s="127"/>
      <c r="M14" s="94" t="s">
        <v>24</v>
      </c>
      <c r="N14" s="10"/>
      <c r="O14" s="10"/>
      <c r="P14" s="10"/>
      <c r="Q14" s="72"/>
      <c r="R14" s="73"/>
      <c r="S14" s="74"/>
      <c r="T14" s="11"/>
      <c r="U14" s="11"/>
      <c r="V14" s="127"/>
      <c r="W14" s="94" t="s">
        <v>24</v>
      </c>
      <c r="X14" s="10"/>
      <c r="Y14" s="10"/>
      <c r="Z14" s="10"/>
      <c r="AA14" s="72"/>
      <c r="AB14" s="73"/>
      <c r="AC14" s="74"/>
      <c r="AD14" s="11"/>
      <c r="AE14" s="11"/>
      <c r="AF14" s="127"/>
      <c r="AG14" s="94" t="s">
        <v>24</v>
      </c>
      <c r="AH14" s="10"/>
      <c r="AI14" s="10"/>
      <c r="AJ14" s="10"/>
      <c r="AK14" s="72"/>
      <c r="AL14" s="73"/>
      <c r="AM14" s="74"/>
      <c r="AN14" s="11"/>
      <c r="AO14" s="11"/>
      <c r="AP14" s="127"/>
      <c r="AQ14" s="94" t="s">
        <v>24</v>
      </c>
      <c r="AR14" s="10"/>
      <c r="AS14" s="10"/>
      <c r="AT14" s="10"/>
      <c r="AU14" s="72"/>
      <c r="AV14" s="73"/>
      <c r="AW14" s="74"/>
      <c r="AX14" s="11"/>
      <c r="AY14" s="11"/>
      <c r="AZ14" s="127"/>
      <c r="BA14" s="94" t="s">
        <v>24</v>
      </c>
      <c r="BB14" s="71"/>
      <c r="BC14" s="71"/>
      <c r="BD14" s="71"/>
      <c r="BE14" s="72"/>
      <c r="BF14" s="73">
        <v>4545</v>
      </c>
      <c r="BG14" s="74"/>
      <c r="BH14" s="11"/>
      <c r="BI14" s="11"/>
      <c r="BJ14" s="127"/>
      <c r="BK14" s="94" t="s">
        <v>24</v>
      </c>
      <c r="BL14" s="10"/>
      <c r="BM14" s="10"/>
      <c r="BN14" s="10"/>
      <c r="BO14" s="72"/>
      <c r="BP14" s="73"/>
      <c r="BQ14" s="74"/>
      <c r="BR14" s="11"/>
      <c r="BS14" s="11"/>
      <c r="BT14" s="127"/>
      <c r="BU14" s="94" t="s">
        <v>24</v>
      </c>
      <c r="BV14" s="10" t="s">
        <v>290</v>
      </c>
      <c r="BW14" s="10" t="s">
        <v>290</v>
      </c>
      <c r="BX14" s="10" t="s">
        <v>290</v>
      </c>
      <c r="BY14" s="72">
        <v>2683</v>
      </c>
      <c r="BZ14" s="73" t="s">
        <v>290</v>
      </c>
      <c r="CA14" s="74" t="s">
        <v>290</v>
      </c>
      <c r="CB14" s="11"/>
      <c r="CC14" s="11"/>
      <c r="CD14" s="127"/>
      <c r="CE14" s="94" t="s">
        <v>24</v>
      </c>
      <c r="CF14" s="10"/>
      <c r="CG14" s="10"/>
      <c r="CH14" s="10"/>
      <c r="CI14" s="72"/>
      <c r="CJ14" s="73"/>
      <c r="CK14" s="74"/>
      <c r="CL14" s="11"/>
      <c r="CM14" s="11"/>
      <c r="CN14" s="127"/>
      <c r="CO14" s="94" t="s">
        <v>24</v>
      </c>
      <c r="CP14" s="10"/>
      <c r="CQ14" s="10"/>
      <c r="CR14" s="10"/>
      <c r="CS14" s="72"/>
      <c r="CT14" s="73"/>
      <c r="CU14" s="74"/>
      <c r="CV14" s="11"/>
      <c r="CW14" s="11"/>
      <c r="CX14" s="127"/>
      <c r="CY14" s="94" t="s">
        <v>24</v>
      </c>
      <c r="CZ14" s="10"/>
      <c r="DA14" s="10"/>
      <c r="DB14" s="10"/>
      <c r="DC14" s="72"/>
      <c r="DD14" s="73"/>
      <c r="DE14" s="74"/>
      <c r="DF14" s="11"/>
      <c r="DG14" s="11"/>
      <c r="DH14" s="127"/>
      <c r="DI14" s="94" t="s">
        <v>24</v>
      </c>
      <c r="DJ14" s="10"/>
      <c r="DK14" s="10"/>
      <c r="DL14" s="10"/>
      <c r="DM14" s="72"/>
      <c r="DN14" s="73"/>
      <c r="DO14" s="74"/>
      <c r="DP14" s="11"/>
      <c r="DQ14" s="11"/>
      <c r="DR14" s="127"/>
      <c r="DS14" s="94" t="s">
        <v>24</v>
      </c>
      <c r="DT14" s="10"/>
      <c r="DU14" s="10"/>
      <c r="DV14" s="10"/>
      <c r="DW14" s="72"/>
      <c r="DX14" s="73"/>
      <c r="DY14" s="74"/>
      <c r="DZ14" s="11"/>
      <c r="EA14" s="11"/>
    </row>
    <row xmlns:x14ac="http://schemas.microsoft.com/office/spreadsheetml/2009/9/ac" r="15" ht="15.75" customHeight="true" thickBot="true" x14ac:dyDescent="0.3">
      <c r="A15" s="391" t="str">
        <f ca="true">IF(ISBLANK('Data Summary'!A17),"",'Data Summary'!A17)</f>
        <v>TUN_2020_UIS</v>
      </c>
      <c r="B15" s="128"/>
      <c r="C15" s="95" t="s">
        <v>21</v>
      </c>
      <c r="D15" s="76"/>
      <c r="E15" s="76"/>
      <c r="F15" s="76"/>
      <c r="G15" s="76"/>
      <c r="H15" s="76"/>
      <c r="I15" s="77"/>
      <c r="J15" s="25"/>
      <c r="K15" s="25"/>
      <c r="L15" s="128"/>
      <c r="M15" s="95" t="s">
        <v>21</v>
      </c>
      <c r="N15" s="76"/>
      <c r="O15" s="76"/>
      <c r="P15" s="76"/>
      <c r="Q15" s="76"/>
      <c r="R15" s="76"/>
      <c r="S15" s="77"/>
      <c r="T15" s="25"/>
      <c r="U15" s="25"/>
      <c r="V15" s="128"/>
      <c r="W15" s="95" t="s">
        <v>21</v>
      </c>
      <c r="X15" s="76"/>
      <c r="Y15" s="81"/>
      <c r="Z15" s="81"/>
      <c r="AA15" s="82"/>
      <c r="AB15" s="81"/>
      <c r="AC15" s="83"/>
      <c r="AD15" s="25"/>
      <c r="AE15" s="25"/>
      <c r="AF15" s="128"/>
      <c r="AG15" s="95" t="s">
        <v>21</v>
      </c>
      <c r="AH15" s="76"/>
      <c r="AI15" s="81"/>
      <c r="AJ15" s="81"/>
      <c r="AK15" s="82"/>
      <c r="AL15" s="81"/>
      <c r="AM15" s="83"/>
      <c r="AN15" s="25"/>
      <c r="AO15" s="25"/>
      <c r="AP15" s="128"/>
      <c r="AQ15" s="95" t="s">
        <v>21</v>
      </c>
      <c r="AR15" s="76"/>
      <c r="AS15" s="81"/>
      <c r="AT15" s="81"/>
      <c r="AU15" s="82"/>
      <c r="AV15" s="81"/>
      <c r="AW15" s="83"/>
      <c r="AX15" s="25"/>
      <c r="AY15" s="25"/>
      <c r="AZ15" s="128"/>
      <c r="BA15" s="95" t="s">
        <v>21</v>
      </c>
      <c r="BB15" s="76"/>
      <c r="BC15" s="76">
        <v>1653</v>
      </c>
      <c r="BD15" s="76">
        <v>2355</v>
      </c>
      <c r="BE15" s="76"/>
      <c r="BF15" s="76">
        <v>4012</v>
      </c>
      <c r="BG15" s="77"/>
      <c r="BH15" s="25"/>
      <c r="BI15" s="25"/>
      <c r="BJ15" s="128"/>
      <c r="BK15" s="95" t="s">
        <v>21</v>
      </c>
      <c r="BL15" s="76"/>
      <c r="BM15" s="81"/>
      <c r="BN15" s="81"/>
      <c r="BO15" s="82"/>
      <c r="BP15" s="81"/>
      <c r="BQ15" s="83"/>
      <c r="BR15" s="25"/>
      <c r="BS15" s="25"/>
      <c r="BT15" s="128"/>
      <c r="BU15" s="95" t="s">
        <v>21</v>
      </c>
      <c r="BV15" s="76" t="s">
        <v>290</v>
      </c>
      <c r="BW15" s="81" t="s">
        <v>290</v>
      </c>
      <c r="BX15" s="81" t="s">
        <v>290</v>
      </c>
      <c r="BY15" s="82">
        <v>2683</v>
      </c>
      <c r="BZ15" s="81" t="s">
        <v>290</v>
      </c>
      <c r="CA15" s="83" t="s">
        <v>290</v>
      </c>
      <c r="CB15" s="25"/>
      <c r="CC15" s="25"/>
      <c r="CD15" s="128"/>
      <c r="CE15" s="95" t="s">
        <v>21</v>
      </c>
      <c r="CF15" s="76"/>
      <c r="CG15" s="81"/>
      <c r="CH15" s="81"/>
      <c r="CI15" s="82"/>
      <c r="CJ15" s="81"/>
      <c r="CK15" s="83"/>
      <c r="CL15" s="25"/>
      <c r="CM15" s="25"/>
      <c r="CN15" s="128"/>
      <c r="CO15" s="95" t="s">
        <v>21</v>
      </c>
      <c r="CP15" s="76"/>
      <c r="CQ15" s="81"/>
      <c r="CR15" s="81"/>
      <c r="CS15" s="82"/>
      <c r="CT15" s="81"/>
      <c r="CU15" s="83"/>
      <c r="CV15" s="25"/>
      <c r="CW15" s="25"/>
      <c r="CX15" s="128"/>
      <c r="CY15" s="95" t="s">
        <v>21</v>
      </c>
      <c r="CZ15" s="76"/>
      <c r="DA15" s="81"/>
      <c r="DB15" s="81"/>
      <c r="DC15" s="82"/>
      <c r="DD15" s="81"/>
      <c r="DE15" s="83"/>
      <c r="DF15" s="25"/>
      <c r="DG15" s="25"/>
      <c r="DH15" s="128"/>
      <c r="DI15" s="95" t="s">
        <v>21</v>
      </c>
      <c r="DJ15" s="76"/>
      <c r="DK15" s="81"/>
      <c r="DL15" s="81"/>
      <c r="DM15" s="82"/>
      <c r="DN15" s="81"/>
      <c r="DO15" s="83"/>
      <c r="DP15" s="25"/>
      <c r="DQ15" s="25"/>
      <c r="DR15" s="128"/>
      <c r="DS15" s="95" t="s">
        <v>21</v>
      </c>
      <c r="DT15" s="76"/>
      <c r="DU15" s="81"/>
      <c r="DV15" s="81"/>
      <c r="DW15" s="82"/>
      <c r="DX15" s="81"/>
      <c r="DY15" s="83"/>
      <c r="DZ15" s="25"/>
      <c r="EA15" s="25"/>
    </row>
    <row xmlns:x14ac="http://schemas.microsoft.com/office/spreadsheetml/2009/9/ac" r="16" s="3" customFormat="true" x14ac:dyDescent="0.25">
      <c r="A16" s="391" t="str">
        <f ca="true">IF(ISBLANK('Data Summary'!A18),"",'Data Summary'!A18)</f>
        <v>TUN_2021_UIS</v>
      </c>
      <c r="B16" s="129"/>
      <c r="L16" s="129"/>
      <c r="V16" s="129"/>
      <c r="AF16" s="129"/>
      <c r="AP16" s="129"/>
      <c r="AZ16" s="129"/>
      <c r="BJ16" s="129"/>
      <c r="BT16" s="129"/>
      <c r="BU16" s="129"/>
      <c r="CD16" s="129"/>
      <c r="CE16" s="129"/>
      <c r="CN16" s="129"/>
      <c r="CX16" s="129"/>
      <c r="DH16" s="129"/>
      <c r="DR16" s="129"/>
      <c r="EB16" s="129"/>
      <c r="EL16" s="129"/>
      <c r="EV16" s="129"/>
      <c r="FF16" s="129"/>
      <c r="FP16" s="129"/>
      <c r="FZ16" s="129"/>
      <c r="GJ16" s="129"/>
      <c r="GT16" s="129"/>
      <c r="HD16" s="129"/>
      <c r="HN16" s="129"/>
      <c r="HX16" s="129"/>
      <c r="IH16" s="129"/>
      <c r="IR16" s="129"/>
      <c r="JB16" s="129"/>
    </row>
    <row xmlns:x14ac="http://schemas.microsoft.com/office/spreadsheetml/2009/9/ac" r="17" s="3" customFormat="true" x14ac:dyDescent="0.25">
      <c r="A17" s="392" t="str">
        <f ca="true">IF(ISBLANK('Data Summary'!A19),"",'Data Summary'!A19)</f>
        <v/>
      </c>
      <c r="B17" s="129"/>
      <c r="L17" s="129"/>
      <c r="V17" s="129"/>
      <c r="AF17" s="129"/>
      <c r="AP17" s="129"/>
      <c r="AZ17" s="129"/>
      <c r="BJ17" s="129"/>
      <c r="BT17" s="129"/>
      <c r="BU17" s="129"/>
      <c r="CD17" s="129"/>
      <c r="CE17" s="129"/>
      <c r="CN17" s="129"/>
      <c r="CX17" s="129"/>
      <c r="DH17" s="129"/>
      <c r="DR17" s="129"/>
      <c r="EB17" s="129"/>
      <c r="EL17" s="129"/>
      <c r="EV17" s="129"/>
      <c r="FF17" s="129"/>
      <c r="FP17" s="129"/>
      <c r="FZ17" s="129"/>
      <c r="GJ17" s="129"/>
      <c r="GT17" s="129"/>
      <c r="HD17" s="129"/>
      <c r="HN17" s="129"/>
      <c r="HX17" s="129"/>
      <c r="IH17" s="129"/>
      <c r="IR17" s="129"/>
      <c r="JB17" s="129"/>
    </row>
    <row xmlns:x14ac="http://schemas.microsoft.com/office/spreadsheetml/2009/9/ac" r="18" s="3" customFormat="true" x14ac:dyDescent="0.25">
      <c r="A18" s="392" t="str">
        <f ca="true">IF(ISBLANK('Data Summary'!A20),"",'Data Summary'!A20)</f>
        <v/>
      </c>
      <c r="B18" s="129"/>
      <c r="L18" s="129"/>
      <c r="V18" s="129"/>
      <c r="AF18" s="129"/>
      <c r="AP18" s="129"/>
      <c r="AZ18" s="129"/>
      <c r="BJ18" s="129"/>
      <c r="BT18" s="129"/>
      <c r="BU18" s="129"/>
      <c r="CD18" s="129"/>
      <c r="CE18" s="129"/>
      <c r="CN18" s="129"/>
      <c r="CX18" s="129"/>
      <c r="DH18" s="129"/>
      <c r="DR18" s="129"/>
      <c r="EB18" s="129"/>
      <c r="EL18" s="129"/>
      <c r="EV18" s="129"/>
      <c r="FF18" s="129"/>
      <c r="FP18" s="129"/>
      <c r="FZ18" s="129"/>
      <c r="GJ18" s="129"/>
      <c r="GT18" s="129"/>
      <c r="HD18" s="129"/>
      <c r="HN18" s="129"/>
      <c r="HX18" s="129"/>
      <c r="IH18" s="129"/>
      <c r="IR18" s="129"/>
      <c r="JB18" s="129"/>
    </row>
    <row xmlns:x14ac="http://schemas.microsoft.com/office/spreadsheetml/2009/9/ac" r="19" s="3" customFormat="true" x14ac:dyDescent="0.25">
      <c r="A19" s="392" t="str">
        <f ca="true">IF(ISBLANK('Data Summary'!A21),"",'Data Summary'!A21)</f>
        <v/>
      </c>
      <c r="B19" s="129"/>
      <c r="L19" s="129"/>
      <c r="V19" s="129"/>
      <c r="AF19" s="129"/>
      <c r="AP19" s="129"/>
      <c r="AZ19" s="129"/>
      <c r="BJ19" s="129"/>
      <c r="BT19" s="129"/>
      <c r="BU19" s="129"/>
      <c r="CD19" s="129"/>
      <c r="CE19" s="129"/>
      <c r="CN19" s="129"/>
      <c r="CX19" s="129"/>
      <c r="DH19" s="129"/>
      <c r="DR19" s="129"/>
      <c r="EB19" s="129"/>
      <c r="EL19" s="129"/>
      <c r="EV19" s="129"/>
      <c r="FF19" s="129"/>
      <c r="FP19" s="129"/>
      <c r="FZ19" s="129"/>
      <c r="GJ19" s="129"/>
      <c r="GT19" s="129"/>
      <c r="HD19" s="129"/>
      <c r="HN19" s="129"/>
      <c r="HX19" s="129"/>
      <c r="IH19" s="129"/>
      <c r="IR19" s="129"/>
      <c r="JB19" s="129"/>
    </row>
    <row xmlns:x14ac="http://schemas.microsoft.com/office/spreadsheetml/2009/9/ac" r="20" s="3" customFormat="true" x14ac:dyDescent="0.25">
      <c r="A20" s="392" t="str">
        <f ca="true">IF(ISBLANK('Data Summary'!A22),"",'Data Summary'!A22)</f>
        <v/>
      </c>
      <c r="B20" s="129"/>
      <c r="L20" s="129"/>
      <c r="V20" s="129"/>
      <c r="AF20" s="129"/>
      <c r="AP20" s="129"/>
      <c r="AZ20" s="129"/>
      <c r="BJ20" s="129"/>
      <c r="BT20" s="129"/>
      <c r="BU20" s="129"/>
      <c r="CD20" s="129"/>
      <c r="CE20" s="129"/>
      <c r="CN20" s="129"/>
      <c r="CX20" s="129"/>
      <c r="DH20" s="129"/>
      <c r="DR20" s="129"/>
      <c r="EB20" s="129"/>
      <c r="EL20" s="129"/>
      <c r="EV20" s="129"/>
      <c r="FF20" s="129"/>
      <c r="FP20" s="129"/>
      <c r="FZ20" s="129"/>
      <c r="GJ20" s="129"/>
      <c r="GT20" s="129"/>
      <c r="HD20" s="129"/>
      <c r="HN20" s="129"/>
      <c r="HX20" s="129"/>
      <c r="IH20" s="129"/>
      <c r="IR20" s="129"/>
      <c r="JB20" s="129"/>
    </row>
    <row xmlns:x14ac="http://schemas.microsoft.com/office/spreadsheetml/2009/9/ac" r="21" s="3" customFormat="true" x14ac:dyDescent="0.25">
      <c r="A21" s="392" t="str">
        <f ca="true">IF(ISBLANK('Data Summary'!A23),"",'Data Summary'!A23)</f>
        <v/>
      </c>
      <c r="B21" s="129"/>
      <c r="L21" s="129"/>
      <c r="V21" s="129"/>
      <c r="AF21" s="129"/>
      <c r="AP21" s="129"/>
      <c r="AZ21" s="129"/>
      <c r="BJ21" s="129"/>
      <c r="BT21" s="129"/>
      <c r="BU21" s="129"/>
      <c r="CD21" s="129"/>
      <c r="CE21" s="129"/>
      <c r="CN21" s="129"/>
      <c r="CX21" s="129"/>
      <c r="DH21" s="129"/>
      <c r="DR21" s="129"/>
      <c r="EB21" s="129"/>
      <c r="EL21" s="129"/>
      <c r="EV21" s="129"/>
      <c r="FF21" s="129"/>
      <c r="FP21" s="129"/>
      <c r="FZ21" s="129"/>
      <c r="GJ21" s="129"/>
      <c r="GT21" s="129"/>
      <c r="HD21" s="129"/>
      <c r="HN21" s="129"/>
      <c r="HX21" s="129"/>
      <c r="IH21" s="129"/>
      <c r="IR21" s="129"/>
      <c r="JB21" s="129"/>
    </row>
    <row xmlns:x14ac="http://schemas.microsoft.com/office/spreadsheetml/2009/9/ac" r="22" s="3" customFormat="true" x14ac:dyDescent="0.25">
      <c r="A22" s="392" t="str">
        <f ca="true">IF(ISBLANK('Data Summary'!A24),"",'Data Summary'!A24)</f>
        <v/>
      </c>
      <c r="B22" s="129"/>
      <c r="L22" s="129"/>
      <c r="V22" s="129"/>
      <c r="AF22" s="129"/>
      <c r="AP22" s="129"/>
      <c r="AZ22" s="129"/>
      <c r="BJ22" s="129"/>
      <c r="BT22" s="129"/>
      <c r="BU22" s="129"/>
      <c r="CD22" s="129"/>
      <c r="CE22" s="129"/>
      <c r="CN22" s="129"/>
      <c r="CX22" s="129"/>
      <c r="DH22" s="129"/>
      <c r="DR22" s="129"/>
      <c r="EB22" s="129"/>
      <c r="EL22" s="129"/>
      <c r="EV22" s="129"/>
      <c r="FF22" s="129"/>
      <c r="FP22" s="129"/>
      <c r="FZ22" s="129"/>
      <c r="GJ22" s="129"/>
      <c r="GT22" s="129"/>
      <c r="HD22" s="129"/>
      <c r="HN22" s="129"/>
      <c r="HX22" s="129"/>
      <c r="IH22" s="129"/>
      <c r="IR22" s="129"/>
      <c r="JB22" s="129"/>
    </row>
    <row xmlns:x14ac="http://schemas.microsoft.com/office/spreadsheetml/2009/9/ac" r="23" s="3" customFormat="true" x14ac:dyDescent="0.25">
      <c r="A23" s="392" t="str">
        <f ca="true">IF(ISBLANK('Data Summary'!A25),"",'Data Summary'!A25)</f>
        <v/>
      </c>
      <c r="B23" s="129"/>
      <c r="L23" s="129"/>
      <c r="V23" s="129"/>
      <c r="AF23" s="129"/>
      <c r="AP23" s="129"/>
      <c r="AZ23" s="129"/>
      <c r="BJ23" s="129"/>
      <c r="BT23" s="129"/>
      <c r="BU23" s="129"/>
      <c r="CD23" s="129"/>
      <c r="CE23" s="129"/>
      <c r="CN23" s="129"/>
      <c r="CX23" s="129"/>
      <c r="DH23" s="129"/>
      <c r="DR23" s="129"/>
      <c r="EB23" s="129"/>
      <c r="EL23" s="129"/>
      <c r="EV23" s="129"/>
      <c r="FF23" s="129"/>
      <c r="FP23" s="129"/>
      <c r="FZ23" s="129"/>
      <c r="GJ23" s="129"/>
      <c r="GT23" s="129"/>
      <c r="HD23" s="129"/>
      <c r="HN23" s="129"/>
      <c r="HX23" s="129"/>
      <c r="IH23" s="129"/>
      <c r="IR23" s="129"/>
      <c r="JB23" s="129"/>
    </row>
    <row xmlns:x14ac="http://schemas.microsoft.com/office/spreadsheetml/2009/9/ac" r="24" s="3" customFormat="true" x14ac:dyDescent="0.25">
      <c r="A24" s="392" t="str">
        <f ca="true">IF(ISBLANK('Data Summary'!A26),"",'Data Summary'!A26)</f>
        <v/>
      </c>
      <c r="B24" s="129"/>
      <c r="L24" s="129"/>
      <c r="V24" s="129"/>
      <c r="AF24" s="129"/>
      <c r="AP24" s="129"/>
      <c r="AZ24" s="129"/>
      <c r="BJ24" s="129"/>
      <c r="BT24" s="129"/>
      <c r="BU24" s="129"/>
      <c r="CD24" s="129"/>
      <c r="CE24" s="129"/>
      <c r="CN24" s="129"/>
      <c r="CX24" s="129"/>
      <c r="DH24" s="129"/>
      <c r="DR24" s="129"/>
      <c r="EB24" s="129"/>
      <c r="EL24" s="129"/>
      <c r="EV24" s="129"/>
      <c r="FF24" s="129"/>
      <c r="FP24" s="129"/>
      <c r="FZ24" s="129"/>
      <c r="GJ24" s="129"/>
      <c r="GT24" s="129"/>
      <c r="HD24" s="129"/>
      <c r="HN24" s="129"/>
      <c r="HX24" s="129"/>
      <c r="IH24" s="129"/>
      <c r="IR24" s="129"/>
      <c r="JB24" s="129"/>
    </row>
    <row xmlns:x14ac="http://schemas.microsoft.com/office/spreadsheetml/2009/9/ac" r="25" s="3" customFormat="true" x14ac:dyDescent="0.25">
      <c r="A25" s="392" t="str">
        <f ca="true">IF(ISBLANK('Data Summary'!A27),"",'Data Summary'!A27)</f>
        <v/>
      </c>
      <c r="B25" s="129"/>
      <c r="L25" s="129"/>
      <c r="V25" s="129"/>
      <c r="AF25" s="129"/>
      <c r="AP25" s="129"/>
      <c r="AZ25" s="129"/>
      <c r="BJ25" s="129"/>
      <c r="BT25" s="129"/>
      <c r="BU25" s="129"/>
      <c r="CD25" s="129"/>
      <c r="CE25" s="129"/>
      <c r="CN25" s="129"/>
      <c r="CX25" s="129"/>
      <c r="DH25" s="129"/>
      <c r="DR25" s="129"/>
      <c r="EB25" s="129"/>
      <c r="EL25" s="129"/>
      <c r="EV25" s="129"/>
      <c r="FF25" s="129"/>
      <c r="FP25" s="129"/>
      <c r="FZ25" s="129"/>
      <c r="GJ25" s="129"/>
      <c r="GT25" s="129"/>
      <c r="HD25" s="129"/>
      <c r="HN25" s="129"/>
      <c r="HX25" s="129"/>
      <c r="IH25" s="129"/>
      <c r="IR25" s="129"/>
      <c r="JB25" s="129"/>
    </row>
    <row xmlns:x14ac="http://schemas.microsoft.com/office/spreadsheetml/2009/9/ac" r="26" s="3" customFormat="true" x14ac:dyDescent="0.25">
      <c r="A26" s="392" t="str">
        <f ca="true">IF(ISBLANK('Data Summary'!A28),"",'Data Summary'!A28)</f>
        <v/>
      </c>
      <c r="B26" s="129"/>
      <c r="L26" s="129"/>
      <c r="V26" s="129"/>
      <c r="AF26" s="129"/>
      <c r="AP26" s="129"/>
      <c r="AZ26" s="129"/>
      <c r="BJ26" s="129"/>
      <c r="BT26" s="129"/>
      <c r="BU26" s="129"/>
      <c r="CD26" s="129"/>
      <c r="CE26" s="129"/>
      <c r="CN26" s="129"/>
      <c r="CX26" s="129"/>
      <c r="DH26" s="129"/>
      <c r="DR26" s="129"/>
      <c r="EB26" s="129"/>
      <c r="EL26" s="129"/>
      <c r="EV26" s="129"/>
      <c r="FF26" s="129"/>
      <c r="FP26" s="129"/>
      <c r="FZ26" s="129"/>
      <c r="GJ26" s="129"/>
      <c r="GT26" s="129"/>
      <c r="HD26" s="129"/>
      <c r="HN26" s="129"/>
      <c r="HX26" s="129"/>
      <c r="IH26" s="129"/>
      <c r="IR26" s="129"/>
      <c r="JB26" s="129"/>
    </row>
    <row xmlns:x14ac="http://schemas.microsoft.com/office/spreadsheetml/2009/9/ac" r="27" s="3" customFormat="true" x14ac:dyDescent="0.25">
      <c r="A27" s="392" t="str">
        <f ca="true">IF(ISBLANK('Data Summary'!A29),"",'Data Summary'!A29)</f>
        <v/>
      </c>
      <c r="B27" s="129"/>
      <c r="L27" s="129"/>
      <c r="V27" s="129"/>
      <c r="AF27" s="129"/>
      <c r="AP27" s="129"/>
      <c r="AZ27" s="129"/>
      <c r="BJ27" s="129"/>
      <c r="BT27" s="129"/>
      <c r="BU27" s="129"/>
      <c r="CD27" s="129"/>
      <c r="CE27" s="129"/>
      <c r="CN27" s="129"/>
      <c r="CX27" s="129"/>
      <c r="DH27" s="129"/>
      <c r="DR27" s="129"/>
      <c r="EB27" s="129"/>
      <c r="EL27" s="129"/>
      <c r="EV27" s="129"/>
      <c r="FF27" s="129"/>
      <c r="FP27" s="129"/>
      <c r="FZ27" s="129"/>
      <c r="GJ27" s="129"/>
      <c r="GT27" s="129"/>
      <c r="HD27" s="129"/>
      <c r="HN27" s="129"/>
      <c r="HX27" s="129"/>
      <c r="IH27" s="129"/>
      <c r="IR27" s="129"/>
      <c r="JB27" s="129"/>
    </row>
    <row xmlns:x14ac="http://schemas.microsoft.com/office/spreadsheetml/2009/9/ac" r="28" s="3" customFormat="true" x14ac:dyDescent="0.25">
      <c r="A28" s="392" t="str">
        <f ca="true">IF(ISBLANK('Data Summary'!A30),"",'Data Summary'!A30)</f>
        <v/>
      </c>
      <c r="B28" s="129"/>
      <c r="L28" s="129"/>
      <c r="V28" s="129"/>
      <c r="AF28" s="129"/>
      <c r="AP28" s="129"/>
      <c r="AZ28" s="129"/>
      <c r="BJ28" s="129"/>
      <c r="BT28" s="129"/>
      <c r="BU28" s="129"/>
      <c r="CD28" s="129"/>
      <c r="CE28" s="129"/>
      <c r="CN28" s="129"/>
      <c r="CX28" s="129"/>
      <c r="DH28" s="129"/>
      <c r="DR28" s="129"/>
      <c r="EB28" s="129"/>
      <c r="EL28" s="129"/>
      <c r="EV28" s="129"/>
      <c r="FF28" s="129"/>
      <c r="FP28" s="129"/>
      <c r="FZ28" s="129"/>
      <c r="GJ28" s="129"/>
      <c r="GT28" s="129"/>
      <c r="HD28" s="129"/>
      <c r="HN28" s="129"/>
      <c r="HX28" s="129"/>
      <c r="IH28" s="129"/>
      <c r="IR28" s="129"/>
      <c r="JB28" s="129"/>
    </row>
    <row xmlns:x14ac="http://schemas.microsoft.com/office/spreadsheetml/2009/9/ac" r="29" s="3" customFormat="true" x14ac:dyDescent="0.25">
      <c r="A29" s="392" t="str">
        <f ca="true">IF(ISBLANK('Data Summary'!A31),"",'Data Summary'!A31)</f>
        <v/>
      </c>
      <c r="B29" s="129"/>
      <c r="L29" s="129"/>
      <c r="V29" s="129"/>
      <c r="AF29" s="129"/>
      <c r="AP29" s="129"/>
      <c r="AZ29" s="129"/>
      <c r="BJ29" s="129"/>
      <c r="BT29" s="129"/>
      <c r="BU29" s="129"/>
      <c r="CD29" s="129"/>
      <c r="CE29" s="129"/>
      <c r="CN29" s="129"/>
      <c r="CX29" s="129"/>
      <c r="DH29" s="129"/>
      <c r="DR29" s="129"/>
      <c r="EB29" s="129"/>
      <c r="EL29" s="129"/>
      <c r="EV29" s="129"/>
      <c r="FF29" s="129"/>
      <c r="FP29" s="129"/>
      <c r="FZ29" s="129"/>
      <c r="GJ29" s="129"/>
      <c r="GT29" s="129"/>
      <c r="HD29" s="129"/>
      <c r="HN29" s="129"/>
      <c r="HX29" s="129"/>
      <c r="IH29" s="129"/>
      <c r="IR29" s="129"/>
      <c r="JB29" s="129"/>
    </row>
    <row xmlns:x14ac="http://schemas.microsoft.com/office/spreadsheetml/2009/9/ac" r="30" s="3" customFormat="true" x14ac:dyDescent="0.25">
      <c r="A30" s="392" t="str">
        <f ca="true">IF(ISBLANK('Data Summary'!A32),"",'Data Summary'!A32)</f>
        <v/>
      </c>
      <c r="B30" s="129"/>
      <c r="L30" s="129"/>
      <c r="V30" s="129"/>
      <c r="AF30" s="129"/>
      <c r="AP30" s="129"/>
      <c r="AZ30" s="129"/>
      <c r="BJ30" s="129"/>
      <c r="BT30" s="129"/>
      <c r="BU30" s="129"/>
      <c r="CD30" s="129"/>
      <c r="CE30" s="129"/>
      <c r="CN30" s="129"/>
      <c r="CX30" s="129"/>
      <c r="DH30" s="129"/>
      <c r="DR30" s="129"/>
      <c r="EB30" s="129"/>
      <c r="EL30" s="129"/>
      <c r="EV30" s="129"/>
      <c r="FF30" s="129"/>
      <c r="FP30" s="129"/>
      <c r="FZ30" s="129"/>
      <c r="GJ30" s="129"/>
      <c r="GT30" s="129"/>
      <c r="HD30" s="129"/>
      <c r="HN30" s="129"/>
      <c r="HX30" s="129"/>
      <c r="IH30" s="129"/>
      <c r="IR30" s="129"/>
      <c r="JB30" s="129"/>
    </row>
    <row xmlns:x14ac="http://schemas.microsoft.com/office/spreadsheetml/2009/9/ac" r="31" s="3" customFormat="true" x14ac:dyDescent="0.25">
      <c r="A31" s="392" t="str">
        <f ca="true">IF(ISBLANK('Data Summary'!A33),"",'Data Summary'!A33)</f>
        <v/>
      </c>
      <c r="B31" s="129"/>
      <c r="L31" s="129"/>
      <c r="V31" s="129"/>
      <c r="AF31" s="129"/>
      <c r="AP31" s="129"/>
      <c r="AZ31" s="129"/>
      <c r="BJ31" s="129"/>
      <c r="BT31" s="129"/>
      <c r="BU31" s="129"/>
      <c r="CD31" s="129"/>
      <c r="CE31" s="129"/>
      <c r="CN31" s="129"/>
      <c r="CX31" s="129"/>
      <c r="DH31" s="129"/>
      <c r="DR31" s="129"/>
      <c r="EB31" s="129"/>
      <c r="EL31" s="129"/>
      <c r="EV31" s="129"/>
      <c r="FF31" s="129"/>
      <c r="FP31" s="129"/>
      <c r="FZ31" s="129"/>
      <c r="GJ31" s="129"/>
      <c r="GT31" s="129"/>
      <c r="HD31" s="129"/>
      <c r="HN31" s="129"/>
      <c r="HX31" s="129"/>
      <c r="IH31" s="129"/>
      <c r="IR31" s="129"/>
      <c r="JB31" s="129"/>
    </row>
    <row xmlns:x14ac="http://schemas.microsoft.com/office/spreadsheetml/2009/9/ac" r="32" s="3" customFormat="true" x14ac:dyDescent="0.25">
      <c r="A32" s="392" t="str">
        <f ca="true">IF(ISBLANK('Data Summary'!A34),"",'Data Summary'!A34)</f>
        <v/>
      </c>
      <c r="B32" s="129"/>
      <c r="L32" s="129"/>
      <c r="V32" s="129"/>
      <c r="AF32" s="129"/>
      <c r="AP32" s="129"/>
      <c r="AZ32" s="129"/>
      <c r="BJ32" s="129"/>
      <c r="BT32" s="129"/>
      <c r="BU32" s="129"/>
      <c r="CD32" s="129"/>
      <c r="CE32" s="129"/>
      <c r="CN32" s="129"/>
      <c r="CX32" s="129"/>
      <c r="DH32" s="129"/>
      <c r="DR32" s="129"/>
      <c r="EB32" s="129"/>
      <c r="EL32" s="129"/>
      <c r="EV32" s="129"/>
      <c r="FF32" s="129"/>
      <c r="FP32" s="129"/>
      <c r="FZ32" s="129"/>
      <c r="GJ32" s="129"/>
      <c r="GT32" s="129"/>
      <c r="HD32" s="129"/>
      <c r="HN32" s="129"/>
      <c r="HX32" s="129"/>
      <c r="IH32" s="129"/>
      <c r="IR32" s="129"/>
      <c r="JB32" s="129"/>
    </row>
    <row xmlns:x14ac="http://schemas.microsoft.com/office/spreadsheetml/2009/9/ac" r="33" s="3" customFormat="true" x14ac:dyDescent="0.25">
      <c r="A33" s="392" t="str">
        <f ca="true">IF(ISBLANK('Data Summary'!A35),"",'Data Summary'!A35)</f>
        <v/>
      </c>
      <c r="B33" s="129"/>
      <c r="L33" s="129"/>
      <c r="V33" s="129"/>
      <c r="AF33" s="129"/>
      <c r="AP33" s="129"/>
      <c r="AZ33" s="129"/>
      <c r="BJ33" s="129"/>
      <c r="BT33" s="129"/>
      <c r="BU33" s="129"/>
      <c r="CD33" s="129"/>
      <c r="CE33" s="129"/>
      <c r="CN33" s="129"/>
      <c r="CX33" s="129"/>
      <c r="DH33" s="129"/>
      <c r="DR33" s="129"/>
      <c r="EB33" s="129"/>
      <c r="EL33" s="129"/>
      <c r="EV33" s="129"/>
      <c r="FF33" s="129"/>
      <c r="FP33" s="129"/>
      <c r="FZ33" s="129"/>
      <c r="GJ33" s="129"/>
      <c r="GT33" s="129"/>
      <c r="HD33" s="129"/>
      <c r="HN33" s="129"/>
      <c r="HX33" s="129"/>
      <c r="IH33" s="129"/>
      <c r="IR33" s="129"/>
      <c r="JB33" s="129"/>
    </row>
    <row xmlns:x14ac="http://schemas.microsoft.com/office/spreadsheetml/2009/9/ac" r="34" s="3" customFormat="true" x14ac:dyDescent="0.25">
      <c r="A34" s="392" t="str">
        <f ca="true">IF(ISBLANK('Data Summary'!A36),"",'Data Summary'!A36)</f>
        <v/>
      </c>
      <c r="B34" s="129"/>
      <c r="L34" s="129"/>
      <c r="V34" s="129"/>
      <c r="AF34" s="129"/>
      <c r="AP34" s="129"/>
      <c r="AZ34" s="129"/>
      <c r="BJ34" s="129"/>
      <c r="BT34" s="129"/>
      <c r="BU34" s="129"/>
      <c r="CD34" s="129"/>
      <c r="CE34" s="129"/>
      <c r="CN34" s="129"/>
      <c r="CX34" s="129"/>
      <c r="DH34" s="129"/>
      <c r="DR34" s="129"/>
      <c r="EB34" s="129"/>
      <c r="EL34" s="129"/>
      <c r="EV34" s="129"/>
      <c r="FF34" s="129"/>
      <c r="FP34" s="129"/>
      <c r="FZ34" s="129"/>
      <c r="GJ34" s="129"/>
      <c r="GT34" s="129"/>
      <c r="HD34" s="129"/>
      <c r="HN34" s="129"/>
      <c r="HX34" s="129"/>
      <c r="IH34" s="129"/>
      <c r="IR34" s="129"/>
      <c r="JB34" s="129"/>
    </row>
    <row xmlns:x14ac="http://schemas.microsoft.com/office/spreadsheetml/2009/9/ac" r="35" s="3" customFormat="true" x14ac:dyDescent="0.25">
      <c r="A35" s="392" t="str">
        <f ca="true">IF(ISBLANK('Data Summary'!A37),"",'Data Summary'!A37)</f>
        <v/>
      </c>
      <c r="B35" s="129"/>
      <c r="L35" s="129"/>
      <c r="V35" s="129"/>
      <c r="AF35" s="129"/>
      <c r="AP35" s="129"/>
      <c r="AZ35" s="129"/>
      <c r="BJ35" s="129"/>
      <c r="BT35" s="129"/>
      <c r="BU35" s="129"/>
      <c r="CD35" s="129"/>
      <c r="CE35" s="129"/>
      <c r="CN35" s="129"/>
      <c r="CX35" s="129"/>
      <c r="DH35" s="129"/>
      <c r="DR35" s="129"/>
      <c r="EB35" s="129"/>
      <c r="EL35" s="129"/>
      <c r="EV35" s="129"/>
      <c r="FF35" s="129"/>
      <c r="FP35" s="129"/>
      <c r="FZ35" s="129"/>
      <c r="GJ35" s="129"/>
      <c r="GT35" s="129"/>
      <c r="HD35" s="129"/>
      <c r="HN35" s="129"/>
      <c r="HX35" s="129"/>
      <c r="IH35" s="129"/>
      <c r="IR35" s="129"/>
      <c r="JB35" s="129"/>
    </row>
    <row xmlns:x14ac="http://schemas.microsoft.com/office/spreadsheetml/2009/9/ac" r="36" s="3" customFormat="true" x14ac:dyDescent="0.25">
      <c r="A36" s="392" t="str">
        <f ca="true">IF(ISBLANK('Data Summary'!A38),"",'Data Summary'!A38)</f>
        <v/>
      </c>
      <c r="B36" s="129"/>
      <c r="L36" s="129"/>
      <c r="V36" s="129"/>
      <c r="AF36" s="129"/>
      <c r="AP36" s="129"/>
      <c r="AZ36" s="129"/>
      <c r="BJ36" s="129"/>
      <c r="BT36" s="129"/>
      <c r="BU36" s="129"/>
      <c r="CD36" s="129"/>
      <c r="CE36" s="129"/>
      <c r="CN36" s="129"/>
      <c r="CX36" s="129"/>
      <c r="DH36" s="129"/>
      <c r="DR36" s="129"/>
      <c r="EB36" s="129"/>
      <c r="EL36" s="129"/>
      <c r="EV36" s="129"/>
      <c r="FF36" s="129"/>
      <c r="FP36" s="129"/>
      <c r="FZ36" s="129"/>
      <c r="GJ36" s="129"/>
      <c r="GT36" s="129"/>
      <c r="HD36" s="129"/>
      <c r="HN36" s="129"/>
      <c r="HX36" s="129"/>
      <c r="IH36" s="129"/>
      <c r="IR36" s="129"/>
      <c r="JB36" s="129"/>
    </row>
    <row xmlns:x14ac="http://schemas.microsoft.com/office/spreadsheetml/2009/9/ac" r="37" s="3" customFormat="true" x14ac:dyDescent="0.25">
      <c r="A37" s="392" t="str">
        <f ca="true">IF(ISBLANK('Data Summary'!A39),"",'Data Summary'!A39)</f>
        <v/>
      </c>
      <c r="B37" s="129"/>
      <c r="L37" s="129"/>
      <c r="V37" s="129"/>
      <c r="AF37" s="129"/>
      <c r="AP37" s="129"/>
      <c r="AZ37" s="129"/>
      <c r="BJ37" s="129"/>
      <c r="BT37" s="129"/>
      <c r="BU37" s="129"/>
      <c r="CD37" s="129"/>
      <c r="CE37" s="129"/>
      <c r="CN37" s="129"/>
      <c r="CX37" s="129"/>
      <c r="DH37" s="129"/>
      <c r="DR37" s="129"/>
      <c r="EB37" s="129"/>
      <c r="EL37" s="129"/>
      <c r="EV37" s="129"/>
      <c r="FF37" s="129"/>
      <c r="FP37" s="129"/>
      <c r="FZ37" s="129"/>
      <c r="GJ37" s="129"/>
      <c r="GT37" s="129"/>
      <c r="HD37" s="129"/>
      <c r="HN37" s="129"/>
      <c r="HX37" s="129"/>
      <c r="IH37" s="129"/>
      <c r="IR37" s="129"/>
      <c r="JB37" s="129"/>
    </row>
    <row xmlns:x14ac="http://schemas.microsoft.com/office/spreadsheetml/2009/9/ac" r="38" s="3" customFormat="true" x14ac:dyDescent="0.25">
      <c r="A38" s="392" t="str">
        <f ca="true">IF(ISBLANK('Data Summary'!A40),"",'Data Summary'!A40)</f>
        <v/>
      </c>
      <c r="B38" s="129"/>
      <c r="L38" s="129"/>
      <c r="V38" s="129"/>
      <c r="AF38" s="129"/>
      <c r="AP38" s="129"/>
      <c r="AZ38" s="129"/>
      <c r="BJ38" s="129"/>
      <c r="BT38" s="129"/>
      <c r="BU38" s="129"/>
      <c r="CD38" s="129"/>
      <c r="CE38" s="129"/>
      <c r="CN38" s="129"/>
      <c r="CX38" s="129"/>
      <c r="DH38" s="129"/>
      <c r="DR38" s="129"/>
      <c r="EB38" s="129"/>
      <c r="EL38" s="129"/>
      <c r="EV38" s="129"/>
      <c r="FF38" s="129"/>
      <c r="FP38" s="129"/>
      <c r="FZ38" s="129"/>
      <c r="GJ38" s="129"/>
      <c r="GT38" s="129"/>
      <c r="HD38" s="129"/>
      <c r="HN38" s="129"/>
      <c r="HX38" s="129"/>
      <c r="IH38" s="129"/>
      <c r="IR38" s="129"/>
      <c r="JB38" s="129"/>
    </row>
    <row xmlns:x14ac="http://schemas.microsoft.com/office/spreadsheetml/2009/9/ac" r="39" s="3" customFormat="true" x14ac:dyDescent="0.25">
      <c r="A39" s="392" t="str">
        <f ca="true">IF(ISBLANK('Data Summary'!A41),"",'Data Summary'!A41)</f>
        <v/>
      </c>
      <c r="B39" s="129"/>
      <c r="L39" s="129"/>
      <c r="V39" s="129"/>
      <c r="AF39" s="129"/>
      <c r="AP39" s="129"/>
      <c r="AZ39" s="129"/>
      <c r="BJ39" s="129"/>
      <c r="BT39" s="129"/>
      <c r="BU39" s="129"/>
      <c r="CD39" s="129"/>
      <c r="CE39" s="129"/>
      <c r="CN39" s="129"/>
      <c r="CX39" s="129"/>
      <c r="DH39" s="129"/>
      <c r="DR39" s="129"/>
      <c r="EB39" s="129"/>
      <c r="EL39" s="129"/>
      <c r="EV39" s="129"/>
      <c r="FF39" s="129"/>
      <c r="FP39" s="129"/>
      <c r="FZ39" s="129"/>
      <c r="GJ39" s="129"/>
      <c r="GT39" s="129"/>
      <c r="HD39" s="129"/>
      <c r="HN39" s="129"/>
      <c r="HX39" s="129"/>
      <c r="IH39" s="129"/>
      <c r="IR39" s="129"/>
      <c r="JB39" s="129"/>
    </row>
    <row xmlns:x14ac="http://schemas.microsoft.com/office/spreadsheetml/2009/9/ac" r="40" s="3" customFormat="true" x14ac:dyDescent="0.25">
      <c r="A40" s="392" t="str">
        <f ca="true">IF(ISBLANK('Data Summary'!A42),"",'Data Summary'!A42)</f>
        <v/>
      </c>
      <c r="B40" s="129"/>
      <c r="L40" s="129"/>
      <c r="V40" s="129"/>
      <c r="AF40" s="129"/>
      <c r="AP40" s="129"/>
      <c r="AZ40" s="129"/>
      <c r="BJ40" s="129"/>
      <c r="BT40" s="129"/>
      <c r="BU40" s="129"/>
      <c r="CD40" s="129"/>
      <c r="CE40" s="129"/>
      <c r="CN40" s="129"/>
      <c r="CX40" s="129"/>
      <c r="DH40" s="129"/>
      <c r="DR40" s="129"/>
      <c r="EB40" s="129"/>
      <c r="EL40" s="129"/>
      <c r="EV40" s="129"/>
      <c r="FF40" s="129"/>
      <c r="FP40" s="129"/>
      <c r="FZ40" s="129"/>
      <c r="GJ40" s="129"/>
      <c r="GT40" s="129"/>
      <c r="HD40" s="129"/>
      <c r="HN40" s="129"/>
      <c r="HX40" s="129"/>
      <c r="IH40" s="129"/>
      <c r="IR40" s="129"/>
      <c r="JB40" s="129"/>
    </row>
    <row xmlns:x14ac="http://schemas.microsoft.com/office/spreadsheetml/2009/9/ac" r="41" s="3" customFormat="true" x14ac:dyDescent="0.25">
      <c r="A41" s="392" t="str">
        <f ca="true">IF(ISBLANK('Data Summary'!A43),"",'Data Summary'!A43)</f>
        <v/>
      </c>
      <c r="B41" s="129"/>
      <c r="L41" s="129"/>
      <c r="V41" s="129"/>
      <c r="AF41" s="129"/>
      <c r="AP41" s="129"/>
      <c r="AZ41" s="129"/>
      <c r="BJ41" s="129"/>
      <c r="BT41" s="129"/>
      <c r="BU41" s="129"/>
      <c r="CD41" s="129"/>
      <c r="CE41" s="129"/>
      <c r="CN41" s="129"/>
      <c r="CX41" s="129"/>
      <c r="DH41" s="129"/>
      <c r="DR41" s="129"/>
      <c r="EB41" s="129"/>
      <c r="EL41" s="129"/>
      <c r="EV41" s="129"/>
      <c r="FF41" s="129"/>
      <c r="FP41" s="129"/>
      <c r="FZ41" s="129"/>
      <c r="GJ41" s="129"/>
      <c r="GT41" s="129"/>
      <c r="HD41" s="129"/>
      <c r="HN41" s="129"/>
      <c r="HX41" s="129"/>
      <c r="IH41" s="129"/>
      <c r="IR41" s="129"/>
      <c r="JB41" s="129"/>
    </row>
    <row xmlns:x14ac="http://schemas.microsoft.com/office/spreadsheetml/2009/9/ac" r="42" s="3" customFormat="true" x14ac:dyDescent="0.25">
      <c r="A42" s="392" t="str">
        <f ca="true">IF(ISBLANK('Data Summary'!A44),"",'Data Summary'!A44)</f>
        <v/>
      </c>
      <c r="B42" s="129"/>
      <c r="L42" s="129"/>
      <c r="V42" s="129"/>
      <c r="AF42" s="129"/>
      <c r="AP42" s="129"/>
      <c r="AZ42" s="129"/>
      <c r="BJ42" s="129"/>
      <c r="BT42" s="129"/>
      <c r="BU42" s="129"/>
      <c r="CD42" s="129"/>
      <c r="CE42" s="129"/>
      <c r="CN42" s="129"/>
      <c r="CX42" s="129"/>
      <c r="DH42" s="129"/>
      <c r="DR42" s="129"/>
      <c r="EB42" s="129"/>
      <c r="EL42" s="129"/>
      <c r="EV42" s="129"/>
      <c r="FF42" s="129"/>
      <c r="FP42" s="129"/>
      <c r="FZ42" s="129"/>
      <c r="GJ42" s="129"/>
      <c r="GT42" s="129"/>
      <c r="HD42" s="129"/>
      <c r="HN42" s="129"/>
      <c r="HX42" s="129"/>
      <c r="IH42" s="129"/>
      <c r="IR42" s="129"/>
      <c r="JB42" s="129"/>
    </row>
    <row xmlns:x14ac="http://schemas.microsoft.com/office/spreadsheetml/2009/9/ac" r="43" s="3" customFormat="true" x14ac:dyDescent="0.25">
      <c r="A43" s="392" t="str">
        <f ca="true">IF(ISBLANK('Data Summary'!A45),"",'Data Summary'!A45)</f>
        <v/>
      </c>
      <c r="B43" s="129"/>
      <c r="L43" s="129"/>
      <c r="V43" s="129"/>
      <c r="AF43" s="129"/>
      <c r="AP43" s="129"/>
      <c r="AZ43" s="129"/>
      <c r="BJ43" s="129"/>
      <c r="BT43" s="129"/>
      <c r="BU43" s="129"/>
      <c r="CD43" s="129"/>
      <c r="CE43" s="129"/>
      <c r="CN43" s="129"/>
      <c r="CX43" s="129"/>
      <c r="DH43" s="129"/>
      <c r="DR43" s="129"/>
      <c r="EB43" s="129"/>
      <c r="EL43" s="129"/>
      <c r="EV43" s="129"/>
      <c r="FF43" s="129"/>
      <c r="FP43" s="129"/>
      <c r="FZ43" s="129"/>
      <c r="GJ43" s="129"/>
      <c r="GT43" s="129"/>
      <c r="HD43" s="129"/>
      <c r="HN43" s="129"/>
      <c r="HX43" s="129"/>
      <c r="IH43" s="129"/>
      <c r="IR43" s="129"/>
      <c r="JB43" s="129"/>
    </row>
    <row xmlns:x14ac="http://schemas.microsoft.com/office/spreadsheetml/2009/9/ac" r="44" s="3" customFormat="true" x14ac:dyDescent="0.25">
      <c r="A44" s="392" t="str">
        <f ca="true">IF(ISBLANK('Data Summary'!A46),"",'Data Summary'!A46)</f>
        <v/>
      </c>
      <c r="B44" s="129"/>
      <c r="L44" s="129"/>
      <c r="V44" s="129"/>
      <c r="AF44" s="129"/>
      <c r="AP44" s="129"/>
      <c r="AZ44" s="129"/>
      <c r="BJ44" s="129"/>
      <c r="BT44" s="129"/>
      <c r="BU44" s="129"/>
      <c r="CD44" s="129"/>
      <c r="CE44" s="129"/>
      <c r="CN44" s="129"/>
      <c r="CX44" s="129"/>
      <c r="DH44" s="129"/>
      <c r="DR44" s="129"/>
      <c r="EB44" s="129"/>
      <c r="EL44" s="129"/>
      <c r="EV44" s="129"/>
      <c r="FF44" s="129"/>
      <c r="FP44" s="129"/>
      <c r="FZ44" s="129"/>
      <c r="GJ44" s="129"/>
      <c r="GT44" s="129"/>
      <c r="HD44" s="129"/>
      <c r="HN44" s="129"/>
      <c r="HX44" s="129"/>
      <c r="IH44" s="129"/>
      <c r="IR44" s="129"/>
      <c r="JB44" s="129"/>
    </row>
    <row xmlns:x14ac="http://schemas.microsoft.com/office/spreadsheetml/2009/9/ac" r="45" s="3" customFormat="true" x14ac:dyDescent="0.25">
      <c r="A45" s="392" t="str">
        <f ca="true">IF(ISBLANK('Data Summary'!A47),"",'Data Summary'!A47)</f>
        <v/>
      </c>
      <c r="B45" s="129"/>
      <c r="L45" s="129"/>
      <c r="V45" s="129"/>
      <c r="AF45" s="129"/>
      <c r="AP45" s="129"/>
      <c r="AZ45" s="129"/>
      <c r="BJ45" s="129"/>
      <c r="BT45" s="129"/>
      <c r="BU45" s="129"/>
      <c r="CD45" s="129"/>
      <c r="CE45" s="129"/>
      <c r="CN45" s="129"/>
      <c r="CX45" s="129"/>
      <c r="DH45" s="129"/>
      <c r="DR45" s="129"/>
      <c r="EB45" s="129"/>
      <c r="EL45" s="129"/>
      <c r="EV45" s="129"/>
      <c r="FF45" s="129"/>
      <c r="FP45" s="129"/>
      <c r="FZ45" s="129"/>
      <c r="GJ45" s="129"/>
      <c r="GT45" s="129"/>
      <c r="HD45" s="129"/>
      <c r="HN45" s="129"/>
      <c r="HX45" s="129"/>
      <c r="IH45" s="129"/>
      <c r="IR45" s="129"/>
      <c r="JB45" s="129"/>
    </row>
    <row xmlns:x14ac="http://schemas.microsoft.com/office/spreadsheetml/2009/9/ac" r="46" s="3" customFormat="true" x14ac:dyDescent="0.25">
      <c r="A46" s="392" t="str">
        <f ca="true">IF(ISBLANK('Data Summary'!A48),"",'Data Summary'!A48)</f>
        <v/>
      </c>
      <c r="B46" s="129"/>
      <c r="L46" s="129"/>
      <c r="V46" s="129"/>
      <c r="AF46" s="129"/>
      <c r="AP46" s="129"/>
      <c r="AZ46" s="129"/>
      <c r="BJ46" s="129"/>
      <c r="BT46" s="129"/>
      <c r="BU46" s="129"/>
      <c r="CD46" s="129"/>
      <c r="CE46" s="129"/>
      <c r="CN46" s="129"/>
      <c r="CX46" s="129"/>
      <c r="DH46" s="129"/>
      <c r="DR46" s="129"/>
      <c r="EB46" s="129"/>
      <c r="EL46" s="129"/>
      <c r="EV46" s="129"/>
      <c r="FF46" s="129"/>
      <c r="FP46" s="129"/>
      <c r="FZ46" s="129"/>
      <c r="GJ46" s="129"/>
      <c r="GT46" s="129"/>
      <c r="HD46" s="129"/>
      <c r="HN46" s="129"/>
      <c r="HX46" s="129"/>
      <c r="IH46" s="129"/>
      <c r="IR46" s="129"/>
      <c r="JB46" s="129"/>
    </row>
    <row xmlns:x14ac="http://schemas.microsoft.com/office/spreadsheetml/2009/9/ac" r="47" s="3" customFormat="true" x14ac:dyDescent="0.25">
      <c r="A47" s="392" t="str">
        <f ca="true">IF(ISBLANK('Data Summary'!A49),"",'Data Summary'!A49)</f>
        <v/>
      </c>
      <c r="B47" s="129"/>
      <c r="L47" s="129"/>
      <c r="V47" s="129"/>
      <c r="AF47" s="129"/>
      <c r="AP47" s="129"/>
      <c r="AZ47" s="129"/>
      <c r="BJ47" s="129"/>
      <c r="BT47" s="129"/>
      <c r="BU47" s="129"/>
      <c r="CD47" s="129"/>
      <c r="CE47" s="129"/>
      <c r="CN47" s="129"/>
      <c r="CX47" s="129"/>
      <c r="DH47" s="129"/>
      <c r="DR47" s="129"/>
      <c r="EB47" s="129"/>
      <c r="EL47" s="129"/>
      <c r="EV47" s="129"/>
      <c r="FF47" s="129"/>
      <c r="FP47" s="129"/>
      <c r="FZ47" s="129"/>
      <c r="GJ47" s="129"/>
      <c r="GT47" s="129"/>
      <c r="HD47" s="129"/>
      <c r="HN47" s="129"/>
      <c r="HX47" s="129"/>
      <c r="IH47" s="129"/>
      <c r="IR47" s="129"/>
      <c r="JB47" s="129"/>
    </row>
    <row xmlns:x14ac="http://schemas.microsoft.com/office/spreadsheetml/2009/9/ac" r="48" s="3" customFormat="true" x14ac:dyDescent="0.25">
      <c r="A48" s="392" t="str">
        <f ca="true">IF(ISBLANK('Data Summary'!A50),"",'Data Summary'!A50)</f>
        <v/>
      </c>
      <c r="B48" s="129"/>
      <c r="L48" s="129"/>
      <c r="V48" s="129"/>
      <c r="AF48" s="129"/>
      <c r="AP48" s="129"/>
      <c r="AZ48" s="129"/>
      <c r="BJ48" s="129"/>
      <c r="BT48" s="129"/>
      <c r="BU48" s="129"/>
      <c r="CD48" s="129"/>
      <c r="CE48" s="129"/>
      <c r="CN48" s="129"/>
      <c r="CX48" s="129"/>
      <c r="DH48" s="129"/>
      <c r="DR48" s="129"/>
      <c r="EB48" s="129"/>
      <c r="EL48" s="129"/>
      <c r="EV48" s="129"/>
      <c r="FF48" s="129"/>
      <c r="FP48" s="129"/>
      <c r="FZ48" s="129"/>
      <c r="GJ48" s="129"/>
      <c r="GT48" s="129"/>
      <c r="HD48" s="129"/>
      <c r="HN48" s="129"/>
      <c r="HX48" s="129"/>
      <c r="IH48" s="129"/>
      <c r="IR48" s="129"/>
      <c r="JB48" s="129"/>
    </row>
    <row xmlns:x14ac="http://schemas.microsoft.com/office/spreadsheetml/2009/9/ac" r="49" s="3" customFormat="true" x14ac:dyDescent="0.25">
      <c r="A49" s="392" t="str">
        <f ca="true">IF(ISBLANK('Data Summary'!A51),"",'Data Summary'!A51)</f>
        <v/>
      </c>
      <c r="B49" s="129"/>
      <c r="L49" s="129"/>
      <c r="V49" s="129"/>
      <c r="AF49" s="129"/>
      <c r="AP49" s="129"/>
      <c r="AZ49" s="129"/>
      <c r="BJ49" s="129"/>
      <c r="BT49" s="129"/>
      <c r="BU49" s="129"/>
      <c r="CD49" s="129"/>
      <c r="CE49" s="129"/>
      <c r="CN49" s="129"/>
      <c r="CX49" s="129"/>
      <c r="DH49" s="129"/>
      <c r="DR49" s="129"/>
      <c r="EB49" s="129"/>
      <c r="EL49" s="129"/>
      <c r="EV49" s="129"/>
      <c r="FF49" s="129"/>
      <c r="FP49" s="129"/>
      <c r="FZ49" s="129"/>
      <c r="GJ49" s="129"/>
      <c r="GT49" s="129"/>
      <c r="HD49" s="129"/>
      <c r="HN49" s="129"/>
      <c r="HX49" s="129"/>
      <c r="IH49" s="129"/>
      <c r="IR49" s="129"/>
      <c r="JB49" s="129"/>
    </row>
    <row xmlns:x14ac="http://schemas.microsoft.com/office/spreadsheetml/2009/9/ac" r="50" s="3" customFormat="true" x14ac:dyDescent="0.25">
      <c r="A50" s="392" t="str">
        <f ca="true">IF(ISBLANK('Data Summary'!A52),"",'Data Summary'!A52)</f>
        <v/>
      </c>
      <c r="B50" s="129"/>
      <c r="L50" s="129"/>
      <c r="V50" s="129"/>
      <c r="AF50" s="129"/>
      <c r="AP50" s="129"/>
      <c r="AZ50" s="129"/>
      <c r="BJ50" s="129"/>
      <c r="BT50" s="129"/>
      <c r="BU50" s="129"/>
      <c r="CD50" s="129"/>
      <c r="CE50" s="129"/>
      <c r="CN50" s="129"/>
      <c r="CX50" s="129"/>
      <c r="DH50" s="129"/>
      <c r="DR50" s="129"/>
      <c r="EB50" s="129"/>
      <c r="EL50" s="129"/>
      <c r="EV50" s="129"/>
      <c r="FF50" s="129"/>
      <c r="FP50" s="129"/>
      <c r="FZ50" s="129"/>
      <c r="GJ50" s="129"/>
      <c r="GT50" s="129"/>
      <c r="HD50" s="129"/>
      <c r="HN50" s="129"/>
      <c r="HX50" s="129"/>
      <c r="IH50" s="129"/>
      <c r="IR50" s="129"/>
      <c r="JB50" s="129"/>
    </row>
    <row xmlns:x14ac="http://schemas.microsoft.com/office/spreadsheetml/2009/9/ac" r="51" s="3" customFormat="true" x14ac:dyDescent="0.25">
      <c r="A51" s="392" t="str">
        <f ca="true">IF(ISBLANK('Data Summary'!A53),"",'Data Summary'!A53)</f>
        <v/>
      </c>
      <c r="B51" s="129"/>
      <c r="L51" s="129"/>
      <c r="V51" s="129"/>
      <c r="AF51" s="129"/>
      <c r="AP51" s="129"/>
      <c r="AZ51" s="129"/>
      <c r="BJ51" s="129"/>
      <c r="BT51" s="129"/>
      <c r="BU51" s="129"/>
      <c r="CD51" s="129"/>
      <c r="CE51" s="129"/>
      <c r="CN51" s="129"/>
      <c r="CX51" s="129"/>
      <c r="DH51" s="129"/>
      <c r="DR51" s="129"/>
      <c r="EB51" s="129"/>
      <c r="EL51" s="129"/>
      <c r="EV51" s="129"/>
      <c r="FF51" s="129"/>
      <c r="FP51" s="129"/>
      <c r="FZ51" s="129"/>
      <c r="GJ51" s="129"/>
      <c r="GT51" s="129"/>
      <c r="HD51" s="129"/>
      <c r="HN51" s="129"/>
      <c r="HX51" s="129"/>
      <c r="IH51" s="129"/>
      <c r="IR51" s="129"/>
      <c r="JB51" s="129"/>
    </row>
    <row xmlns:x14ac="http://schemas.microsoft.com/office/spreadsheetml/2009/9/ac" r="52" s="3" customFormat="true" x14ac:dyDescent="0.25">
      <c r="A52" s="392" t="str">
        <f ca="true">IF(ISBLANK('Data Summary'!A54),"",'Data Summary'!A54)</f>
        <v/>
      </c>
      <c r="B52" s="129"/>
      <c r="L52" s="129"/>
      <c r="V52" s="129"/>
      <c r="AF52" s="129"/>
      <c r="AP52" s="129"/>
      <c r="AZ52" s="129"/>
      <c r="BJ52" s="129"/>
      <c r="BT52" s="129"/>
      <c r="BU52" s="129"/>
      <c r="CD52" s="129"/>
      <c r="CE52" s="129"/>
      <c r="CN52" s="129"/>
      <c r="CX52" s="129"/>
      <c r="DH52" s="129"/>
      <c r="DR52" s="129"/>
      <c r="EB52" s="129"/>
      <c r="EL52" s="129"/>
      <c r="EV52" s="129"/>
      <c r="FF52" s="129"/>
      <c r="FP52" s="129"/>
      <c r="FZ52" s="129"/>
      <c r="GJ52" s="129"/>
      <c r="GT52" s="129"/>
      <c r="HD52" s="129"/>
      <c r="HN52" s="129"/>
      <c r="HX52" s="129"/>
      <c r="IH52" s="129"/>
      <c r="IR52" s="129"/>
      <c r="JB52" s="129"/>
    </row>
    <row xmlns:x14ac="http://schemas.microsoft.com/office/spreadsheetml/2009/9/ac" r="53" s="3" customFormat="true" x14ac:dyDescent="0.25">
      <c r="A53" s="392" t="str">
        <f ca="true">IF(ISBLANK('Data Summary'!A55),"",'Data Summary'!A55)</f>
        <v/>
      </c>
      <c r="B53" s="129"/>
      <c r="L53" s="129"/>
      <c r="V53" s="129"/>
      <c r="AF53" s="129"/>
      <c r="AP53" s="129"/>
      <c r="AZ53" s="129"/>
      <c r="BJ53" s="129"/>
      <c r="BT53" s="129"/>
      <c r="BU53" s="129"/>
      <c r="CD53" s="129"/>
      <c r="CE53" s="129"/>
      <c r="CN53" s="129"/>
      <c r="CX53" s="129"/>
      <c r="DH53" s="129"/>
      <c r="DR53" s="129"/>
      <c r="EB53" s="129"/>
      <c r="EL53" s="129"/>
      <c r="EV53" s="129"/>
      <c r="FF53" s="129"/>
      <c r="FP53" s="129"/>
      <c r="FZ53" s="129"/>
      <c r="GJ53" s="129"/>
      <c r="GT53" s="129"/>
      <c r="HD53" s="129"/>
      <c r="HN53" s="129"/>
      <c r="HX53" s="129"/>
      <c r="IH53" s="129"/>
      <c r="IR53" s="129"/>
      <c r="JB53" s="129"/>
    </row>
    <row xmlns:x14ac="http://schemas.microsoft.com/office/spreadsheetml/2009/9/ac" r="54" s="3" customFormat="true" x14ac:dyDescent="0.25">
      <c r="A54" s="392" t="str">
        <f ca="true">IF(ISBLANK('Data Summary'!A56),"",'Data Summary'!A56)</f>
        <v/>
      </c>
      <c r="B54" s="129"/>
      <c r="L54" s="129"/>
      <c r="V54" s="129"/>
      <c r="AF54" s="129"/>
      <c r="AP54" s="129"/>
      <c r="AZ54" s="129"/>
      <c r="BJ54" s="129"/>
      <c r="BT54" s="129"/>
      <c r="BU54" s="129"/>
      <c r="CD54" s="129"/>
      <c r="CE54" s="129"/>
      <c r="CN54" s="129"/>
      <c r="CX54" s="129"/>
      <c r="DH54" s="129"/>
      <c r="DR54" s="129"/>
      <c r="EB54" s="129"/>
      <c r="EL54" s="129"/>
      <c r="EV54" s="129"/>
      <c r="FF54" s="129"/>
      <c r="FP54" s="129"/>
      <c r="FZ54" s="129"/>
      <c r="GJ54" s="129"/>
      <c r="GT54" s="129"/>
      <c r="HD54" s="129"/>
      <c r="HN54" s="129"/>
      <c r="HX54" s="129"/>
      <c r="IH54" s="129"/>
      <c r="IR54" s="129"/>
      <c r="JB54" s="129"/>
    </row>
    <row xmlns:x14ac="http://schemas.microsoft.com/office/spreadsheetml/2009/9/ac" r="55" s="3" customFormat="true" x14ac:dyDescent="0.25">
      <c r="A55" s="392" t="str">
        <f ca="true">IF(ISBLANK('Data Summary'!A57),"",'Data Summary'!A57)</f>
        <v/>
      </c>
      <c r="B55" s="129"/>
      <c r="L55" s="129"/>
      <c r="V55" s="129"/>
      <c r="AF55" s="129"/>
      <c r="AP55" s="129"/>
      <c r="AZ55" s="129"/>
      <c r="BJ55" s="129"/>
      <c r="BT55" s="129"/>
      <c r="BU55" s="129"/>
      <c r="CD55" s="129"/>
      <c r="CE55" s="129"/>
      <c r="CN55" s="129"/>
      <c r="CX55" s="129"/>
      <c r="DH55" s="129"/>
      <c r="DR55" s="129"/>
      <c r="EB55" s="129"/>
      <c r="EL55" s="129"/>
      <c r="EV55" s="129"/>
      <c r="FF55" s="129"/>
      <c r="FP55" s="129"/>
      <c r="FZ55" s="129"/>
      <c r="GJ55" s="129"/>
      <c r="GT55" s="129"/>
      <c r="HD55" s="129"/>
      <c r="HN55" s="129"/>
      <c r="HX55" s="129"/>
      <c r="IH55" s="129"/>
      <c r="IR55" s="129"/>
      <c r="JB55" s="129"/>
    </row>
    <row xmlns:x14ac="http://schemas.microsoft.com/office/spreadsheetml/2009/9/ac" r="56" s="3" customFormat="true" x14ac:dyDescent="0.25">
      <c r="A56" s="392" t="str">
        <f ca="true">IF(ISBLANK('Data Summary'!A58),"",'Data Summary'!A58)</f>
        <v/>
      </c>
      <c r="B56" s="129"/>
      <c r="L56" s="129"/>
      <c r="V56" s="129"/>
      <c r="AF56" s="129"/>
      <c r="AP56" s="129"/>
      <c r="AZ56" s="129"/>
      <c r="BJ56" s="129"/>
      <c r="BT56" s="129"/>
      <c r="BU56" s="129"/>
      <c r="CD56" s="129"/>
      <c r="CE56" s="129"/>
      <c r="CN56" s="129"/>
      <c r="CX56" s="129"/>
      <c r="DH56" s="129"/>
      <c r="DR56" s="129"/>
      <c r="EB56" s="129"/>
      <c r="EL56" s="129"/>
      <c r="EV56" s="129"/>
      <c r="FF56" s="129"/>
      <c r="FP56" s="129"/>
      <c r="FZ56" s="129"/>
      <c r="GJ56" s="129"/>
      <c r="GT56" s="129"/>
      <c r="HD56" s="129"/>
      <c r="HN56" s="129"/>
      <c r="HX56" s="129"/>
      <c r="IH56" s="129"/>
      <c r="IR56" s="129"/>
      <c r="JB56" s="129"/>
    </row>
    <row xmlns:x14ac="http://schemas.microsoft.com/office/spreadsheetml/2009/9/ac" r="57" s="3" customFormat="true" x14ac:dyDescent="0.25">
      <c r="A57" s="392" t="str">
        <f ca="true">IF(ISBLANK('Data Summary'!A59),"",'Data Summary'!A59)</f>
        <v/>
      </c>
      <c r="B57" s="129"/>
      <c r="L57" s="129"/>
      <c r="V57" s="129"/>
      <c r="AF57" s="129"/>
      <c r="AP57" s="129"/>
      <c r="AZ57" s="129"/>
      <c r="BJ57" s="129"/>
      <c r="BT57" s="129"/>
      <c r="BU57" s="129"/>
      <c r="CD57" s="129"/>
      <c r="CE57" s="129"/>
      <c r="CN57" s="129"/>
      <c r="CX57" s="129"/>
      <c r="DH57" s="129"/>
      <c r="DR57" s="129"/>
      <c r="EB57" s="129"/>
      <c r="EL57" s="129"/>
      <c r="EV57" s="129"/>
      <c r="FF57" s="129"/>
      <c r="FP57" s="129"/>
      <c r="FZ57" s="129"/>
      <c r="GJ57" s="129"/>
      <c r="GT57" s="129"/>
      <c r="HD57" s="129"/>
      <c r="HN57" s="129"/>
      <c r="HX57" s="129"/>
      <c r="IH57" s="129"/>
      <c r="IR57" s="129"/>
      <c r="JB57" s="129"/>
    </row>
    <row xmlns:x14ac="http://schemas.microsoft.com/office/spreadsheetml/2009/9/ac" r="58" s="3" customFormat="true" x14ac:dyDescent="0.25">
      <c r="A58" s="392" t="str">
        <f ca="true">IF(ISBLANK('Data Summary'!A60),"",'Data Summary'!A60)</f>
        <v/>
      </c>
      <c r="B58" s="129"/>
      <c r="L58" s="129"/>
      <c r="V58" s="129"/>
      <c r="AF58" s="129"/>
      <c r="AP58" s="129"/>
      <c r="AZ58" s="129"/>
      <c r="BJ58" s="129"/>
      <c r="BT58" s="129"/>
      <c r="BU58" s="129"/>
      <c r="CD58" s="129"/>
      <c r="CE58" s="129"/>
      <c r="CN58" s="129"/>
      <c r="CX58" s="129"/>
      <c r="DH58" s="129"/>
      <c r="DR58" s="129"/>
      <c r="EB58" s="129"/>
      <c r="EL58" s="129"/>
      <c r="EV58" s="129"/>
      <c r="FF58" s="129"/>
      <c r="FP58" s="129"/>
      <c r="FZ58" s="129"/>
      <c r="GJ58" s="129"/>
      <c r="GT58" s="129"/>
      <c r="HD58" s="129"/>
      <c r="HN58" s="129"/>
      <c r="HX58" s="129"/>
      <c r="IH58" s="129"/>
      <c r="IR58" s="129"/>
      <c r="JB58" s="129"/>
    </row>
    <row xmlns:x14ac="http://schemas.microsoft.com/office/spreadsheetml/2009/9/ac" r="59" s="3" customFormat="true" x14ac:dyDescent="0.25">
      <c r="A59" s="392" t="str">
        <f ca="true">IF(ISBLANK('Data Summary'!A61),"",'Data Summary'!A61)</f>
        <v/>
      </c>
      <c r="B59" s="129"/>
      <c r="L59" s="129"/>
      <c r="V59" s="129"/>
      <c r="AF59" s="129"/>
      <c r="AP59" s="129"/>
      <c r="AZ59" s="129"/>
      <c r="BJ59" s="129"/>
      <c r="BT59" s="129"/>
      <c r="BU59" s="129"/>
      <c r="CD59" s="129"/>
      <c r="CE59" s="129"/>
      <c r="CN59" s="129"/>
      <c r="CX59" s="129"/>
      <c r="DH59" s="129"/>
      <c r="DR59" s="129"/>
      <c r="EB59" s="129"/>
      <c r="EL59" s="129"/>
      <c r="EV59" s="129"/>
      <c r="FF59" s="129"/>
      <c r="FP59" s="129"/>
      <c r="FZ59" s="129"/>
      <c r="GJ59" s="129"/>
      <c r="GT59" s="129"/>
      <c r="HD59" s="129"/>
      <c r="HN59" s="129"/>
      <c r="HX59" s="129"/>
      <c r="IH59" s="129"/>
      <c r="IR59" s="129"/>
      <c r="JB59" s="129"/>
    </row>
    <row xmlns:x14ac="http://schemas.microsoft.com/office/spreadsheetml/2009/9/ac" r="60" s="3" customFormat="true" x14ac:dyDescent="0.25">
      <c r="A60" s="392" t="str">
        <f ca="true">IF(ISBLANK('Data Summary'!A62),"",'Data Summary'!A62)</f>
        <v/>
      </c>
      <c r="B60" s="129"/>
      <c r="L60" s="129"/>
      <c r="V60" s="129"/>
      <c r="AF60" s="129"/>
      <c r="AP60" s="129"/>
      <c r="AZ60" s="129"/>
      <c r="BJ60" s="129"/>
      <c r="BT60" s="129"/>
      <c r="BU60" s="129"/>
      <c r="CD60" s="129"/>
      <c r="CE60" s="129"/>
      <c r="CN60" s="129"/>
      <c r="CX60" s="129"/>
      <c r="DH60" s="129"/>
      <c r="DR60" s="129"/>
      <c r="EB60" s="129"/>
      <c r="EL60" s="129"/>
      <c r="EV60" s="129"/>
      <c r="FF60" s="129"/>
      <c r="FP60" s="129"/>
      <c r="FZ60" s="129"/>
      <c r="GJ60" s="129"/>
      <c r="GT60" s="129"/>
      <c r="HD60" s="129"/>
      <c r="HN60" s="129"/>
      <c r="HX60" s="129"/>
      <c r="IH60" s="129"/>
      <c r="IR60" s="129"/>
      <c r="JB60" s="129"/>
    </row>
    <row xmlns:x14ac="http://schemas.microsoft.com/office/spreadsheetml/2009/9/ac" r="61" s="3" customFormat="true" x14ac:dyDescent="0.25">
      <c r="A61" s="392" t="str">
        <f ca="true">IF(ISBLANK('Data Summary'!A63),"",'Data Summary'!A63)</f>
        <v/>
      </c>
      <c r="B61" s="129"/>
      <c r="L61" s="129"/>
      <c r="V61" s="129"/>
      <c r="AF61" s="129"/>
      <c r="AP61" s="129"/>
      <c r="AZ61" s="129"/>
      <c r="BJ61" s="129"/>
      <c r="BT61" s="129"/>
      <c r="BU61" s="129"/>
      <c r="CD61" s="129"/>
      <c r="CE61" s="129"/>
      <c r="CN61" s="129"/>
      <c r="CX61" s="129"/>
      <c r="DH61" s="129"/>
      <c r="DR61" s="129"/>
      <c r="EB61" s="129"/>
      <c r="EL61" s="129"/>
      <c r="EV61" s="129"/>
      <c r="FF61" s="129"/>
      <c r="FP61" s="129"/>
      <c r="FZ61" s="129"/>
      <c r="GJ61" s="129"/>
      <c r="GT61" s="129"/>
      <c r="HD61" s="129"/>
      <c r="HN61" s="129"/>
      <c r="HX61" s="129"/>
      <c r="IH61" s="129"/>
      <c r="IR61" s="129"/>
      <c r="JB61" s="129"/>
    </row>
    <row xmlns:x14ac="http://schemas.microsoft.com/office/spreadsheetml/2009/9/ac" r="62" s="3" customFormat="true" x14ac:dyDescent="0.25">
      <c r="A62" s="392" t="str">
        <f ca="true">IF(ISBLANK('Data Summary'!A64),"",'Data Summary'!A64)</f>
        <v/>
      </c>
      <c r="B62" s="129"/>
      <c r="L62" s="129"/>
      <c r="V62" s="129"/>
      <c r="AF62" s="129"/>
      <c r="AP62" s="129"/>
      <c r="AZ62" s="129"/>
      <c r="BJ62" s="129"/>
      <c r="BT62" s="129"/>
      <c r="BU62" s="129"/>
      <c r="CD62" s="129"/>
      <c r="CE62" s="129"/>
      <c r="CN62" s="129"/>
      <c r="CX62" s="129"/>
      <c r="DH62" s="129"/>
      <c r="DR62" s="129"/>
      <c r="EB62" s="129"/>
      <c r="EL62" s="129"/>
      <c r="EV62" s="129"/>
      <c r="FF62" s="129"/>
      <c r="FP62" s="129"/>
      <c r="FZ62" s="129"/>
      <c r="GJ62" s="129"/>
      <c r="GT62" s="129"/>
      <c r="HD62" s="129"/>
      <c r="HN62" s="129"/>
      <c r="HX62" s="129"/>
      <c r="IH62" s="129"/>
      <c r="IR62" s="129"/>
      <c r="JB62" s="129"/>
    </row>
    <row xmlns:x14ac="http://schemas.microsoft.com/office/spreadsheetml/2009/9/ac" r="63" s="3" customFormat="true" x14ac:dyDescent="0.25">
      <c r="A63" s="392" t="str">
        <f ca="true">IF(ISBLANK('Data Summary'!A65),"",'Data Summary'!A65)</f>
        <v/>
      </c>
      <c r="B63" s="129"/>
      <c r="L63" s="129"/>
      <c r="V63" s="129"/>
      <c r="AF63" s="129"/>
      <c r="AP63" s="129"/>
      <c r="AZ63" s="129"/>
      <c r="BJ63" s="129"/>
      <c r="BT63" s="129"/>
      <c r="BU63" s="129"/>
      <c r="CD63" s="129"/>
      <c r="CE63" s="129"/>
      <c r="CN63" s="129"/>
      <c r="CX63" s="129"/>
      <c r="DH63" s="129"/>
      <c r="DR63" s="129"/>
      <c r="EB63" s="129"/>
      <c r="EL63" s="129"/>
      <c r="EV63" s="129"/>
      <c r="FF63" s="129"/>
      <c r="FP63" s="129"/>
      <c r="FZ63" s="129"/>
      <c r="GJ63" s="129"/>
      <c r="GT63" s="129"/>
      <c r="HD63" s="129"/>
      <c r="HN63" s="129"/>
      <c r="HX63" s="129"/>
      <c r="IH63" s="129"/>
      <c r="IR63" s="129"/>
      <c r="JB63" s="129"/>
    </row>
    <row xmlns:x14ac="http://schemas.microsoft.com/office/spreadsheetml/2009/9/ac" r="64" s="3" customFormat="true" x14ac:dyDescent="0.25">
      <c r="A64" s="392" t="str">
        <f ca="true">IF(ISBLANK('Data Summary'!A66),"",'Data Summary'!A66)</f>
        <v/>
      </c>
      <c r="B64" s="129"/>
      <c r="L64" s="129"/>
      <c r="V64" s="129"/>
      <c r="AF64" s="129"/>
      <c r="AP64" s="129"/>
      <c r="AZ64" s="129"/>
      <c r="BJ64" s="129"/>
      <c r="BT64" s="129"/>
      <c r="BU64" s="129"/>
      <c r="CD64" s="129"/>
      <c r="CE64" s="129"/>
      <c r="CN64" s="129"/>
      <c r="CX64" s="129"/>
      <c r="DH64" s="129"/>
      <c r="DR64" s="129"/>
      <c r="EB64" s="129"/>
      <c r="EL64" s="129"/>
      <c r="EV64" s="129"/>
      <c r="FF64" s="129"/>
      <c r="FP64" s="129"/>
      <c r="FZ64" s="129"/>
      <c r="GJ64" s="129"/>
      <c r="GT64" s="129"/>
      <c r="HD64" s="129"/>
      <c r="HN64" s="129"/>
      <c r="HX64" s="129"/>
      <c r="IH64" s="129"/>
      <c r="IR64" s="129"/>
      <c r="JB64" s="129"/>
    </row>
    <row xmlns:x14ac="http://schemas.microsoft.com/office/spreadsheetml/2009/9/ac" r="65" s="3" customFormat="true" x14ac:dyDescent="0.25">
      <c r="A65" s="392" t="str">
        <f ca="true">IF(ISBLANK('Data Summary'!A67),"",'Data Summary'!A67)</f>
        <v/>
      </c>
      <c r="B65" s="129"/>
      <c r="L65" s="129"/>
      <c r="V65" s="129"/>
      <c r="AF65" s="129"/>
      <c r="AP65" s="129"/>
      <c r="AZ65" s="129"/>
      <c r="BJ65" s="129"/>
      <c r="BT65" s="129"/>
      <c r="BU65" s="129"/>
      <c r="CD65" s="129"/>
      <c r="CE65" s="129"/>
      <c r="CN65" s="129"/>
      <c r="CX65" s="129"/>
      <c r="DH65" s="129"/>
      <c r="DR65" s="129"/>
      <c r="EB65" s="129"/>
      <c r="EL65" s="129"/>
      <c r="EV65" s="129"/>
      <c r="FF65" s="129"/>
      <c r="FP65" s="129"/>
      <c r="FZ65" s="129"/>
      <c r="GJ65" s="129"/>
      <c r="GT65" s="129"/>
      <c r="HD65" s="129"/>
      <c r="HN65" s="129"/>
      <c r="HX65" s="129"/>
      <c r="IH65" s="129"/>
      <c r="IR65" s="129"/>
      <c r="JB65" s="129"/>
    </row>
    <row xmlns:x14ac="http://schemas.microsoft.com/office/spreadsheetml/2009/9/ac" r="66" s="3" customFormat="true" x14ac:dyDescent="0.25">
      <c r="A66" s="392" t="str">
        <f ca="true">IF(ISBLANK('Data Summary'!A68),"",'Data Summary'!A68)</f>
        <v/>
      </c>
      <c r="B66" s="129"/>
      <c r="L66" s="129"/>
      <c r="V66" s="129"/>
      <c r="AF66" s="129"/>
      <c r="AP66" s="129"/>
      <c r="AZ66" s="129"/>
      <c r="BJ66" s="129"/>
      <c r="BT66" s="129"/>
      <c r="BU66" s="129"/>
      <c r="CD66" s="129"/>
      <c r="CE66" s="129"/>
      <c r="CN66" s="129"/>
      <c r="CX66" s="129"/>
      <c r="DH66" s="129"/>
      <c r="DR66" s="129"/>
      <c r="EB66" s="129"/>
      <c r="EL66" s="129"/>
      <c r="EV66" s="129"/>
      <c r="FF66" s="129"/>
      <c r="FP66" s="129"/>
      <c r="FZ66" s="129"/>
      <c r="GJ66" s="129"/>
      <c r="GT66" s="129"/>
      <c r="HD66" s="129"/>
      <c r="HN66" s="129"/>
      <c r="HX66" s="129"/>
      <c r="IH66" s="129"/>
      <c r="IR66" s="129"/>
      <c r="JB66" s="129"/>
    </row>
    <row xmlns:x14ac="http://schemas.microsoft.com/office/spreadsheetml/2009/9/ac" r="67" s="3" customFormat="true" x14ac:dyDescent="0.25">
      <c r="A67" s="392" t="str">
        <f ca="true">IF(ISBLANK('Data Summary'!A69),"",'Data Summary'!A69)</f>
        <v/>
      </c>
      <c r="B67" s="129"/>
      <c r="L67" s="129"/>
      <c r="V67" s="129"/>
      <c r="AF67" s="129"/>
      <c r="AP67" s="129"/>
      <c r="AZ67" s="129"/>
      <c r="BJ67" s="129"/>
      <c r="BT67" s="129"/>
      <c r="BU67" s="129"/>
      <c r="CD67" s="129"/>
      <c r="CE67" s="129"/>
      <c r="CN67" s="129"/>
      <c r="CX67" s="129"/>
      <c r="DH67" s="129"/>
      <c r="DR67" s="129"/>
      <c r="EB67" s="129"/>
      <c r="EL67" s="129"/>
      <c r="EV67" s="129"/>
      <c r="FF67" s="129"/>
      <c r="FP67" s="129"/>
      <c r="FZ67" s="129"/>
      <c r="GJ67" s="129"/>
      <c r="GT67" s="129"/>
      <c r="HD67" s="129"/>
      <c r="HN67" s="129"/>
      <c r="HX67" s="129"/>
      <c r="IH67" s="129"/>
      <c r="IR67" s="129"/>
      <c r="JB67" s="129"/>
    </row>
    <row xmlns:x14ac="http://schemas.microsoft.com/office/spreadsheetml/2009/9/ac" r="68" s="3" customFormat="true" x14ac:dyDescent="0.25">
      <c r="A68" s="392" t="str">
        <f ca="true">IF(ISBLANK('Data Summary'!A70),"",'Data Summary'!A70)</f>
        <v/>
      </c>
      <c r="B68" s="129"/>
      <c r="L68" s="129"/>
      <c r="V68" s="129"/>
      <c r="AF68" s="129"/>
      <c r="AP68" s="129"/>
      <c r="AZ68" s="129"/>
      <c r="BJ68" s="129"/>
      <c r="BT68" s="129"/>
      <c r="BU68" s="129"/>
      <c r="CD68" s="129"/>
      <c r="CE68" s="129"/>
      <c r="CN68" s="129"/>
      <c r="CX68" s="129"/>
      <c r="DH68" s="129"/>
      <c r="DR68" s="129"/>
      <c r="EB68" s="129"/>
      <c r="EL68" s="129"/>
      <c r="EV68" s="129"/>
      <c r="FF68" s="129"/>
      <c r="FP68" s="129"/>
      <c r="FZ68" s="129"/>
      <c r="GJ68" s="129"/>
      <c r="GT68" s="129"/>
      <c r="HD68" s="129"/>
      <c r="HN68" s="129"/>
      <c r="HX68" s="129"/>
      <c r="IH68" s="129"/>
      <c r="IR68" s="129"/>
      <c r="JB68" s="129"/>
    </row>
    <row xmlns:x14ac="http://schemas.microsoft.com/office/spreadsheetml/2009/9/ac" r="69" s="3" customFormat="true" x14ac:dyDescent="0.25">
      <c r="A69" s="392" t="str">
        <f ca="true">IF(ISBLANK('Data Summary'!A71),"",'Data Summary'!A71)</f>
        <v/>
      </c>
      <c r="B69" s="129"/>
      <c r="L69" s="129"/>
      <c r="V69" s="129"/>
      <c r="AF69" s="129"/>
      <c r="AP69" s="129"/>
      <c r="AZ69" s="129"/>
      <c r="BJ69" s="129"/>
      <c r="BT69" s="129"/>
      <c r="BU69" s="129"/>
      <c r="CD69" s="129"/>
      <c r="CE69" s="129"/>
      <c r="CN69" s="129"/>
      <c r="CX69" s="129"/>
      <c r="DH69" s="129"/>
      <c r="DR69" s="129"/>
      <c r="EB69" s="129"/>
      <c r="EL69" s="129"/>
      <c r="EV69" s="129"/>
      <c r="FF69" s="129"/>
      <c r="FP69" s="129"/>
      <c r="FZ69" s="129"/>
      <c r="GJ69" s="129"/>
      <c r="GT69" s="129"/>
      <c r="HD69" s="129"/>
      <c r="HN69" s="129"/>
      <c r="HX69" s="129"/>
      <c r="IH69" s="129"/>
      <c r="IR69" s="129"/>
      <c r="JB69" s="129"/>
    </row>
    <row xmlns:x14ac="http://schemas.microsoft.com/office/spreadsheetml/2009/9/ac" r="70" s="3" customFormat="true" x14ac:dyDescent="0.25">
      <c r="A70" s="392" t="str">
        <f ca="true">IF(ISBLANK('Data Summary'!A72),"",'Data Summary'!A72)</f>
        <v/>
      </c>
      <c r="B70" s="129"/>
      <c r="L70" s="129"/>
      <c r="V70" s="129"/>
      <c r="AF70" s="129"/>
      <c r="AP70" s="129"/>
      <c r="AZ70" s="129"/>
      <c r="BJ70" s="129"/>
      <c r="BT70" s="129"/>
      <c r="BU70" s="129"/>
      <c r="CD70" s="129"/>
      <c r="CE70" s="129"/>
      <c r="CN70" s="129"/>
      <c r="CX70" s="129"/>
      <c r="DH70" s="129"/>
      <c r="DR70" s="129"/>
      <c r="EB70" s="129"/>
      <c r="EL70" s="129"/>
      <c r="EV70" s="129"/>
      <c r="FF70" s="129"/>
      <c r="FP70" s="129"/>
      <c r="FZ70" s="129"/>
      <c r="GJ70" s="129"/>
      <c r="GT70" s="129"/>
      <c r="HD70" s="129"/>
      <c r="HN70" s="129"/>
      <c r="HX70" s="129"/>
      <c r="IH70" s="129"/>
      <c r="IR70" s="129"/>
      <c r="JB70" s="129"/>
    </row>
    <row xmlns:x14ac="http://schemas.microsoft.com/office/spreadsheetml/2009/9/ac" r="71" s="3" customFormat="true" x14ac:dyDescent="0.25">
      <c r="A71" s="392" t="str">
        <f ca="true">IF(ISBLANK('Data Summary'!A73),"",'Data Summary'!A73)</f>
        <v/>
      </c>
      <c r="B71" s="129"/>
      <c r="L71" s="129"/>
      <c r="V71" s="129"/>
      <c r="AF71" s="129"/>
      <c r="AP71" s="129"/>
      <c r="AZ71" s="129"/>
      <c r="BJ71" s="129"/>
      <c r="BT71" s="129"/>
      <c r="BU71" s="129"/>
      <c r="CD71" s="129"/>
      <c r="CE71" s="129"/>
      <c r="CN71" s="129"/>
      <c r="CX71" s="129"/>
      <c r="DH71" s="129"/>
      <c r="DR71" s="129"/>
      <c r="EB71" s="129"/>
      <c r="EL71" s="129"/>
      <c r="EV71" s="129"/>
      <c r="FF71" s="129"/>
      <c r="FP71" s="129"/>
      <c r="FZ71" s="129"/>
      <c r="GJ71" s="129"/>
      <c r="GT71" s="129"/>
      <c r="HD71" s="129"/>
      <c r="HN71" s="129"/>
      <c r="HX71" s="129"/>
      <c r="IH71" s="129"/>
      <c r="IR71" s="129"/>
      <c r="JB71" s="129"/>
    </row>
    <row xmlns:x14ac="http://schemas.microsoft.com/office/spreadsheetml/2009/9/ac" r="72" s="3" customFormat="true" x14ac:dyDescent="0.25">
      <c r="A72" s="392" t="str">
        <f ca="true">IF(ISBLANK('Data Summary'!A74),"",'Data Summary'!A74)</f>
        <v/>
      </c>
      <c r="B72" s="129"/>
      <c r="L72" s="129"/>
      <c r="V72" s="129"/>
      <c r="AF72" s="129"/>
      <c r="AP72" s="129"/>
      <c r="AZ72" s="129"/>
      <c r="BJ72" s="129"/>
      <c r="BT72" s="129"/>
      <c r="BU72" s="129"/>
      <c r="CD72" s="129"/>
      <c r="CE72" s="129"/>
      <c r="CN72" s="129"/>
      <c r="CX72" s="129"/>
      <c r="DH72" s="129"/>
      <c r="DR72" s="129"/>
      <c r="EB72" s="129"/>
      <c r="EL72" s="129"/>
      <c r="EV72" s="129"/>
      <c r="FF72" s="129"/>
      <c r="FP72" s="129"/>
      <c r="FZ72" s="129"/>
      <c r="GJ72" s="129"/>
      <c r="GT72" s="129"/>
      <c r="HD72" s="129"/>
      <c r="HN72" s="129"/>
      <c r="HX72" s="129"/>
      <c r="IH72" s="129"/>
      <c r="IR72" s="129"/>
      <c r="JB72" s="129"/>
    </row>
    <row xmlns:x14ac="http://schemas.microsoft.com/office/spreadsheetml/2009/9/ac" r="73" s="3" customFormat="true" x14ac:dyDescent="0.25">
      <c r="A73" s="392" t="str">
        <f ca="true">IF(ISBLANK('Data Summary'!A75),"",'Data Summary'!A75)</f>
        <v/>
      </c>
      <c r="B73" s="129"/>
      <c r="L73" s="129"/>
      <c r="V73" s="129"/>
      <c r="AF73" s="129"/>
      <c r="AP73" s="129"/>
      <c r="AZ73" s="129"/>
      <c r="BJ73" s="129"/>
      <c r="BT73" s="129"/>
      <c r="BU73" s="129"/>
      <c r="CD73" s="129"/>
      <c r="CE73" s="129"/>
      <c r="CN73" s="129"/>
      <c r="CX73" s="129"/>
      <c r="DH73" s="129"/>
      <c r="DR73" s="129"/>
      <c r="EB73" s="129"/>
      <c r="EL73" s="129"/>
      <c r="EV73" s="129"/>
      <c r="FF73" s="129"/>
      <c r="FP73" s="129"/>
      <c r="FZ73" s="129"/>
      <c r="GJ73" s="129"/>
      <c r="GT73" s="129"/>
      <c r="HD73" s="129"/>
      <c r="HN73" s="129"/>
      <c r="HX73" s="129"/>
      <c r="IH73" s="129"/>
      <c r="IR73" s="129"/>
      <c r="JB73" s="129"/>
    </row>
    <row xmlns:x14ac="http://schemas.microsoft.com/office/spreadsheetml/2009/9/ac" r="74" s="3" customFormat="true" x14ac:dyDescent="0.25">
      <c r="A74" s="392" t="str">
        <f ca="true">IF(ISBLANK('Data Summary'!A76),"",'Data Summary'!A76)</f>
        <v/>
      </c>
      <c r="B74" s="129"/>
      <c r="L74" s="129"/>
      <c r="V74" s="129"/>
      <c r="AF74" s="129"/>
      <c r="AP74" s="129"/>
      <c r="AZ74" s="129"/>
      <c r="BJ74" s="129"/>
      <c r="BT74" s="129"/>
      <c r="BU74" s="129"/>
      <c r="CD74" s="129"/>
      <c r="CE74" s="129"/>
      <c r="CN74" s="129"/>
      <c r="CX74" s="129"/>
      <c r="DH74" s="129"/>
      <c r="DR74" s="129"/>
      <c r="EB74" s="129"/>
      <c r="EL74" s="129"/>
      <c r="EV74" s="129"/>
      <c r="FF74" s="129"/>
      <c r="FP74" s="129"/>
      <c r="FZ74" s="129"/>
      <c r="GJ74" s="129"/>
      <c r="GT74" s="129"/>
      <c r="HD74" s="129"/>
      <c r="HN74" s="129"/>
      <c r="HX74" s="129"/>
      <c r="IH74" s="129"/>
      <c r="IR74" s="129"/>
      <c r="JB74" s="129"/>
    </row>
    <row xmlns:x14ac="http://schemas.microsoft.com/office/spreadsheetml/2009/9/ac" r="75" s="3" customFormat="true" x14ac:dyDescent="0.25">
      <c r="A75" s="392" t="str">
        <f ca="true">IF(ISBLANK('Data Summary'!A77),"",'Data Summary'!A77)</f>
        <v/>
      </c>
      <c r="B75" s="129"/>
      <c r="L75" s="129"/>
      <c r="V75" s="129"/>
      <c r="AF75" s="129"/>
      <c r="AP75" s="129"/>
      <c r="AZ75" s="129"/>
      <c r="BJ75" s="129"/>
      <c r="BT75" s="129"/>
      <c r="BU75" s="129"/>
      <c r="CD75" s="129"/>
      <c r="CE75" s="129"/>
      <c r="CN75" s="129"/>
      <c r="CX75" s="129"/>
      <c r="DH75" s="129"/>
      <c r="DR75" s="129"/>
      <c r="EB75" s="129"/>
      <c r="EL75" s="129"/>
      <c r="EV75" s="129"/>
      <c r="FF75" s="129"/>
      <c r="FP75" s="129"/>
      <c r="FZ75" s="129"/>
      <c r="GJ75" s="129"/>
      <c r="GT75" s="129"/>
      <c r="HD75" s="129"/>
      <c r="HN75" s="129"/>
      <c r="HX75" s="129"/>
      <c r="IH75" s="129"/>
      <c r="IR75" s="129"/>
      <c r="JB75" s="129"/>
    </row>
    <row xmlns:x14ac="http://schemas.microsoft.com/office/spreadsheetml/2009/9/ac" r="76" s="3" customFormat="true" x14ac:dyDescent="0.25">
      <c r="A76" s="392" t="str">
        <f ca="true">IF(ISBLANK('Data Summary'!A78),"",'Data Summary'!A78)</f>
        <v/>
      </c>
      <c r="B76" s="129"/>
      <c r="L76" s="129"/>
      <c r="V76" s="129"/>
      <c r="AF76" s="129"/>
      <c r="AP76" s="129"/>
      <c r="AZ76" s="129"/>
      <c r="BJ76" s="129"/>
      <c r="BT76" s="129"/>
      <c r="BU76" s="129"/>
      <c r="CD76" s="129"/>
      <c r="CE76" s="129"/>
      <c r="CN76" s="129"/>
      <c r="CX76" s="129"/>
      <c r="DH76" s="129"/>
      <c r="DR76" s="129"/>
      <c r="EB76" s="129"/>
      <c r="EL76" s="129"/>
      <c r="EV76" s="129"/>
      <c r="FF76" s="129"/>
      <c r="FP76" s="129"/>
      <c r="FZ76" s="129"/>
      <c r="GJ76" s="129"/>
      <c r="GT76" s="129"/>
      <c r="HD76" s="129"/>
      <c r="HN76" s="129"/>
      <c r="HX76" s="129"/>
      <c r="IH76" s="129"/>
      <c r="IR76" s="129"/>
      <c r="JB76" s="129"/>
    </row>
    <row xmlns:x14ac="http://schemas.microsoft.com/office/spreadsheetml/2009/9/ac" r="77" s="3" customFormat="true" x14ac:dyDescent="0.25">
      <c r="A77" s="392" t="str">
        <f ca="true">IF(ISBLANK('Data Summary'!A79),"",'Data Summary'!A79)</f>
        <v/>
      </c>
      <c r="B77" s="129"/>
      <c r="L77" s="129"/>
      <c r="V77" s="129"/>
      <c r="AF77" s="129"/>
      <c r="AP77" s="129"/>
      <c r="AZ77" s="129"/>
      <c r="BJ77" s="129"/>
      <c r="BT77" s="129"/>
      <c r="BU77" s="129"/>
      <c r="CD77" s="129"/>
      <c r="CE77" s="129"/>
      <c r="CN77" s="129"/>
      <c r="CX77" s="129"/>
      <c r="DH77" s="129"/>
      <c r="DR77" s="129"/>
      <c r="EB77" s="129"/>
      <c r="EL77" s="129"/>
      <c r="EV77" s="129"/>
      <c r="FF77" s="129"/>
      <c r="FP77" s="129"/>
      <c r="FZ77" s="129"/>
      <c r="GJ77" s="129"/>
      <c r="GT77" s="129"/>
      <c r="HD77" s="129"/>
      <c r="HN77" s="129"/>
      <c r="HX77" s="129"/>
      <c r="IH77" s="129"/>
      <c r="IR77" s="129"/>
      <c r="JB77" s="129"/>
    </row>
    <row xmlns:x14ac="http://schemas.microsoft.com/office/spreadsheetml/2009/9/ac" r="78" s="3" customFormat="true" x14ac:dyDescent="0.25">
      <c r="A78" s="392" t="str">
        <f ca="true">IF(ISBLANK('Data Summary'!A80),"",'Data Summary'!A80)</f>
        <v/>
      </c>
      <c r="B78" s="129"/>
      <c r="L78" s="129"/>
      <c r="V78" s="129"/>
      <c r="AF78" s="129"/>
      <c r="AP78" s="129"/>
      <c r="AZ78" s="129"/>
      <c r="BJ78" s="129"/>
      <c r="BT78" s="129"/>
      <c r="BU78" s="129"/>
      <c r="CD78" s="129"/>
      <c r="CE78" s="129"/>
      <c r="CN78" s="129"/>
      <c r="CX78" s="129"/>
      <c r="DH78" s="129"/>
      <c r="DR78" s="129"/>
      <c r="EB78" s="129"/>
      <c r="EL78" s="129"/>
      <c r="EV78" s="129"/>
      <c r="FF78" s="129"/>
      <c r="FP78" s="129"/>
      <c r="FZ78" s="129"/>
      <c r="GJ78" s="129"/>
      <c r="GT78" s="129"/>
      <c r="HD78" s="129"/>
      <c r="HN78" s="129"/>
      <c r="HX78" s="129"/>
      <c r="IH78" s="129"/>
      <c r="IR78" s="129"/>
      <c r="JB78" s="129"/>
    </row>
    <row xmlns:x14ac="http://schemas.microsoft.com/office/spreadsheetml/2009/9/ac" r="79" s="3" customFormat="true" x14ac:dyDescent="0.25">
      <c r="A79" s="392" t="str">
        <f ca="true">IF(ISBLANK('Data Summary'!A81),"",'Data Summary'!A81)</f>
        <v/>
      </c>
      <c r="B79" s="129"/>
      <c r="L79" s="129"/>
      <c r="V79" s="129"/>
      <c r="AF79" s="129"/>
      <c r="AP79" s="129"/>
      <c r="AZ79" s="129"/>
      <c r="BJ79" s="129"/>
      <c r="BT79" s="129"/>
      <c r="BU79" s="129"/>
      <c r="CD79" s="129"/>
      <c r="CE79" s="129"/>
      <c r="CN79" s="129"/>
      <c r="CX79" s="129"/>
      <c r="DH79" s="129"/>
      <c r="DR79" s="129"/>
      <c r="EB79" s="129"/>
      <c r="EL79" s="129"/>
      <c r="EV79" s="129"/>
      <c r="FF79" s="129"/>
      <c r="FP79" s="129"/>
      <c r="FZ79" s="129"/>
      <c r="GJ79" s="129"/>
      <c r="GT79" s="129"/>
      <c r="HD79" s="129"/>
      <c r="HN79" s="129"/>
      <c r="HX79" s="129"/>
      <c r="IH79" s="129"/>
      <c r="IR79" s="129"/>
      <c r="JB79" s="129"/>
    </row>
    <row xmlns:x14ac="http://schemas.microsoft.com/office/spreadsheetml/2009/9/ac" r="80" s="3" customFormat="true" x14ac:dyDescent="0.25">
      <c r="A80" s="392" t="str">
        <f ca="true">IF(ISBLANK('Data Summary'!A82),"",'Data Summary'!A82)</f>
        <v/>
      </c>
      <c r="B80" s="129"/>
      <c r="L80" s="129"/>
      <c r="V80" s="129"/>
      <c r="AF80" s="129"/>
      <c r="AP80" s="129"/>
      <c r="AZ80" s="129"/>
      <c r="BJ80" s="129"/>
      <c r="BT80" s="129"/>
      <c r="BU80" s="129"/>
      <c r="CD80" s="129"/>
      <c r="CE80" s="129"/>
      <c r="CN80" s="129"/>
      <c r="CX80" s="129"/>
      <c r="DH80" s="129"/>
      <c r="DR80" s="129"/>
      <c r="EB80" s="129"/>
      <c r="EL80" s="129"/>
      <c r="EV80" s="129"/>
      <c r="FF80" s="129"/>
      <c r="FP80" s="129"/>
      <c r="FZ80" s="129"/>
      <c r="GJ80" s="129"/>
      <c r="GT80" s="129"/>
      <c r="HD80" s="129"/>
      <c r="HN80" s="129"/>
      <c r="HX80" s="129"/>
      <c r="IH80" s="129"/>
      <c r="IR80" s="129"/>
      <c r="JB80" s="129"/>
    </row>
    <row xmlns:x14ac="http://schemas.microsoft.com/office/spreadsheetml/2009/9/ac" r="81" s="3" customFormat="true" x14ac:dyDescent="0.25">
      <c r="A81" s="392" t="str">
        <f ca="true">IF(ISBLANK('Data Summary'!A83),"",'Data Summary'!A83)</f>
        <v/>
      </c>
      <c r="B81" s="129"/>
      <c r="L81" s="129"/>
      <c r="V81" s="129"/>
      <c r="AF81" s="129"/>
      <c r="AP81" s="129"/>
      <c r="AZ81" s="129"/>
      <c r="BJ81" s="129"/>
      <c r="BT81" s="129"/>
      <c r="BU81" s="129"/>
      <c r="CD81" s="129"/>
      <c r="CE81" s="129"/>
      <c r="CN81" s="129"/>
      <c r="CX81" s="129"/>
      <c r="DH81" s="129"/>
      <c r="DR81" s="129"/>
      <c r="EB81" s="129"/>
      <c r="EL81" s="129"/>
      <c r="EV81" s="129"/>
      <c r="FF81" s="129"/>
      <c r="FP81" s="129"/>
      <c r="FZ81" s="129"/>
      <c r="GJ81" s="129"/>
      <c r="GT81" s="129"/>
      <c r="HD81" s="129"/>
      <c r="HN81" s="129"/>
      <c r="HX81" s="129"/>
      <c r="IH81" s="129"/>
      <c r="IR81" s="129"/>
      <c r="JB81" s="129"/>
    </row>
    <row xmlns:x14ac="http://schemas.microsoft.com/office/spreadsheetml/2009/9/ac" r="82" s="3" customFormat="true" x14ac:dyDescent="0.25">
      <c r="A82" s="392" t="str">
        <f ca="true">IF(ISBLANK('Data Summary'!A84),"",'Data Summary'!A84)</f>
        <v/>
      </c>
      <c r="B82" s="129"/>
      <c r="L82" s="129"/>
      <c r="V82" s="129"/>
      <c r="AF82" s="129"/>
      <c r="AP82" s="129"/>
      <c r="AZ82" s="129"/>
      <c r="BJ82" s="129"/>
      <c r="BT82" s="129"/>
      <c r="BU82" s="129"/>
      <c r="CD82" s="129"/>
      <c r="CE82" s="129"/>
      <c r="CN82" s="129"/>
      <c r="CX82" s="129"/>
      <c r="DH82" s="129"/>
      <c r="DR82" s="129"/>
      <c r="EB82" s="129"/>
      <c r="EL82" s="129"/>
      <c r="EV82" s="129"/>
      <c r="FF82" s="129"/>
      <c r="FP82" s="129"/>
      <c r="FZ82" s="129"/>
      <c r="GJ82" s="129"/>
      <c r="GT82" s="129"/>
      <c r="HD82" s="129"/>
      <c r="HN82" s="129"/>
      <c r="HX82" s="129"/>
      <c r="IH82" s="129"/>
      <c r="IR82" s="129"/>
      <c r="JB82" s="129"/>
    </row>
    <row xmlns:x14ac="http://schemas.microsoft.com/office/spreadsheetml/2009/9/ac" r="83" s="3" customFormat="true" x14ac:dyDescent="0.25">
      <c r="A83" s="392" t="str">
        <f ca="true">IF(ISBLANK('Data Summary'!A85),"",'Data Summary'!A85)</f>
        <v/>
      </c>
      <c r="B83" s="129"/>
      <c r="L83" s="129"/>
      <c r="V83" s="129"/>
      <c r="AF83" s="129"/>
      <c r="AP83" s="129"/>
      <c r="AZ83" s="129"/>
      <c r="BJ83" s="129"/>
      <c r="BT83" s="129"/>
      <c r="BU83" s="129"/>
      <c r="CD83" s="129"/>
      <c r="CE83" s="129"/>
      <c r="CN83" s="129"/>
      <c r="CX83" s="129"/>
      <c r="DH83" s="129"/>
      <c r="DR83" s="129"/>
      <c r="EB83" s="129"/>
      <c r="EL83" s="129"/>
      <c r="EV83" s="129"/>
      <c r="FF83" s="129"/>
      <c r="FP83" s="129"/>
      <c r="FZ83" s="129"/>
      <c r="GJ83" s="129"/>
      <c r="GT83" s="129"/>
      <c r="HD83" s="129"/>
      <c r="HN83" s="129"/>
      <c r="HX83" s="129"/>
      <c r="IH83" s="129"/>
      <c r="IR83" s="129"/>
      <c r="JB83" s="129"/>
    </row>
    <row xmlns:x14ac="http://schemas.microsoft.com/office/spreadsheetml/2009/9/ac" r="84" s="3" customFormat="true" x14ac:dyDescent="0.25">
      <c r="A84" s="392" t="str">
        <f ca="true">IF(ISBLANK('Data Summary'!A86),"",'Data Summary'!A86)</f>
        <v/>
      </c>
      <c r="B84" s="129"/>
      <c r="L84" s="129"/>
      <c r="V84" s="129"/>
      <c r="AF84" s="129"/>
      <c r="AP84" s="129"/>
      <c r="AZ84" s="129"/>
      <c r="BJ84" s="129"/>
      <c r="BT84" s="129"/>
      <c r="BU84" s="129"/>
      <c r="CD84" s="129"/>
      <c r="CE84" s="129"/>
      <c r="CN84" s="129"/>
      <c r="CX84" s="129"/>
      <c r="DH84" s="129"/>
      <c r="DR84" s="129"/>
      <c r="EB84" s="129"/>
      <c r="EL84" s="129"/>
      <c r="EV84" s="129"/>
      <c r="FF84" s="129"/>
      <c r="FP84" s="129"/>
      <c r="FZ84" s="129"/>
      <c r="GJ84" s="129"/>
      <c r="GT84" s="129"/>
      <c r="HD84" s="129"/>
      <c r="HN84" s="129"/>
      <c r="HX84" s="129"/>
      <c r="IH84" s="129"/>
      <c r="IR84" s="129"/>
      <c r="JB84" s="129"/>
    </row>
    <row xmlns:x14ac="http://schemas.microsoft.com/office/spreadsheetml/2009/9/ac" r="85" s="3" customFormat="true" x14ac:dyDescent="0.25">
      <c r="A85" s="392" t="str">
        <f ca="true">IF(ISBLANK('Data Summary'!A87),"",'Data Summary'!A87)</f>
        <v/>
      </c>
      <c r="B85" s="129"/>
      <c r="L85" s="129"/>
      <c r="V85" s="129"/>
      <c r="AF85" s="129"/>
      <c r="AP85" s="129"/>
      <c r="AZ85" s="129"/>
      <c r="BJ85" s="129"/>
      <c r="BT85" s="129"/>
      <c r="BU85" s="129"/>
      <c r="CD85" s="129"/>
      <c r="CE85" s="129"/>
      <c r="CN85" s="129"/>
      <c r="CX85" s="129"/>
      <c r="DH85" s="129"/>
      <c r="DR85" s="129"/>
      <c r="EB85" s="129"/>
      <c r="EL85" s="129"/>
      <c r="EV85" s="129"/>
      <c r="FF85" s="129"/>
      <c r="FP85" s="129"/>
      <c r="FZ85" s="129"/>
      <c r="GJ85" s="129"/>
      <c r="GT85" s="129"/>
      <c r="HD85" s="129"/>
      <c r="HN85" s="129"/>
      <c r="HX85" s="129"/>
      <c r="IH85" s="129"/>
      <c r="IR85" s="129"/>
      <c r="JB85" s="129"/>
    </row>
    <row xmlns:x14ac="http://schemas.microsoft.com/office/spreadsheetml/2009/9/ac" r="86" s="3" customFormat="true" x14ac:dyDescent="0.25">
      <c r="A86" s="392" t="str">
        <f ca="true">IF(ISBLANK('Data Summary'!A88),"",'Data Summary'!A88)</f>
        <v/>
      </c>
      <c r="B86" s="129"/>
      <c r="L86" s="129"/>
      <c r="V86" s="129"/>
      <c r="AF86" s="129"/>
      <c r="AP86" s="129"/>
      <c r="AZ86" s="129"/>
      <c r="BJ86" s="129"/>
      <c r="BT86" s="129"/>
      <c r="BU86" s="129"/>
      <c r="CD86" s="129"/>
      <c r="CE86" s="129"/>
      <c r="CN86" s="129"/>
      <c r="CX86" s="129"/>
      <c r="DH86" s="129"/>
      <c r="DR86" s="129"/>
      <c r="EB86" s="129"/>
      <c r="EL86" s="129"/>
      <c r="EV86" s="129"/>
      <c r="FF86" s="129"/>
      <c r="FP86" s="129"/>
      <c r="FZ86" s="129"/>
      <c r="GJ86" s="129"/>
      <c r="GT86" s="129"/>
      <c r="HD86" s="129"/>
      <c r="HN86" s="129"/>
      <c r="HX86" s="129"/>
      <c r="IH86" s="129"/>
      <c r="IR86" s="129"/>
      <c r="JB86" s="129"/>
    </row>
    <row xmlns:x14ac="http://schemas.microsoft.com/office/spreadsheetml/2009/9/ac" r="87" s="3" customFormat="true" x14ac:dyDescent="0.25">
      <c r="A87" s="392" t="str">
        <f ca="true">IF(ISBLANK('Data Summary'!A89),"",'Data Summary'!A89)</f>
        <v/>
      </c>
      <c r="B87" s="129"/>
      <c r="L87" s="129"/>
      <c r="V87" s="129"/>
      <c r="AF87" s="129"/>
      <c r="AP87" s="129"/>
      <c r="AZ87" s="129"/>
      <c r="BJ87" s="129"/>
      <c r="BT87" s="129"/>
      <c r="BU87" s="129"/>
      <c r="CD87" s="129"/>
      <c r="CE87" s="129"/>
      <c r="CN87" s="129"/>
      <c r="CX87" s="129"/>
      <c r="DH87" s="129"/>
      <c r="DR87" s="129"/>
      <c r="EB87" s="129"/>
      <c r="EL87" s="129"/>
      <c r="EV87" s="129"/>
      <c r="FF87" s="129"/>
      <c r="FP87" s="129"/>
      <c r="FZ87" s="129"/>
      <c r="GJ87" s="129"/>
      <c r="GT87" s="129"/>
      <c r="HD87" s="129"/>
      <c r="HN87" s="129"/>
      <c r="HX87" s="129"/>
      <c r="IH87" s="129"/>
      <c r="IR87" s="129"/>
      <c r="JB87" s="129"/>
    </row>
    <row xmlns:x14ac="http://schemas.microsoft.com/office/spreadsheetml/2009/9/ac" r="88" s="3" customFormat="true" x14ac:dyDescent="0.25">
      <c r="A88" s="392" t="str">
        <f ca="true">IF(ISBLANK('Data Summary'!A90),"",'Data Summary'!A90)</f>
        <v/>
      </c>
      <c r="B88" s="129"/>
      <c r="L88" s="129"/>
      <c r="V88" s="129"/>
      <c r="AF88" s="129"/>
      <c r="AP88" s="129"/>
      <c r="AZ88" s="129"/>
      <c r="BJ88" s="129"/>
      <c r="BT88" s="129"/>
      <c r="BU88" s="129"/>
      <c r="CD88" s="129"/>
      <c r="CE88" s="129"/>
      <c r="CN88" s="129"/>
      <c r="CX88" s="129"/>
      <c r="DH88" s="129"/>
      <c r="DR88" s="129"/>
      <c r="EB88" s="129"/>
      <c r="EL88" s="129"/>
      <c r="EV88" s="129"/>
      <c r="FF88" s="129"/>
      <c r="FP88" s="129"/>
      <c r="FZ88" s="129"/>
      <c r="GJ88" s="129"/>
      <c r="GT88" s="129"/>
      <c r="HD88" s="129"/>
      <c r="HN88" s="129"/>
      <c r="HX88" s="129"/>
      <c r="IH88" s="129"/>
      <c r="IR88" s="129"/>
      <c r="JB88" s="129"/>
    </row>
    <row xmlns:x14ac="http://schemas.microsoft.com/office/spreadsheetml/2009/9/ac" r="89" s="3" customFormat="true" x14ac:dyDescent="0.25">
      <c r="A89" s="392" t="str">
        <f ca="true">IF(ISBLANK('Data Summary'!A91),"",'Data Summary'!A91)</f>
        <v/>
      </c>
      <c r="B89" s="129"/>
      <c r="L89" s="129"/>
      <c r="V89" s="129"/>
      <c r="AF89" s="129"/>
      <c r="AP89" s="129"/>
      <c r="AZ89" s="129"/>
      <c r="BJ89" s="129"/>
      <c r="BT89" s="129"/>
      <c r="BU89" s="129"/>
      <c r="CD89" s="129"/>
      <c r="CE89" s="129"/>
      <c r="CN89" s="129"/>
      <c r="CX89" s="129"/>
      <c r="DH89" s="129"/>
      <c r="DR89" s="129"/>
      <c r="EB89" s="129"/>
      <c r="EL89" s="129"/>
      <c r="EV89" s="129"/>
      <c r="FF89" s="129"/>
      <c r="FP89" s="129"/>
      <c r="FZ89" s="129"/>
      <c r="GJ89" s="129"/>
      <c r="GT89" s="129"/>
      <c r="HD89" s="129"/>
      <c r="HN89" s="129"/>
      <c r="HX89" s="129"/>
      <c r="IH89" s="129"/>
      <c r="IR89" s="129"/>
      <c r="JB89" s="129"/>
    </row>
    <row xmlns:x14ac="http://schemas.microsoft.com/office/spreadsheetml/2009/9/ac" r="90" s="3" customFormat="true" x14ac:dyDescent="0.25">
      <c r="A90" s="392" t="str">
        <f ca="true">IF(ISBLANK('Data Summary'!A92),"",'Data Summary'!A92)</f>
        <v/>
      </c>
      <c r="B90" s="129"/>
      <c r="L90" s="129"/>
      <c r="V90" s="129"/>
      <c r="AF90" s="129"/>
      <c r="AP90" s="129"/>
      <c r="AZ90" s="129"/>
      <c r="BJ90" s="129"/>
      <c r="BT90" s="129"/>
      <c r="BU90" s="129"/>
      <c r="CD90" s="129"/>
      <c r="CE90" s="129"/>
      <c r="CN90" s="129"/>
      <c r="CX90" s="129"/>
      <c r="DH90" s="129"/>
      <c r="DR90" s="129"/>
      <c r="EB90" s="129"/>
      <c r="EL90" s="129"/>
      <c r="EV90" s="129"/>
      <c r="FF90" s="129"/>
      <c r="FP90" s="129"/>
      <c r="FZ90" s="129"/>
      <c r="GJ90" s="129"/>
      <c r="GT90" s="129"/>
      <c r="HD90" s="129"/>
      <c r="HN90" s="129"/>
      <c r="HX90" s="129"/>
      <c r="IH90" s="129"/>
      <c r="IR90" s="129"/>
      <c r="JB90" s="129"/>
    </row>
    <row xmlns:x14ac="http://schemas.microsoft.com/office/spreadsheetml/2009/9/ac" r="91" s="3" customFormat="true" x14ac:dyDescent="0.25">
      <c r="A91" s="392" t="str">
        <f ca="true">IF(ISBLANK('Data Summary'!A93),"",'Data Summary'!A93)</f>
        <v/>
      </c>
      <c r="B91" s="129"/>
      <c r="L91" s="129"/>
      <c r="V91" s="129"/>
      <c r="AF91" s="129"/>
      <c r="AP91" s="129"/>
      <c r="AZ91" s="129"/>
      <c r="BJ91" s="129"/>
      <c r="BT91" s="129"/>
      <c r="BU91" s="129"/>
      <c r="CD91" s="129"/>
      <c r="CE91" s="129"/>
      <c r="CN91" s="129"/>
      <c r="CX91" s="129"/>
      <c r="DH91" s="129"/>
      <c r="DR91" s="129"/>
      <c r="EB91" s="129"/>
      <c r="EL91" s="129"/>
      <c r="EV91" s="129"/>
      <c r="FF91" s="129"/>
      <c r="FP91" s="129"/>
      <c r="FZ91" s="129"/>
      <c r="GJ91" s="129"/>
      <c r="GT91" s="129"/>
      <c r="HD91" s="129"/>
      <c r="HN91" s="129"/>
      <c r="HX91" s="129"/>
      <c r="IH91" s="129"/>
      <c r="IR91" s="129"/>
      <c r="JB91" s="129"/>
    </row>
    <row xmlns:x14ac="http://schemas.microsoft.com/office/spreadsheetml/2009/9/ac" r="92" s="3" customFormat="true" x14ac:dyDescent="0.25">
      <c r="A92" s="392" t="str">
        <f ca="true">IF(ISBLANK('Data Summary'!A94),"",'Data Summary'!A94)</f>
        <v/>
      </c>
      <c r="B92" s="129"/>
      <c r="L92" s="129"/>
      <c r="V92" s="129"/>
      <c r="AF92" s="129"/>
      <c r="AP92" s="129"/>
      <c r="AZ92" s="129"/>
      <c r="BJ92" s="129"/>
      <c r="BT92" s="129"/>
      <c r="BU92" s="129"/>
      <c r="CD92" s="129"/>
      <c r="CE92" s="129"/>
      <c r="CN92" s="129"/>
      <c r="CX92" s="129"/>
      <c r="DH92" s="129"/>
      <c r="DR92" s="129"/>
      <c r="EB92" s="129"/>
      <c r="EL92" s="129"/>
      <c r="EV92" s="129"/>
      <c r="FF92" s="129"/>
      <c r="FP92" s="129"/>
      <c r="FZ92" s="129"/>
      <c r="GJ92" s="129"/>
      <c r="GT92" s="129"/>
      <c r="HD92" s="129"/>
      <c r="HN92" s="129"/>
      <c r="HX92" s="129"/>
      <c r="IH92" s="129"/>
      <c r="IR92" s="129"/>
      <c r="JB92" s="129"/>
    </row>
    <row xmlns:x14ac="http://schemas.microsoft.com/office/spreadsheetml/2009/9/ac" r="93" s="3" customFormat="true" x14ac:dyDescent="0.25">
      <c r="A93" s="392" t="str">
        <f ca="true">IF(ISBLANK('Data Summary'!A95),"",'Data Summary'!A95)</f>
        <v/>
      </c>
      <c r="B93" s="129"/>
      <c r="L93" s="129"/>
      <c r="V93" s="129"/>
      <c r="AF93" s="129"/>
      <c r="AP93" s="129"/>
      <c r="AZ93" s="129"/>
      <c r="BJ93" s="129"/>
      <c r="BT93" s="129"/>
      <c r="BU93" s="129"/>
      <c r="CD93" s="129"/>
      <c r="CE93" s="129"/>
      <c r="CN93" s="129"/>
      <c r="CX93" s="129"/>
      <c r="DH93" s="129"/>
      <c r="DR93" s="129"/>
      <c r="EB93" s="129"/>
      <c r="EL93" s="129"/>
      <c r="EV93" s="129"/>
      <c r="FF93" s="129"/>
      <c r="FP93" s="129"/>
      <c r="FZ93" s="129"/>
      <c r="GJ93" s="129"/>
      <c r="GT93" s="129"/>
      <c r="HD93" s="129"/>
      <c r="HN93" s="129"/>
      <c r="HX93" s="129"/>
      <c r="IH93" s="129"/>
      <c r="IR93" s="129"/>
      <c r="JB93" s="129"/>
    </row>
    <row xmlns:x14ac="http://schemas.microsoft.com/office/spreadsheetml/2009/9/ac" r="94" s="3" customFormat="true" x14ac:dyDescent="0.25">
      <c r="A94" s="392" t="str">
        <f ca="true">IF(ISBLANK('Data Summary'!A96),"",'Data Summary'!A96)</f>
        <v/>
      </c>
      <c r="B94" s="129"/>
      <c r="L94" s="129"/>
      <c r="V94" s="129"/>
      <c r="AF94" s="129"/>
      <c r="AP94" s="129"/>
      <c r="AZ94" s="129"/>
      <c r="BJ94" s="129"/>
      <c r="BT94" s="129"/>
      <c r="BU94" s="129"/>
      <c r="CD94" s="129"/>
      <c r="CE94" s="129"/>
      <c r="CN94" s="129"/>
      <c r="CX94" s="129"/>
      <c r="DH94" s="129"/>
      <c r="DR94" s="129"/>
      <c r="EB94" s="129"/>
      <c r="EL94" s="129"/>
      <c r="EV94" s="129"/>
      <c r="FF94" s="129"/>
      <c r="FP94" s="129"/>
      <c r="FZ94" s="129"/>
      <c r="GJ94" s="129"/>
      <c r="GT94" s="129"/>
      <c r="HD94" s="129"/>
      <c r="HN94" s="129"/>
      <c r="HX94" s="129"/>
      <c r="IH94" s="129"/>
      <c r="IR94" s="129"/>
      <c r="JB94" s="129"/>
    </row>
    <row xmlns:x14ac="http://schemas.microsoft.com/office/spreadsheetml/2009/9/ac" r="95" s="3" customFormat="true" x14ac:dyDescent="0.25">
      <c r="A95" s="392" t="str">
        <f ca="true">IF(ISBLANK('Data Summary'!A97),"",'Data Summary'!A97)</f>
        <v/>
      </c>
      <c r="B95" s="129"/>
      <c r="L95" s="129"/>
      <c r="V95" s="129"/>
      <c r="AF95" s="129"/>
      <c r="AP95" s="129"/>
      <c r="AZ95" s="129"/>
      <c r="BJ95" s="129"/>
      <c r="BT95" s="129"/>
      <c r="BU95" s="129"/>
      <c r="CD95" s="129"/>
      <c r="CE95" s="129"/>
      <c r="CN95" s="129"/>
      <c r="CX95" s="129"/>
      <c r="DH95" s="129"/>
      <c r="DR95" s="129"/>
      <c r="EB95" s="129"/>
      <c r="EL95" s="129"/>
      <c r="EV95" s="129"/>
      <c r="FF95" s="129"/>
      <c r="FP95" s="129"/>
      <c r="FZ95" s="129"/>
      <c r="GJ95" s="129"/>
      <c r="GT95" s="129"/>
      <c r="HD95" s="129"/>
      <c r="HN95" s="129"/>
      <c r="HX95" s="129"/>
      <c r="IH95" s="129"/>
      <c r="IR95" s="129"/>
      <c r="JB95" s="129"/>
    </row>
    <row xmlns:x14ac="http://schemas.microsoft.com/office/spreadsheetml/2009/9/ac" r="96" s="3" customFormat="true" x14ac:dyDescent="0.25">
      <c r="A96" s="392" t="str">
        <f ca="true">IF(ISBLANK('Data Summary'!A98),"",'Data Summary'!A98)</f>
        <v/>
      </c>
      <c r="B96" s="129"/>
      <c r="L96" s="129"/>
      <c r="V96" s="129"/>
      <c r="AF96" s="129"/>
      <c r="AP96" s="129"/>
      <c r="AZ96" s="129"/>
      <c r="BJ96" s="129"/>
      <c r="BT96" s="129"/>
      <c r="BU96" s="129"/>
      <c r="CD96" s="129"/>
      <c r="CE96" s="129"/>
      <c r="CN96" s="129"/>
      <c r="CX96" s="129"/>
      <c r="DH96" s="129"/>
      <c r="DR96" s="129"/>
      <c r="EB96" s="129"/>
      <c r="EL96" s="129"/>
      <c r="EV96" s="129"/>
      <c r="FF96" s="129"/>
      <c r="FP96" s="129"/>
      <c r="FZ96" s="129"/>
      <c r="GJ96" s="129"/>
      <c r="GT96" s="129"/>
      <c r="HD96" s="129"/>
      <c r="HN96" s="129"/>
      <c r="HX96" s="129"/>
      <c r="IH96" s="129"/>
      <c r="IR96" s="129"/>
      <c r="JB96" s="129"/>
    </row>
    <row xmlns:x14ac="http://schemas.microsoft.com/office/spreadsheetml/2009/9/ac" r="97" s="3" customFormat="true" x14ac:dyDescent="0.25">
      <c r="A97" s="392" t="str">
        <f ca="true">IF(ISBLANK('Data Summary'!A99),"",'Data Summary'!A99)</f>
        <v/>
      </c>
      <c r="B97" s="129"/>
      <c r="L97" s="129"/>
      <c r="V97" s="129"/>
      <c r="AF97" s="129"/>
      <c r="AP97" s="129"/>
      <c r="AZ97" s="129"/>
      <c r="BJ97" s="129"/>
      <c r="BT97" s="129"/>
      <c r="BU97" s="129"/>
      <c r="CD97" s="129"/>
      <c r="CE97" s="129"/>
      <c r="CN97" s="129"/>
      <c r="CX97" s="129"/>
      <c r="DH97" s="129"/>
      <c r="DR97" s="129"/>
      <c r="EB97" s="129"/>
      <c r="EL97" s="129"/>
      <c r="EV97" s="129"/>
      <c r="FF97" s="129"/>
      <c r="FP97" s="129"/>
      <c r="FZ97" s="129"/>
      <c r="GJ97" s="129"/>
      <c r="GT97" s="129"/>
      <c r="HD97" s="129"/>
      <c r="HN97" s="129"/>
      <c r="HX97" s="129"/>
      <c r="IH97" s="129"/>
      <c r="IR97" s="129"/>
      <c r="JB97" s="129"/>
    </row>
    <row xmlns:x14ac="http://schemas.microsoft.com/office/spreadsheetml/2009/9/ac" r="98" s="3" customFormat="true" x14ac:dyDescent="0.25">
      <c r="A98" s="392" t="str">
        <f ca="true">IF(ISBLANK('Data Summary'!A100),"",'Data Summary'!A100)</f>
        <v/>
      </c>
      <c r="B98" s="129"/>
      <c r="L98" s="129"/>
      <c r="V98" s="129"/>
      <c r="AF98" s="129"/>
      <c r="AP98" s="129"/>
      <c r="AZ98" s="129"/>
      <c r="BJ98" s="129"/>
      <c r="BT98" s="129"/>
      <c r="BU98" s="129"/>
      <c r="CD98" s="129"/>
      <c r="CE98" s="129"/>
      <c r="CN98" s="129"/>
      <c r="CX98" s="129"/>
      <c r="DH98" s="129"/>
      <c r="DR98" s="129"/>
      <c r="EB98" s="129"/>
      <c r="EL98" s="129"/>
      <c r="EV98" s="129"/>
      <c r="FF98" s="129"/>
      <c r="FP98" s="129"/>
      <c r="FZ98" s="129"/>
      <c r="GJ98" s="129"/>
      <c r="GT98" s="129"/>
      <c r="HD98" s="129"/>
      <c r="HN98" s="129"/>
      <c r="HX98" s="129"/>
      <c r="IH98" s="129"/>
      <c r="IR98" s="129"/>
      <c r="JB98" s="129"/>
    </row>
    <row xmlns:x14ac="http://schemas.microsoft.com/office/spreadsheetml/2009/9/ac" r="99" s="3" customFormat="true" x14ac:dyDescent="0.25">
      <c r="A99" s="392" t="str">
        <f ca="true">IF(ISBLANK('Data Summary'!A101),"",'Data Summary'!A101)</f>
        <v/>
      </c>
      <c r="B99" s="129"/>
      <c r="L99" s="129"/>
      <c r="V99" s="129"/>
      <c r="AF99" s="129"/>
      <c r="AP99" s="129"/>
      <c r="AZ99" s="129"/>
      <c r="BJ99" s="129"/>
      <c r="BT99" s="129"/>
      <c r="BU99" s="129"/>
      <c r="CD99" s="129"/>
      <c r="CE99" s="129"/>
      <c r="CN99" s="129"/>
      <c r="CX99" s="129"/>
      <c r="DH99" s="129"/>
      <c r="DR99" s="129"/>
      <c r="EB99" s="129"/>
      <c r="EL99" s="129"/>
      <c r="EV99" s="129"/>
      <c r="FF99" s="129"/>
      <c r="FP99" s="129"/>
      <c r="FZ99" s="129"/>
      <c r="GJ99" s="129"/>
      <c r="GT99" s="129"/>
      <c r="HD99" s="129"/>
      <c r="HN99" s="129"/>
      <c r="HX99" s="129"/>
      <c r="IH99" s="129"/>
      <c r="IR99" s="129"/>
      <c r="JB99" s="129"/>
    </row>
    <row xmlns:x14ac="http://schemas.microsoft.com/office/spreadsheetml/2009/9/ac" r="100" s="3" customFormat="true" x14ac:dyDescent="0.25">
      <c r="A100" s="392" t="str">
        <f ca="true">IF(ISBLANK('Data Summary'!A102),"",'Data Summary'!A102)</f>
        <v/>
      </c>
      <c r="B100" s="129"/>
      <c r="L100" s="129"/>
      <c r="V100" s="129"/>
      <c r="AF100" s="129"/>
      <c r="AP100" s="129"/>
      <c r="AZ100" s="129"/>
      <c r="BJ100" s="129"/>
      <c r="BT100" s="129"/>
      <c r="BU100" s="129"/>
      <c r="CD100" s="129"/>
      <c r="CE100" s="129"/>
      <c r="CN100" s="129"/>
      <c r="CX100" s="129"/>
      <c r="DH100" s="129"/>
      <c r="DR100" s="129"/>
      <c r="EB100" s="129"/>
      <c r="EL100" s="129"/>
      <c r="EV100" s="129"/>
      <c r="FF100" s="129"/>
      <c r="FP100" s="129"/>
      <c r="FZ100" s="129"/>
      <c r="GJ100" s="129"/>
      <c r="GT100" s="129"/>
      <c r="HD100" s="129"/>
      <c r="HN100" s="129"/>
      <c r="HX100" s="129"/>
      <c r="IH100" s="129"/>
      <c r="IR100" s="129"/>
      <c r="JB100" s="129"/>
    </row>
    <row xmlns:x14ac="http://schemas.microsoft.com/office/spreadsheetml/2009/9/ac" r="101" s="3" customFormat="true" x14ac:dyDescent="0.25">
      <c r="A101" s="392" t="str">
        <f ca="true">IF(ISBLANK('Data Summary'!A103),"",'Data Summary'!A103)</f>
        <v/>
      </c>
      <c r="B101" s="129"/>
      <c r="L101" s="129"/>
      <c r="V101" s="129"/>
      <c r="AF101" s="129"/>
      <c r="AP101" s="129"/>
      <c r="AZ101" s="129"/>
      <c r="BJ101" s="129"/>
      <c r="BT101" s="129"/>
      <c r="BU101" s="129"/>
      <c r="CD101" s="129"/>
      <c r="CE101" s="129"/>
      <c r="CN101" s="129"/>
      <c r="CX101" s="129"/>
      <c r="DH101" s="129"/>
      <c r="DR101" s="129"/>
      <c r="EB101" s="129"/>
      <c r="EL101" s="129"/>
      <c r="EV101" s="129"/>
      <c r="FF101" s="129"/>
      <c r="FP101" s="129"/>
      <c r="FZ101" s="129"/>
      <c r="GJ101" s="129"/>
      <c r="GT101" s="129"/>
      <c r="HD101" s="129"/>
      <c r="HN101" s="129"/>
      <c r="HX101" s="129"/>
      <c r="IH101" s="129"/>
      <c r="IR101" s="129"/>
      <c r="JB101" s="129"/>
    </row>
    <row xmlns:x14ac="http://schemas.microsoft.com/office/spreadsheetml/2009/9/ac" r="102" s="3" customFormat="true" x14ac:dyDescent="0.25">
      <c r="A102" s="392" t="str">
        <f ca="true">IF(ISBLANK('Data Summary'!A104),"",'Data Summary'!A104)</f>
        <v/>
      </c>
      <c r="B102" s="129"/>
      <c r="L102" s="129"/>
      <c r="V102" s="129"/>
      <c r="AF102" s="129"/>
      <c r="AP102" s="129"/>
      <c r="AZ102" s="129"/>
      <c r="BJ102" s="129"/>
      <c r="BT102" s="129"/>
      <c r="BU102" s="129"/>
      <c r="CD102" s="129"/>
      <c r="CE102" s="129"/>
      <c r="CN102" s="129"/>
      <c r="CX102" s="129"/>
      <c r="DH102" s="129"/>
      <c r="DR102" s="129"/>
      <c r="EB102" s="129"/>
      <c r="EL102" s="129"/>
      <c r="EV102" s="129"/>
      <c r="FF102" s="129"/>
      <c r="FP102" s="129"/>
      <c r="FZ102" s="129"/>
      <c r="GJ102" s="129"/>
      <c r="GT102" s="129"/>
      <c r="HD102" s="129"/>
      <c r="HN102" s="129"/>
      <c r="HX102" s="129"/>
      <c r="IH102" s="129"/>
      <c r="IR102" s="129"/>
      <c r="JB102" s="129"/>
    </row>
    <row xmlns:x14ac="http://schemas.microsoft.com/office/spreadsheetml/2009/9/ac" r="103" s="3" customFormat="true" x14ac:dyDescent="0.25">
      <c r="A103" s="392" t="str">
        <f ca="true">IF(ISBLANK('Data Summary'!A105),"",'Data Summary'!A105)</f>
        <v/>
      </c>
      <c r="B103" s="129"/>
      <c r="L103" s="129"/>
      <c r="V103" s="129"/>
      <c r="AF103" s="129"/>
      <c r="AP103" s="129"/>
      <c r="AZ103" s="129"/>
      <c r="BJ103" s="129"/>
      <c r="BT103" s="129"/>
      <c r="BU103" s="129"/>
      <c r="CD103" s="129"/>
      <c r="CE103" s="129"/>
      <c r="CN103" s="129"/>
      <c r="CX103" s="129"/>
      <c r="DH103" s="129"/>
      <c r="DR103" s="129"/>
      <c r="EB103" s="129"/>
      <c r="EL103" s="129"/>
      <c r="EV103" s="129"/>
      <c r="FF103" s="129"/>
      <c r="FP103" s="129"/>
      <c r="FZ103" s="129"/>
      <c r="GJ103" s="129"/>
      <c r="GT103" s="129"/>
      <c r="HD103" s="129"/>
      <c r="HN103" s="129"/>
      <c r="HX103" s="129"/>
      <c r="IH103" s="129"/>
      <c r="IR103" s="129"/>
      <c r="JB103" s="129"/>
    </row>
    <row xmlns:x14ac="http://schemas.microsoft.com/office/spreadsheetml/2009/9/ac" r="104" s="3" customFormat="true" x14ac:dyDescent="0.25">
      <c r="A104" s="392" t="str">
        <f ca="true">IF(ISBLANK('Data Summary'!A106),"",'Data Summary'!A106)</f>
        <v/>
      </c>
      <c r="B104" s="129"/>
      <c r="L104" s="129"/>
      <c r="V104" s="129"/>
      <c r="AF104" s="129"/>
      <c r="AP104" s="129"/>
      <c r="AZ104" s="129"/>
      <c r="BJ104" s="129"/>
      <c r="BT104" s="129"/>
      <c r="BU104" s="129"/>
      <c r="CD104" s="129"/>
      <c r="CE104" s="129"/>
      <c r="CN104" s="129"/>
      <c r="CX104" s="129"/>
      <c r="DH104" s="129"/>
      <c r="DR104" s="129"/>
      <c r="EB104" s="129"/>
      <c r="EL104" s="129"/>
      <c r="EV104" s="129"/>
      <c r="FF104" s="129"/>
      <c r="FP104" s="129"/>
      <c r="FZ104" s="129"/>
      <c r="GJ104" s="129"/>
      <c r="GT104" s="129"/>
      <c r="HD104" s="129"/>
      <c r="HN104" s="129"/>
      <c r="HX104" s="129"/>
      <c r="IH104" s="129"/>
      <c r="IR104" s="129"/>
      <c r="JB104" s="129"/>
    </row>
    <row xmlns:x14ac="http://schemas.microsoft.com/office/spreadsheetml/2009/9/ac" r="105" s="3" customFormat="true" x14ac:dyDescent="0.25">
      <c r="A105" s="392" t="str">
        <f ca="true">IF(ISBLANK('Data Summary'!A107),"",'Data Summary'!A107)</f>
        <v/>
      </c>
      <c r="B105" s="129"/>
      <c r="L105" s="129"/>
      <c r="V105" s="129"/>
      <c r="AF105" s="129"/>
      <c r="AP105" s="129"/>
      <c r="AZ105" s="129"/>
      <c r="BJ105" s="129"/>
      <c r="BT105" s="129"/>
      <c r="BU105" s="129"/>
      <c r="CD105" s="129"/>
      <c r="CE105" s="129"/>
      <c r="CN105" s="129"/>
      <c r="CX105" s="129"/>
      <c r="DH105" s="129"/>
      <c r="DR105" s="129"/>
      <c r="EB105" s="129"/>
      <c r="EL105" s="129"/>
      <c r="EV105" s="129"/>
      <c r="FF105" s="129"/>
      <c r="FP105" s="129"/>
      <c r="FZ105" s="129"/>
      <c r="GJ105" s="129"/>
      <c r="GT105" s="129"/>
      <c r="HD105" s="129"/>
      <c r="HN105" s="129"/>
      <c r="HX105" s="129"/>
      <c r="IH105" s="129"/>
      <c r="IR105" s="129"/>
      <c r="JB105" s="129"/>
    </row>
    <row xmlns:x14ac="http://schemas.microsoft.com/office/spreadsheetml/2009/9/ac" r="106" s="3" customFormat="true" x14ac:dyDescent="0.25">
      <c r="A106" s="392" t="str">
        <f ca="true">IF(ISBLANK('Data Summary'!A108),"",'Data Summary'!A108)</f>
        <v/>
      </c>
      <c r="B106" s="129"/>
      <c r="L106" s="129"/>
      <c r="V106" s="129"/>
      <c r="AF106" s="129"/>
      <c r="AP106" s="129"/>
      <c r="AZ106" s="129"/>
      <c r="BJ106" s="129"/>
      <c r="BT106" s="129"/>
      <c r="BU106" s="129"/>
      <c r="CD106" s="129"/>
      <c r="CE106" s="129"/>
      <c r="CN106" s="129"/>
      <c r="CX106" s="129"/>
      <c r="DH106" s="129"/>
      <c r="DR106" s="129"/>
      <c r="EB106" s="129"/>
      <c r="EL106" s="129"/>
      <c r="EV106" s="129"/>
      <c r="FF106" s="129"/>
      <c r="FP106" s="129"/>
      <c r="FZ106" s="129"/>
      <c r="GJ106" s="129"/>
      <c r="GT106" s="129"/>
      <c r="HD106" s="129"/>
      <c r="HN106" s="129"/>
      <c r="HX106" s="129"/>
      <c r="IH106" s="129"/>
      <c r="IR106" s="129"/>
      <c r="JB106" s="129"/>
    </row>
    <row xmlns:x14ac="http://schemas.microsoft.com/office/spreadsheetml/2009/9/ac" r="107" s="3" customFormat="true" x14ac:dyDescent="0.25">
      <c r="A107" s="392" t="str">
        <f ca="true">IF(ISBLANK('Data Summary'!A109),"",'Data Summary'!A109)</f>
        <v/>
      </c>
      <c r="B107" s="129"/>
      <c r="L107" s="129"/>
      <c r="V107" s="129"/>
      <c r="AF107" s="129"/>
      <c r="AP107" s="129"/>
      <c r="AZ107" s="129"/>
      <c r="BJ107" s="129"/>
      <c r="BT107" s="129"/>
      <c r="BU107" s="129"/>
      <c r="CD107" s="129"/>
      <c r="CE107" s="129"/>
      <c r="CN107" s="129"/>
      <c r="CX107" s="129"/>
      <c r="DH107" s="129"/>
      <c r="DR107" s="129"/>
      <c r="EB107" s="129"/>
      <c r="EL107" s="129"/>
      <c r="EV107" s="129"/>
      <c r="FF107" s="129"/>
      <c r="FP107" s="129"/>
      <c r="FZ107" s="129"/>
      <c r="GJ107" s="129"/>
      <c r="GT107" s="129"/>
      <c r="HD107" s="129"/>
      <c r="HN107" s="129"/>
      <c r="HX107" s="129"/>
      <c r="IH107" s="129"/>
      <c r="IR107" s="129"/>
      <c r="JB107" s="129"/>
    </row>
    <row xmlns:x14ac="http://schemas.microsoft.com/office/spreadsheetml/2009/9/ac" r="108" s="3" customFormat="true" x14ac:dyDescent="0.25">
      <c r="A108" s="392" t="str">
        <f ca="true">IF(ISBLANK('Data Summary'!A110),"",'Data Summary'!A110)</f>
        <v/>
      </c>
      <c r="B108" s="129"/>
      <c r="L108" s="129"/>
      <c r="V108" s="129"/>
      <c r="AF108" s="129"/>
      <c r="AP108" s="129"/>
      <c r="AZ108" s="129"/>
      <c r="BJ108" s="129"/>
      <c r="BT108" s="129"/>
      <c r="BU108" s="129"/>
      <c r="CD108" s="129"/>
      <c r="CE108" s="129"/>
      <c r="CN108" s="129"/>
      <c r="CX108" s="129"/>
      <c r="DH108" s="129"/>
      <c r="DR108" s="129"/>
      <c r="EB108" s="129"/>
      <c r="EL108" s="129"/>
      <c r="EV108" s="129"/>
      <c r="FF108" s="129"/>
      <c r="FP108" s="129"/>
      <c r="FZ108" s="129"/>
      <c r="GJ108" s="129"/>
      <c r="GT108" s="129"/>
      <c r="HD108" s="129"/>
      <c r="HN108" s="129"/>
      <c r="HX108" s="129"/>
      <c r="IH108" s="129"/>
      <c r="IR108" s="129"/>
      <c r="JB108" s="129"/>
    </row>
    <row xmlns:x14ac="http://schemas.microsoft.com/office/spreadsheetml/2009/9/ac" r="109" s="3" customFormat="true" x14ac:dyDescent="0.25">
      <c r="A109" s="392" t="str">
        <f ca="true">IF(ISBLANK('Data Summary'!A111),"",'Data Summary'!A111)</f>
        <v/>
      </c>
      <c r="B109" s="129"/>
      <c r="L109" s="129"/>
      <c r="V109" s="129"/>
      <c r="AF109" s="129"/>
      <c r="AP109" s="129"/>
      <c r="AZ109" s="129"/>
      <c r="BJ109" s="129"/>
      <c r="BT109" s="129"/>
      <c r="BU109" s="129"/>
      <c r="CD109" s="129"/>
      <c r="CE109" s="129"/>
      <c r="CN109" s="129"/>
      <c r="CX109" s="129"/>
      <c r="DH109" s="129"/>
      <c r="DR109" s="129"/>
      <c r="EB109" s="129"/>
      <c r="EL109" s="129"/>
      <c r="EV109" s="129"/>
      <c r="FF109" s="129"/>
      <c r="FP109" s="129"/>
      <c r="FZ109" s="129"/>
      <c r="GJ109" s="129"/>
      <c r="GT109" s="129"/>
      <c r="HD109" s="129"/>
      <c r="HN109" s="129"/>
      <c r="HX109" s="129"/>
      <c r="IH109" s="129"/>
      <c r="IR109" s="129"/>
      <c r="JB109" s="129"/>
    </row>
    <row xmlns:x14ac="http://schemas.microsoft.com/office/spreadsheetml/2009/9/ac" r="110" s="3" customFormat="true" x14ac:dyDescent="0.25">
      <c r="A110" s="392" t="str">
        <f ca="true">IF(ISBLANK('Data Summary'!A112),"",'Data Summary'!A112)</f>
        <v/>
      </c>
      <c r="B110" s="129"/>
      <c r="L110" s="129"/>
      <c r="V110" s="129"/>
      <c r="AF110" s="129"/>
      <c r="AP110" s="129"/>
      <c r="AZ110" s="129"/>
      <c r="BJ110" s="129"/>
      <c r="BT110" s="129"/>
      <c r="BU110" s="129"/>
      <c r="CD110" s="129"/>
      <c r="CE110" s="129"/>
      <c r="CN110" s="129"/>
      <c r="CX110" s="129"/>
      <c r="DH110" s="129"/>
      <c r="DR110" s="129"/>
      <c r="EB110" s="129"/>
      <c r="EL110" s="129"/>
      <c r="EV110" s="129"/>
      <c r="FF110" s="129"/>
      <c r="FP110" s="129"/>
      <c r="FZ110" s="129"/>
      <c r="GJ110" s="129"/>
      <c r="GT110" s="129"/>
      <c r="HD110" s="129"/>
      <c r="HN110" s="129"/>
      <c r="HX110" s="129"/>
      <c r="IH110" s="129"/>
      <c r="IR110" s="129"/>
      <c r="JB110" s="129"/>
    </row>
    <row xmlns:x14ac="http://schemas.microsoft.com/office/spreadsheetml/2009/9/ac" r="111" s="3" customFormat="true" x14ac:dyDescent="0.25">
      <c r="A111" s="392" t="str">
        <f ca="true">IF(ISBLANK('Data Summary'!A113),"",'Data Summary'!A113)</f>
        <v/>
      </c>
      <c r="B111" s="129"/>
      <c r="L111" s="129"/>
      <c r="V111" s="129"/>
      <c r="AF111" s="129"/>
      <c r="AP111" s="129"/>
      <c r="AZ111" s="129"/>
      <c r="BJ111" s="129"/>
      <c r="BT111" s="129"/>
      <c r="BU111" s="129"/>
      <c r="CD111" s="129"/>
      <c r="CE111" s="129"/>
      <c r="CN111" s="129"/>
      <c r="CX111" s="129"/>
      <c r="DH111" s="129"/>
      <c r="DR111" s="129"/>
      <c r="EB111" s="129"/>
      <c r="EL111" s="129"/>
      <c r="EV111" s="129"/>
      <c r="FF111" s="129"/>
      <c r="FP111" s="129"/>
      <c r="FZ111" s="129"/>
      <c r="GJ111" s="129"/>
      <c r="GT111" s="129"/>
      <c r="HD111" s="129"/>
      <c r="HN111" s="129"/>
      <c r="HX111" s="129"/>
      <c r="IH111" s="129"/>
      <c r="IR111" s="129"/>
      <c r="JB111" s="129"/>
    </row>
    <row xmlns:x14ac="http://schemas.microsoft.com/office/spreadsheetml/2009/9/ac" r="112" s="3" customFormat="true" x14ac:dyDescent="0.25">
      <c r="A112" s="392" t="str">
        <f ca="true">IF(ISBLANK('Data Summary'!A114),"",'Data Summary'!A114)</f>
        <v/>
      </c>
      <c r="B112" s="129"/>
      <c r="L112" s="129"/>
      <c r="V112" s="129"/>
      <c r="AF112" s="129"/>
      <c r="AP112" s="129"/>
      <c r="AZ112" s="129"/>
      <c r="BJ112" s="129"/>
      <c r="BT112" s="129"/>
      <c r="BU112" s="129"/>
      <c r="CD112" s="129"/>
      <c r="CE112" s="129"/>
      <c r="CN112" s="129"/>
      <c r="CX112" s="129"/>
      <c r="DH112" s="129"/>
      <c r="DR112" s="129"/>
      <c r="EB112" s="129"/>
      <c r="EL112" s="129"/>
      <c r="EV112" s="129"/>
      <c r="FF112" s="129"/>
      <c r="FP112" s="129"/>
      <c r="FZ112" s="129"/>
      <c r="GJ112" s="129"/>
      <c r="GT112" s="129"/>
      <c r="HD112" s="129"/>
      <c r="HN112" s="129"/>
      <c r="HX112" s="129"/>
      <c r="IH112" s="129"/>
      <c r="IR112" s="129"/>
      <c r="JB112" s="129"/>
    </row>
    <row xmlns:x14ac="http://schemas.microsoft.com/office/spreadsheetml/2009/9/ac" r="113" s="3" customFormat="true" x14ac:dyDescent="0.25">
      <c r="A113" s="392" t="str">
        <f ca="true">IF(ISBLANK('Data Summary'!A115),"",'Data Summary'!A115)</f>
        <v/>
      </c>
      <c r="B113" s="129"/>
      <c r="L113" s="129"/>
      <c r="V113" s="129"/>
      <c r="AF113" s="129"/>
      <c r="AP113" s="129"/>
      <c r="AZ113" s="129"/>
      <c r="BJ113" s="129"/>
      <c r="BT113" s="129"/>
      <c r="BU113" s="129"/>
      <c r="CD113" s="129"/>
      <c r="CE113" s="129"/>
      <c r="CN113" s="129"/>
      <c r="CX113" s="129"/>
      <c r="DH113" s="129"/>
      <c r="DR113" s="129"/>
      <c r="EB113" s="129"/>
      <c r="EL113" s="129"/>
      <c r="EV113" s="129"/>
      <c r="FF113" s="129"/>
      <c r="FP113" s="129"/>
      <c r="FZ113" s="129"/>
      <c r="GJ113" s="129"/>
      <c r="GT113" s="129"/>
      <c r="HD113" s="129"/>
      <c r="HN113" s="129"/>
      <c r="HX113" s="129"/>
      <c r="IH113" s="129"/>
      <c r="IR113" s="129"/>
      <c r="JB113" s="129"/>
    </row>
    <row xmlns:x14ac="http://schemas.microsoft.com/office/spreadsheetml/2009/9/ac" r="114" s="3" customFormat="true" x14ac:dyDescent="0.25">
      <c r="A114" s="392" t="str">
        <f ca="true">IF(ISBLANK('Data Summary'!A116),"",'Data Summary'!A116)</f>
        <v/>
      </c>
      <c r="B114" s="129"/>
      <c r="L114" s="129"/>
      <c r="V114" s="129"/>
      <c r="AF114" s="129"/>
      <c r="AP114" s="129"/>
      <c r="AZ114" s="129"/>
      <c r="BJ114" s="129"/>
      <c r="BT114" s="129"/>
      <c r="BU114" s="129"/>
      <c r="CD114" s="129"/>
      <c r="CE114" s="129"/>
      <c r="CN114" s="129"/>
      <c r="CX114" s="129"/>
      <c r="DH114" s="129"/>
      <c r="DR114" s="129"/>
      <c r="EB114" s="129"/>
      <c r="EL114" s="129"/>
      <c r="EV114" s="129"/>
      <c r="FF114" s="129"/>
      <c r="FP114" s="129"/>
      <c r="FZ114" s="129"/>
      <c r="GJ114" s="129"/>
      <c r="GT114" s="129"/>
      <c r="HD114" s="129"/>
      <c r="HN114" s="129"/>
      <c r="HX114" s="129"/>
      <c r="IH114" s="129"/>
      <c r="IR114" s="129"/>
      <c r="JB114" s="129"/>
    </row>
    <row xmlns:x14ac="http://schemas.microsoft.com/office/spreadsheetml/2009/9/ac" r="115" s="3" customFormat="true" x14ac:dyDescent="0.25">
      <c r="A115" s="392" t="str">
        <f ca="true">IF(ISBLANK('Data Summary'!A117),"",'Data Summary'!A117)</f>
        <v/>
      </c>
      <c r="B115" s="129"/>
      <c r="L115" s="129"/>
      <c r="V115" s="129"/>
      <c r="AF115" s="129"/>
      <c r="AP115" s="129"/>
      <c r="AZ115" s="129"/>
      <c r="BJ115" s="129"/>
      <c r="BT115" s="129"/>
      <c r="BU115" s="129"/>
      <c r="CD115" s="129"/>
      <c r="CE115" s="129"/>
      <c r="CN115" s="129"/>
      <c r="CX115" s="129"/>
      <c r="DH115" s="129"/>
      <c r="DR115" s="129"/>
      <c r="EB115" s="129"/>
      <c r="EL115" s="129"/>
      <c r="EV115" s="129"/>
      <c r="FF115" s="129"/>
      <c r="FP115" s="129"/>
      <c r="FZ115" s="129"/>
      <c r="GJ115" s="129"/>
      <c r="GT115" s="129"/>
      <c r="HD115" s="129"/>
      <c r="HN115" s="129"/>
      <c r="HX115" s="129"/>
      <c r="IH115" s="129"/>
      <c r="IR115" s="129"/>
      <c r="JB115" s="129"/>
    </row>
    <row xmlns:x14ac="http://schemas.microsoft.com/office/spreadsheetml/2009/9/ac" r="116" s="3" customFormat="true" x14ac:dyDescent="0.25">
      <c r="A116" s="392" t="str">
        <f ca="true">IF(ISBLANK('Data Summary'!A118),"",'Data Summary'!A118)</f>
        <v/>
      </c>
      <c r="B116" s="129"/>
      <c r="L116" s="129"/>
      <c r="V116" s="129"/>
      <c r="AF116" s="129"/>
      <c r="AP116" s="129"/>
      <c r="AZ116" s="129"/>
      <c r="BJ116" s="129"/>
      <c r="BT116" s="129"/>
      <c r="BU116" s="129"/>
      <c r="CD116" s="129"/>
      <c r="CE116" s="129"/>
      <c r="CN116" s="129"/>
      <c r="CX116" s="129"/>
      <c r="DH116" s="129"/>
      <c r="DR116" s="129"/>
      <c r="EB116" s="129"/>
      <c r="EL116" s="129"/>
      <c r="EV116" s="129"/>
      <c r="FF116" s="129"/>
      <c r="FP116" s="129"/>
      <c r="FZ116" s="129"/>
      <c r="GJ116" s="129"/>
      <c r="GT116" s="129"/>
      <c r="HD116" s="129"/>
      <c r="HN116" s="129"/>
      <c r="HX116" s="129"/>
      <c r="IH116" s="129"/>
      <c r="IR116" s="129"/>
      <c r="JB116" s="129"/>
    </row>
    <row xmlns:x14ac="http://schemas.microsoft.com/office/spreadsheetml/2009/9/ac" r="117" s="3" customFormat="true" x14ac:dyDescent="0.25">
      <c r="A117" s="392" t="str">
        <f ca="true">IF(ISBLANK('Data Summary'!A119),"",'Data Summary'!A119)</f>
        <v/>
      </c>
      <c r="B117" s="129"/>
      <c r="L117" s="129"/>
      <c r="V117" s="129"/>
      <c r="AF117" s="129"/>
      <c r="AP117" s="129"/>
      <c r="AZ117" s="129"/>
      <c r="BJ117" s="129"/>
      <c r="BT117" s="129"/>
      <c r="BU117" s="129"/>
      <c r="CD117" s="129"/>
      <c r="CE117" s="129"/>
      <c r="CN117" s="129"/>
      <c r="CX117" s="129"/>
      <c r="DH117" s="129"/>
      <c r="DR117" s="129"/>
      <c r="EB117" s="129"/>
      <c r="EL117" s="129"/>
      <c r="EV117" s="129"/>
      <c r="FF117" s="129"/>
      <c r="FP117" s="129"/>
      <c r="FZ117" s="129"/>
      <c r="GJ117" s="129"/>
      <c r="GT117" s="129"/>
      <c r="HD117" s="129"/>
      <c r="HN117" s="129"/>
      <c r="HX117" s="129"/>
      <c r="IH117" s="129"/>
      <c r="IR117" s="129"/>
      <c r="JB117" s="129"/>
    </row>
    <row xmlns:x14ac="http://schemas.microsoft.com/office/spreadsheetml/2009/9/ac" r="118" s="3" customFormat="true" x14ac:dyDescent="0.25">
      <c r="A118" s="392" t="str">
        <f ca="true">IF(ISBLANK('Data Summary'!A120),"",'Data Summary'!A120)</f>
        <v/>
      </c>
      <c r="B118" s="129"/>
      <c r="L118" s="129"/>
      <c r="V118" s="129"/>
      <c r="AF118" s="129"/>
      <c r="AP118" s="129"/>
      <c r="AZ118" s="129"/>
      <c r="BJ118" s="129"/>
      <c r="BT118" s="129"/>
      <c r="BU118" s="129"/>
      <c r="CD118" s="129"/>
      <c r="CE118" s="129"/>
      <c r="CN118" s="129"/>
      <c r="CX118" s="129"/>
      <c r="DH118" s="129"/>
      <c r="DR118" s="129"/>
      <c r="EB118" s="129"/>
      <c r="EL118" s="129"/>
      <c r="EV118" s="129"/>
      <c r="FF118" s="129"/>
      <c r="FP118" s="129"/>
      <c r="FZ118" s="129"/>
      <c r="GJ118" s="129"/>
      <c r="GT118" s="129"/>
      <c r="HD118" s="129"/>
      <c r="HN118" s="129"/>
      <c r="HX118" s="129"/>
      <c r="IH118" s="129"/>
      <c r="IR118" s="129"/>
      <c r="JB118" s="129"/>
    </row>
    <row xmlns:x14ac="http://schemas.microsoft.com/office/spreadsheetml/2009/9/ac" r="119" s="3" customFormat="true" x14ac:dyDescent="0.25">
      <c r="A119" s="392" t="str">
        <f ca="true">IF(ISBLANK('Data Summary'!A121),"",'Data Summary'!A121)</f>
        <v/>
      </c>
      <c r="B119" s="129"/>
      <c r="L119" s="129"/>
      <c r="V119" s="129"/>
      <c r="AF119" s="129"/>
      <c r="AP119" s="129"/>
      <c r="AZ119" s="129"/>
      <c r="BJ119" s="129"/>
      <c r="BT119" s="129"/>
      <c r="BU119" s="129"/>
      <c r="CD119" s="129"/>
      <c r="CE119" s="129"/>
      <c r="CN119" s="129"/>
      <c r="CX119" s="129"/>
      <c r="DH119" s="129"/>
      <c r="DR119" s="129"/>
      <c r="EB119" s="129"/>
      <c r="EL119" s="129"/>
      <c r="EV119" s="129"/>
      <c r="FF119" s="129"/>
      <c r="FP119" s="129"/>
      <c r="FZ119" s="129"/>
      <c r="GJ119" s="129"/>
      <c r="GT119" s="129"/>
      <c r="HD119" s="129"/>
      <c r="HN119" s="129"/>
      <c r="HX119" s="129"/>
      <c r="IH119" s="129"/>
      <c r="IR119" s="129"/>
      <c r="JB119" s="129"/>
    </row>
    <row xmlns:x14ac="http://schemas.microsoft.com/office/spreadsheetml/2009/9/ac" r="120" s="3" customFormat="true" x14ac:dyDescent="0.25">
      <c r="A120" s="392" t="str">
        <f ca="true">IF(ISBLANK('Data Summary'!A122),"",'Data Summary'!A122)</f>
        <v/>
      </c>
      <c r="B120" s="129"/>
      <c r="L120" s="129"/>
      <c r="V120" s="129"/>
      <c r="AF120" s="129"/>
      <c r="AP120" s="129"/>
      <c r="AZ120" s="129"/>
      <c r="BJ120" s="129"/>
      <c r="BT120" s="129"/>
      <c r="BU120" s="129"/>
      <c r="CD120" s="129"/>
      <c r="CE120" s="129"/>
      <c r="CN120" s="129"/>
      <c r="CX120" s="129"/>
      <c r="DH120" s="129"/>
      <c r="DR120" s="129"/>
      <c r="EB120" s="129"/>
      <c r="EL120" s="129"/>
      <c r="EV120" s="129"/>
      <c r="FF120" s="129"/>
      <c r="FP120" s="129"/>
      <c r="FZ120" s="129"/>
      <c r="GJ120" s="129"/>
      <c r="GT120" s="129"/>
      <c r="HD120" s="129"/>
      <c r="HN120" s="129"/>
      <c r="HX120" s="129"/>
      <c r="IH120" s="129"/>
      <c r="IR120" s="129"/>
      <c r="JB120" s="129"/>
    </row>
    <row xmlns:x14ac="http://schemas.microsoft.com/office/spreadsheetml/2009/9/ac" r="121" s="3" customFormat="true" x14ac:dyDescent="0.25">
      <c r="A121" s="392" t="str">
        <f ca="true">IF(ISBLANK('Data Summary'!A123),"",'Data Summary'!A123)</f>
        <v/>
      </c>
      <c r="B121" s="129"/>
      <c r="L121" s="129"/>
      <c r="V121" s="129"/>
      <c r="AF121" s="129"/>
      <c r="AP121" s="129"/>
      <c r="AZ121" s="129"/>
      <c r="BJ121" s="129"/>
      <c r="BT121" s="129"/>
      <c r="BU121" s="129"/>
      <c r="CD121" s="129"/>
      <c r="CE121" s="129"/>
      <c r="CN121" s="129"/>
      <c r="CX121" s="129"/>
      <c r="DH121" s="129"/>
      <c r="DR121" s="129"/>
      <c r="EB121" s="129"/>
      <c r="EL121" s="129"/>
      <c r="EV121" s="129"/>
      <c r="FF121" s="129"/>
      <c r="FP121" s="129"/>
      <c r="FZ121" s="129"/>
      <c r="GJ121" s="129"/>
      <c r="GT121" s="129"/>
      <c r="HD121" s="129"/>
      <c r="HN121" s="129"/>
      <c r="HX121" s="129"/>
      <c r="IH121" s="129"/>
      <c r="IR121" s="129"/>
      <c r="JB121" s="129"/>
    </row>
    <row xmlns:x14ac="http://schemas.microsoft.com/office/spreadsheetml/2009/9/ac" r="122" s="3" customFormat="true" x14ac:dyDescent="0.25">
      <c r="A122" s="392" t="str">
        <f ca="true">IF(ISBLANK('Data Summary'!A124),"",'Data Summary'!A124)</f>
        <v/>
      </c>
      <c r="B122" s="129"/>
      <c r="L122" s="129"/>
      <c r="V122" s="129"/>
      <c r="AF122" s="129"/>
      <c r="AP122" s="129"/>
      <c r="AZ122" s="129"/>
      <c r="BJ122" s="129"/>
      <c r="BT122" s="129"/>
      <c r="BU122" s="129"/>
      <c r="CD122" s="129"/>
      <c r="CE122" s="129"/>
      <c r="CN122" s="129"/>
      <c r="CX122" s="129"/>
      <c r="DH122" s="129"/>
      <c r="DR122" s="129"/>
      <c r="EB122" s="129"/>
      <c r="EL122" s="129"/>
      <c r="EV122" s="129"/>
      <c r="FF122" s="129"/>
      <c r="FP122" s="129"/>
      <c r="FZ122" s="129"/>
      <c r="GJ122" s="129"/>
      <c r="GT122" s="129"/>
      <c r="HD122" s="129"/>
      <c r="HN122" s="129"/>
      <c r="HX122" s="129"/>
      <c r="IH122" s="129"/>
      <c r="IR122" s="129"/>
      <c r="JB122" s="129"/>
    </row>
    <row xmlns:x14ac="http://schemas.microsoft.com/office/spreadsheetml/2009/9/ac" r="123" s="3" customFormat="true" x14ac:dyDescent="0.25">
      <c r="A123" s="392" t="str">
        <f ca="true">IF(ISBLANK('Data Summary'!A125),"",'Data Summary'!A125)</f>
        <v/>
      </c>
      <c r="B123" s="129"/>
      <c r="L123" s="129"/>
      <c r="V123" s="129"/>
      <c r="AF123" s="129"/>
      <c r="AP123" s="129"/>
      <c r="AZ123" s="129"/>
      <c r="BJ123" s="129"/>
      <c r="BT123" s="129"/>
      <c r="BU123" s="129"/>
      <c r="CD123" s="129"/>
      <c r="CE123" s="129"/>
      <c r="CN123" s="129"/>
      <c r="CX123" s="129"/>
      <c r="DH123" s="129"/>
      <c r="DR123" s="129"/>
      <c r="EB123" s="129"/>
      <c r="EL123" s="129"/>
      <c r="EV123" s="129"/>
      <c r="FF123" s="129"/>
      <c r="FP123" s="129"/>
      <c r="FZ123" s="129"/>
      <c r="GJ123" s="129"/>
      <c r="GT123" s="129"/>
      <c r="HD123" s="129"/>
      <c r="HN123" s="129"/>
      <c r="HX123" s="129"/>
      <c r="IH123" s="129"/>
      <c r="IR123" s="129"/>
      <c r="JB123" s="129"/>
    </row>
    <row xmlns:x14ac="http://schemas.microsoft.com/office/spreadsheetml/2009/9/ac" r="124" s="3" customFormat="true" x14ac:dyDescent="0.25">
      <c r="A124" s="392" t="str">
        <f ca="true">IF(ISBLANK('Data Summary'!A126),"",'Data Summary'!A126)</f>
        <v/>
      </c>
      <c r="B124" s="129"/>
      <c r="L124" s="129"/>
      <c r="V124" s="129"/>
      <c r="AF124" s="129"/>
      <c r="AP124" s="129"/>
      <c r="AZ124" s="129"/>
      <c r="BJ124" s="129"/>
      <c r="BT124" s="129"/>
      <c r="BU124" s="129"/>
      <c r="CD124" s="129"/>
      <c r="CE124" s="129"/>
      <c r="CN124" s="129"/>
      <c r="CX124" s="129"/>
      <c r="DH124" s="129"/>
      <c r="DR124" s="129"/>
      <c r="EB124" s="129"/>
      <c r="EL124" s="129"/>
      <c r="EV124" s="129"/>
      <c r="FF124" s="129"/>
      <c r="FP124" s="129"/>
      <c r="FZ124" s="129"/>
      <c r="GJ124" s="129"/>
      <c r="GT124" s="129"/>
      <c r="HD124" s="129"/>
      <c r="HN124" s="129"/>
      <c r="HX124" s="129"/>
      <c r="IH124" s="129"/>
      <c r="IR124" s="129"/>
      <c r="JB124" s="129"/>
    </row>
    <row xmlns:x14ac="http://schemas.microsoft.com/office/spreadsheetml/2009/9/ac" r="125" s="3" customFormat="true" x14ac:dyDescent="0.25">
      <c r="A125" s="392" t="str">
        <f ca="true">IF(ISBLANK('Data Summary'!A127),"",'Data Summary'!A127)</f>
        <v/>
      </c>
      <c r="B125" s="129"/>
      <c r="L125" s="129"/>
      <c r="V125" s="129"/>
      <c r="AF125" s="129"/>
      <c r="AP125" s="129"/>
      <c r="AZ125" s="129"/>
      <c r="BJ125" s="129"/>
      <c r="BT125" s="129"/>
      <c r="BU125" s="129"/>
      <c r="CD125" s="129"/>
      <c r="CE125" s="129"/>
      <c r="CN125" s="129"/>
      <c r="CX125" s="129"/>
      <c r="DH125" s="129"/>
      <c r="DR125" s="129"/>
      <c r="EB125" s="129"/>
      <c r="EL125" s="129"/>
      <c r="EV125" s="129"/>
      <c r="FF125" s="129"/>
      <c r="FP125" s="129"/>
      <c r="FZ125" s="129"/>
      <c r="GJ125" s="129"/>
      <c r="GT125" s="129"/>
      <c r="HD125" s="129"/>
      <c r="HN125" s="129"/>
      <c r="HX125" s="129"/>
      <c r="IH125" s="129"/>
      <c r="IR125" s="129"/>
      <c r="JB125" s="129"/>
    </row>
    <row xmlns:x14ac="http://schemas.microsoft.com/office/spreadsheetml/2009/9/ac" r="126" s="3" customFormat="true" x14ac:dyDescent="0.25">
      <c r="A126" s="392" t="str">
        <f ca="true">IF(ISBLANK('Data Summary'!A128),"",'Data Summary'!A128)</f>
        <v/>
      </c>
      <c r="B126" s="129"/>
      <c r="L126" s="129"/>
      <c r="V126" s="129"/>
      <c r="AF126" s="129"/>
      <c r="AP126" s="129"/>
      <c r="AZ126" s="129"/>
      <c r="BJ126" s="129"/>
      <c r="BT126" s="129"/>
      <c r="BU126" s="129"/>
      <c r="CD126" s="129"/>
      <c r="CE126" s="129"/>
      <c r="CN126" s="129"/>
      <c r="CX126" s="129"/>
      <c r="DH126" s="129"/>
      <c r="DR126" s="129"/>
      <c r="EB126" s="129"/>
      <c r="EL126" s="129"/>
      <c r="EV126" s="129"/>
      <c r="FF126" s="129"/>
      <c r="FP126" s="129"/>
      <c r="FZ126" s="129"/>
      <c r="GJ126" s="129"/>
      <c r="GT126" s="129"/>
      <c r="HD126" s="129"/>
      <c r="HN126" s="129"/>
      <c r="HX126" s="129"/>
      <c r="IH126" s="129"/>
      <c r="IR126" s="129"/>
      <c r="JB126" s="129"/>
    </row>
    <row xmlns:x14ac="http://schemas.microsoft.com/office/spreadsheetml/2009/9/ac" r="127" s="3" customFormat="true" x14ac:dyDescent="0.25">
      <c r="A127" s="392" t="str">
        <f ca="true">IF(ISBLANK('Data Summary'!A129),"",'Data Summary'!A129)</f>
        <v/>
      </c>
      <c r="B127" s="129"/>
      <c r="L127" s="129"/>
      <c r="V127" s="129"/>
      <c r="AF127" s="129"/>
      <c r="AP127" s="129"/>
      <c r="AZ127" s="129"/>
      <c r="BJ127" s="129"/>
      <c r="BT127" s="129"/>
      <c r="BU127" s="129"/>
      <c r="CD127" s="129"/>
      <c r="CE127" s="129"/>
      <c r="CN127" s="129"/>
      <c r="CX127" s="129"/>
      <c r="DH127" s="129"/>
      <c r="DR127" s="129"/>
      <c r="EB127" s="129"/>
      <c r="EL127" s="129"/>
      <c r="EV127" s="129"/>
      <c r="FF127" s="129"/>
      <c r="FP127" s="129"/>
      <c r="FZ127" s="129"/>
      <c r="GJ127" s="129"/>
      <c r="GT127" s="129"/>
      <c r="HD127" s="129"/>
      <c r="HN127" s="129"/>
      <c r="HX127" s="129"/>
      <c r="IH127" s="129"/>
      <c r="IR127" s="129"/>
      <c r="JB127" s="129"/>
    </row>
    <row xmlns:x14ac="http://schemas.microsoft.com/office/spreadsheetml/2009/9/ac" r="128" s="3" customFormat="true" x14ac:dyDescent="0.25">
      <c r="A128" s="392" t="str">
        <f ca="true">IF(ISBLANK('Data Summary'!A130),"",'Data Summary'!A130)</f>
        <v/>
      </c>
      <c r="B128" s="129"/>
      <c r="L128" s="129"/>
      <c r="V128" s="129"/>
      <c r="AF128" s="129"/>
      <c r="AP128" s="129"/>
      <c r="AZ128" s="129"/>
      <c r="BJ128" s="129"/>
      <c r="BT128" s="129"/>
      <c r="BU128" s="129"/>
      <c r="CD128" s="129"/>
      <c r="CE128" s="129"/>
      <c r="CN128" s="129"/>
      <c r="CX128" s="129"/>
      <c r="DH128" s="129"/>
      <c r="DR128" s="129"/>
      <c r="EB128" s="129"/>
      <c r="EL128" s="129"/>
      <c r="EV128" s="129"/>
      <c r="FF128" s="129"/>
      <c r="FP128" s="129"/>
      <c r="FZ128" s="129"/>
      <c r="GJ128" s="129"/>
      <c r="GT128" s="129"/>
      <c r="HD128" s="129"/>
      <c r="HN128" s="129"/>
      <c r="HX128" s="129"/>
      <c r="IH128" s="129"/>
      <c r="IR128" s="129"/>
      <c r="JB128" s="129"/>
    </row>
    <row xmlns:x14ac="http://schemas.microsoft.com/office/spreadsheetml/2009/9/ac" r="129" s="3" customFormat="true" x14ac:dyDescent="0.25">
      <c r="A129" s="392" t="str">
        <f ca="true">IF(ISBLANK('Data Summary'!A131),"",'Data Summary'!A131)</f>
        <v/>
      </c>
      <c r="B129" s="129"/>
      <c r="L129" s="129"/>
      <c r="V129" s="129"/>
      <c r="AF129" s="129"/>
      <c r="AP129" s="129"/>
      <c r="AZ129" s="129"/>
      <c r="BJ129" s="129"/>
      <c r="BT129" s="129"/>
      <c r="BU129" s="129"/>
      <c r="CD129" s="129"/>
      <c r="CE129" s="129"/>
      <c r="CN129" s="129"/>
      <c r="CX129" s="129"/>
      <c r="DH129" s="129"/>
      <c r="DR129" s="129"/>
      <c r="EB129" s="129"/>
      <c r="EL129" s="129"/>
      <c r="EV129" s="129"/>
      <c r="FF129" s="129"/>
      <c r="FP129" s="129"/>
      <c r="FZ129" s="129"/>
      <c r="GJ129" s="129"/>
      <c r="GT129" s="129"/>
      <c r="HD129" s="129"/>
      <c r="HN129" s="129"/>
      <c r="HX129" s="129"/>
      <c r="IH129" s="129"/>
      <c r="IR129" s="129"/>
      <c r="JB129" s="129"/>
    </row>
    <row xmlns:x14ac="http://schemas.microsoft.com/office/spreadsheetml/2009/9/ac" r="130" s="3" customFormat="true" x14ac:dyDescent="0.25">
      <c r="A130" s="392" t="str">
        <f ca="true">IF(ISBLANK('Data Summary'!A132),"",'Data Summary'!A132)</f>
        <v/>
      </c>
      <c r="B130" s="129"/>
      <c r="L130" s="129"/>
      <c r="V130" s="129"/>
      <c r="AF130" s="129"/>
      <c r="AP130" s="129"/>
      <c r="AZ130" s="129"/>
      <c r="BJ130" s="129"/>
      <c r="BT130" s="129"/>
      <c r="BU130" s="129"/>
      <c r="CD130" s="129"/>
      <c r="CE130" s="129"/>
      <c r="CN130" s="129"/>
      <c r="CX130" s="129"/>
      <c r="DH130" s="129"/>
      <c r="DR130" s="129"/>
      <c r="EB130" s="129"/>
      <c r="EL130" s="129"/>
      <c r="EV130" s="129"/>
      <c r="FF130" s="129"/>
      <c r="FP130" s="129"/>
      <c r="FZ130" s="129"/>
      <c r="GJ130" s="129"/>
      <c r="GT130" s="129"/>
      <c r="HD130" s="129"/>
      <c r="HN130" s="129"/>
      <c r="HX130" s="129"/>
      <c r="IH130" s="129"/>
      <c r="IR130" s="129"/>
      <c r="JB130" s="129"/>
    </row>
    <row xmlns:x14ac="http://schemas.microsoft.com/office/spreadsheetml/2009/9/ac" r="131" s="3" customFormat="true" x14ac:dyDescent="0.25">
      <c r="A131" s="392" t="str">
        <f ca="true">IF(ISBLANK('Data Summary'!A133),"",'Data Summary'!A133)</f>
        <v/>
      </c>
      <c r="B131" s="129"/>
      <c r="L131" s="129"/>
      <c r="V131" s="129"/>
      <c r="AF131" s="129"/>
      <c r="AP131" s="129"/>
      <c r="AZ131" s="129"/>
      <c r="BJ131" s="129"/>
      <c r="BT131" s="129"/>
      <c r="BU131" s="129"/>
      <c r="CD131" s="129"/>
      <c r="CE131" s="129"/>
      <c r="CN131" s="129"/>
      <c r="CX131" s="129"/>
      <c r="DH131" s="129"/>
      <c r="DR131" s="129"/>
      <c r="EB131" s="129"/>
      <c r="EL131" s="129"/>
      <c r="EV131" s="129"/>
      <c r="FF131" s="129"/>
      <c r="FP131" s="129"/>
      <c r="FZ131" s="129"/>
      <c r="GJ131" s="129"/>
      <c r="GT131" s="129"/>
      <c r="HD131" s="129"/>
      <c r="HN131" s="129"/>
      <c r="HX131" s="129"/>
      <c r="IH131" s="129"/>
      <c r="IR131" s="129"/>
      <c r="JB131" s="129"/>
    </row>
    <row xmlns:x14ac="http://schemas.microsoft.com/office/spreadsheetml/2009/9/ac" r="132" s="3" customFormat="true" x14ac:dyDescent="0.25">
      <c r="A132" s="392" t="str">
        <f ca="true">IF(ISBLANK('Data Summary'!A134),"",'Data Summary'!A134)</f>
        <v/>
      </c>
      <c r="B132" s="129"/>
      <c r="L132" s="129"/>
      <c r="V132" s="129"/>
      <c r="AF132" s="129"/>
      <c r="AP132" s="129"/>
      <c r="AZ132" s="129"/>
      <c r="BJ132" s="129"/>
      <c r="BT132" s="129"/>
      <c r="BU132" s="129"/>
      <c r="CD132" s="129"/>
      <c r="CE132" s="129"/>
      <c r="CN132" s="129"/>
      <c r="CX132" s="129"/>
      <c r="DH132" s="129"/>
      <c r="DR132" s="129"/>
      <c r="EB132" s="129"/>
      <c r="EL132" s="129"/>
      <c r="EV132" s="129"/>
      <c r="FF132" s="129"/>
      <c r="FP132" s="129"/>
      <c r="FZ132" s="129"/>
      <c r="GJ132" s="129"/>
      <c r="GT132" s="129"/>
      <c r="HD132" s="129"/>
      <c r="HN132" s="129"/>
      <c r="HX132" s="129"/>
      <c r="IH132" s="129"/>
      <c r="IR132" s="129"/>
      <c r="JB132" s="129"/>
    </row>
    <row xmlns:x14ac="http://schemas.microsoft.com/office/spreadsheetml/2009/9/ac" r="133" s="3" customFormat="true" x14ac:dyDescent="0.25">
      <c r="A133" s="392" t="str">
        <f ca="true">IF(ISBLANK('Data Summary'!A135),"",'Data Summary'!A135)</f>
        <v/>
      </c>
      <c r="B133" s="129"/>
      <c r="L133" s="129"/>
      <c r="V133" s="129"/>
      <c r="AF133" s="129"/>
      <c r="AP133" s="129"/>
      <c r="AZ133" s="129"/>
      <c r="BJ133" s="129"/>
      <c r="BT133" s="129"/>
      <c r="BU133" s="129"/>
      <c r="CD133" s="129"/>
      <c r="CE133" s="129"/>
      <c r="CN133" s="129"/>
      <c r="CX133" s="129"/>
      <c r="DH133" s="129"/>
      <c r="DR133" s="129"/>
      <c r="EB133" s="129"/>
      <c r="EL133" s="129"/>
      <c r="EV133" s="129"/>
      <c r="FF133" s="129"/>
      <c r="FP133" s="129"/>
      <c r="FZ133" s="129"/>
      <c r="GJ133" s="129"/>
      <c r="GT133" s="129"/>
      <c r="HD133" s="129"/>
      <c r="HN133" s="129"/>
      <c r="HX133" s="129"/>
      <c r="IH133" s="129"/>
      <c r="IR133" s="129"/>
      <c r="JB133" s="129"/>
    </row>
    <row xmlns:x14ac="http://schemas.microsoft.com/office/spreadsheetml/2009/9/ac" r="134" s="3" customFormat="true" x14ac:dyDescent="0.25">
      <c r="A134" s="392" t="str">
        <f ca="true">IF(ISBLANK('Data Summary'!A136),"",'Data Summary'!A136)</f>
        <v/>
      </c>
      <c r="B134" s="129"/>
      <c r="L134" s="129"/>
      <c r="V134" s="129"/>
      <c r="AF134" s="129"/>
      <c r="AP134" s="129"/>
      <c r="AZ134" s="129"/>
      <c r="BJ134" s="129"/>
      <c r="BT134" s="129"/>
      <c r="BU134" s="129"/>
      <c r="CD134" s="129"/>
      <c r="CE134" s="129"/>
      <c r="CN134" s="129"/>
      <c r="CX134" s="129"/>
      <c r="DH134" s="129"/>
      <c r="DR134" s="129"/>
      <c r="EB134" s="129"/>
      <c r="EL134" s="129"/>
      <c r="EV134" s="129"/>
      <c r="FF134" s="129"/>
      <c r="FP134" s="129"/>
      <c r="FZ134" s="129"/>
      <c r="GJ134" s="129"/>
      <c r="GT134" s="129"/>
      <c r="HD134" s="129"/>
      <c r="HN134" s="129"/>
      <c r="HX134" s="129"/>
      <c r="IH134" s="129"/>
      <c r="IR134" s="129"/>
      <c r="JB134" s="129"/>
    </row>
    <row xmlns:x14ac="http://schemas.microsoft.com/office/spreadsheetml/2009/9/ac" r="135" s="3" customFormat="true" x14ac:dyDescent="0.25">
      <c r="A135" s="392" t="str">
        <f ca="true">IF(ISBLANK('Data Summary'!A137),"",'Data Summary'!A137)</f>
        <v/>
      </c>
      <c r="B135" s="129"/>
      <c r="L135" s="129"/>
      <c r="V135" s="129"/>
      <c r="AF135" s="129"/>
      <c r="AP135" s="129"/>
      <c r="AZ135" s="129"/>
      <c r="BJ135" s="129"/>
      <c r="BT135" s="129"/>
      <c r="BU135" s="129"/>
      <c r="CD135" s="129"/>
      <c r="CE135" s="129"/>
      <c r="CN135" s="129"/>
      <c r="CX135" s="129"/>
      <c r="DH135" s="129"/>
      <c r="DR135" s="129"/>
      <c r="EB135" s="129"/>
      <c r="EL135" s="129"/>
      <c r="EV135" s="129"/>
      <c r="FF135" s="129"/>
      <c r="FP135" s="129"/>
      <c r="FZ135" s="129"/>
      <c r="GJ135" s="129"/>
      <c r="GT135" s="129"/>
      <c r="HD135" s="129"/>
      <c r="HN135" s="129"/>
      <c r="HX135" s="129"/>
      <c r="IH135" s="129"/>
      <c r="IR135" s="129"/>
      <c r="JB135" s="129"/>
    </row>
    <row xmlns:x14ac="http://schemas.microsoft.com/office/spreadsheetml/2009/9/ac" r="136" s="3" customFormat="true" x14ac:dyDescent="0.25">
      <c r="A136" s="392" t="str">
        <f ca="true">IF(ISBLANK('Data Summary'!A138),"",'Data Summary'!A138)</f>
        <v/>
      </c>
      <c r="B136" s="129"/>
      <c r="L136" s="129"/>
      <c r="V136" s="129"/>
      <c r="AF136" s="129"/>
      <c r="AP136" s="129"/>
      <c r="AZ136" s="129"/>
      <c r="BJ136" s="129"/>
      <c r="BT136" s="129"/>
      <c r="BU136" s="129"/>
      <c r="CD136" s="129"/>
      <c r="CE136" s="129"/>
      <c r="CN136" s="129"/>
      <c r="CX136" s="129"/>
      <c r="DH136" s="129"/>
      <c r="DR136" s="129"/>
      <c r="EB136" s="129"/>
      <c r="EL136" s="129"/>
      <c r="EV136" s="129"/>
      <c r="FF136" s="129"/>
      <c r="FP136" s="129"/>
      <c r="FZ136" s="129"/>
      <c r="GJ136" s="129"/>
      <c r="GT136" s="129"/>
      <c r="HD136" s="129"/>
      <c r="HN136" s="129"/>
      <c r="HX136" s="129"/>
      <c r="IH136" s="129"/>
      <c r="IR136" s="129"/>
      <c r="JB136" s="129"/>
    </row>
    <row xmlns:x14ac="http://schemas.microsoft.com/office/spreadsheetml/2009/9/ac" r="137" s="3" customFormat="true" x14ac:dyDescent="0.25">
      <c r="A137" s="392" t="str">
        <f ca="true">IF(ISBLANK('Data Summary'!A139),"",'Data Summary'!A139)</f>
        <v/>
      </c>
      <c r="B137" s="129"/>
      <c r="L137" s="129"/>
      <c r="V137" s="129"/>
      <c r="AF137" s="129"/>
      <c r="AP137" s="129"/>
      <c r="AZ137" s="129"/>
      <c r="BJ137" s="129"/>
      <c r="BT137" s="129"/>
      <c r="BU137" s="129"/>
      <c r="CD137" s="129"/>
      <c r="CE137" s="129"/>
      <c r="CN137" s="129"/>
      <c r="CX137" s="129"/>
      <c r="DH137" s="129"/>
      <c r="DR137" s="129"/>
      <c r="EB137" s="129"/>
      <c r="EL137" s="129"/>
      <c r="EV137" s="129"/>
      <c r="FF137" s="129"/>
      <c r="FP137" s="129"/>
      <c r="FZ137" s="129"/>
      <c r="GJ137" s="129"/>
      <c r="GT137" s="129"/>
      <c r="HD137" s="129"/>
      <c r="HN137" s="129"/>
      <c r="HX137" s="129"/>
      <c r="IH137" s="129"/>
      <c r="IR137" s="129"/>
      <c r="JB137" s="129"/>
    </row>
    <row xmlns:x14ac="http://schemas.microsoft.com/office/spreadsheetml/2009/9/ac" r="138" s="3" customFormat="true" x14ac:dyDescent="0.25">
      <c r="A138" s="392" t="str">
        <f ca="true">IF(ISBLANK('Data Summary'!A140),"",'Data Summary'!A140)</f>
        <v/>
      </c>
      <c r="B138" s="129"/>
      <c r="L138" s="129"/>
      <c r="V138" s="129"/>
      <c r="AF138" s="129"/>
      <c r="AP138" s="129"/>
      <c r="AZ138" s="129"/>
      <c r="BJ138" s="129"/>
      <c r="BT138" s="129"/>
      <c r="BU138" s="129"/>
      <c r="CD138" s="129"/>
      <c r="CE138" s="129"/>
      <c r="CN138" s="129"/>
      <c r="CX138" s="129"/>
      <c r="DH138" s="129"/>
      <c r="DR138" s="129"/>
      <c r="EB138" s="129"/>
      <c r="EL138" s="129"/>
      <c r="EV138" s="129"/>
      <c r="FF138" s="129"/>
      <c r="FP138" s="129"/>
      <c r="FZ138" s="129"/>
      <c r="GJ138" s="129"/>
      <c r="GT138" s="129"/>
      <c r="HD138" s="129"/>
      <c r="HN138" s="129"/>
      <c r="HX138" s="129"/>
      <c r="IH138" s="129"/>
      <c r="IR138" s="129"/>
      <c r="JB138" s="129"/>
    </row>
    <row xmlns:x14ac="http://schemas.microsoft.com/office/spreadsheetml/2009/9/ac" r="139" s="3" customFormat="true" x14ac:dyDescent="0.25">
      <c r="A139" s="392" t="str">
        <f ca="true">IF(ISBLANK('Data Summary'!A141),"",'Data Summary'!A141)</f>
        <v/>
      </c>
      <c r="B139" s="129"/>
      <c r="L139" s="129"/>
      <c r="V139" s="129"/>
      <c r="AF139" s="129"/>
      <c r="AP139" s="129"/>
      <c r="AZ139" s="129"/>
      <c r="BJ139" s="129"/>
      <c r="BT139" s="129"/>
      <c r="BU139" s="129"/>
      <c r="CD139" s="129"/>
      <c r="CE139" s="129"/>
      <c r="CN139" s="129"/>
      <c r="CX139" s="129"/>
      <c r="DH139" s="129"/>
      <c r="DR139" s="129"/>
      <c r="EB139" s="129"/>
      <c r="EL139" s="129"/>
      <c r="EV139" s="129"/>
      <c r="FF139" s="129"/>
      <c r="FP139" s="129"/>
      <c r="FZ139" s="129"/>
      <c r="GJ139" s="129"/>
      <c r="GT139" s="129"/>
      <c r="HD139" s="129"/>
      <c r="HN139" s="129"/>
      <c r="HX139" s="129"/>
      <c r="IH139" s="129"/>
      <c r="IR139" s="129"/>
      <c r="JB139" s="129"/>
    </row>
    <row xmlns:x14ac="http://schemas.microsoft.com/office/spreadsheetml/2009/9/ac" r="140" s="3" customFormat="true" x14ac:dyDescent="0.25">
      <c r="A140" s="392" t="str">
        <f ca="true">IF(ISBLANK('Data Summary'!A142),"",'Data Summary'!A142)</f>
        <v/>
      </c>
      <c r="B140" s="129"/>
      <c r="L140" s="129"/>
      <c r="V140" s="129"/>
      <c r="AF140" s="129"/>
      <c r="AP140" s="129"/>
      <c r="AZ140" s="129"/>
      <c r="BJ140" s="129"/>
      <c r="BT140" s="129"/>
      <c r="BU140" s="129"/>
      <c r="CD140" s="129"/>
      <c r="CE140" s="129"/>
      <c r="CN140" s="129"/>
      <c r="CX140" s="129"/>
      <c r="DH140" s="129"/>
      <c r="DR140" s="129"/>
      <c r="EB140" s="129"/>
      <c r="EL140" s="129"/>
      <c r="EV140" s="129"/>
      <c r="FF140" s="129"/>
      <c r="FP140" s="129"/>
      <c r="FZ140" s="129"/>
      <c r="GJ140" s="129"/>
      <c r="GT140" s="129"/>
      <c r="HD140" s="129"/>
      <c r="HN140" s="129"/>
      <c r="HX140" s="129"/>
      <c r="IH140" s="129"/>
      <c r="IR140" s="129"/>
      <c r="JB140" s="129"/>
    </row>
    <row xmlns:x14ac="http://schemas.microsoft.com/office/spreadsheetml/2009/9/ac" r="141" s="3" customFormat="true" x14ac:dyDescent="0.25">
      <c r="A141" s="392" t="str">
        <f ca="true">IF(ISBLANK('Data Summary'!A143),"",'Data Summary'!A143)</f>
        <v/>
      </c>
      <c r="B141" s="129"/>
      <c r="L141" s="129"/>
      <c r="V141" s="129"/>
      <c r="AF141" s="129"/>
      <c r="AP141" s="129"/>
      <c r="AZ141" s="129"/>
      <c r="BJ141" s="129"/>
      <c r="BT141" s="129"/>
      <c r="BU141" s="129"/>
      <c r="CD141" s="129"/>
      <c r="CE141" s="129"/>
      <c r="CN141" s="129"/>
      <c r="CX141" s="129"/>
      <c r="DH141" s="129"/>
      <c r="DR141" s="129"/>
      <c r="EB141" s="129"/>
      <c r="EL141" s="129"/>
      <c r="EV141" s="129"/>
      <c r="FF141" s="129"/>
      <c r="FP141" s="129"/>
      <c r="FZ141" s="129"/>
      <c r="GJ141" s="129"/>
      <c r="GT141" s="129"/>
      <c r="HD141" s="129"/>
      <c r="HN141" s="129"/>
      <c r="HX141" s="129"/>
      <c r="IH141" s="129"/>
      <c r="IR141" s="129"/>
      <c r="JB141" s="129"/>
    </row>
    <row xmlns:x14ac="http://schemas.microsoft.com/office/spreadsheetml/2009/9/ac" r="142" s="3" customFormat="true" x14ac:dyDescent="0.25">
      <c r="A142" s="392" t="str">
        <f ca="true">IF(ISBLANK('Data Summary'!A144),"",'Data Summary'!A144)</f>
        <v/>
      </c>
      <c r="B142" s="129"/>
      <c r="L142" s="129"/>
      <c r="V142" s="129"/>
      <c r="AF142" s="129"/>
      <c r="AP142" s="129"/>
      <c r="AZ142" s="129"/>
      <c r="BJ142" s="129"/>
      <c r="BT142" s="129"/>
      <c r="BU142" s="129"/>
      <c r="CD142" s="129"/>
      <c r="CE142" s="129"/>
      <c r="CN142" s="129"/>
      <c r="CX142" s="129"/>
      <c r="DH142" s="129"/>
      <c r="DR142" s="129"/>
      <c r="EB142" s="129"/>
      <c r="EL142" s="129"/>
      <c r="EV142" s="129"/>
      <c r="FF142" s="129"/>
      <c r="FP142" s="129"/>
      <c r="FZ142" s="129"/>
      <c r="GJ142" s="129"/>
      <c r="GT142" s="129"/>
      <c r="HD142" s="129"/>
      <c r="HN142" s="129"/>
      <c r="HX142" s="129"/>
      <c r="IH142" s="129"/>
      <c r="IR142" s="129"/>
      <c r="JB142" s="129"/>
    </row>
    <row xmlns:x14ac="http://schemas.microsoft.com/office/spreadsheetml/2009/9/ac" r="143" s="3" customFormat="true" x14ac:dyDescent="0.25">
      <c r="A143" s="392" t="str">
        <f ca="true">IF(ISBLANK('Data Summary'!A145),"",'Data Summary'!A145)</f>
        <v/>
      </c>
      <c r="B143" s="129"/>
      <c r="L143" s="129"/>
      <c r="V143" s="129"/>
      <c r="AF143" s="129"/>
      <c r="AP143" s="129"/>
      <c r="AZ143" s="129"/>
      <c r="BJ143" s="129"/>
      <c r="BT143" s="129"/>
      <c r="BU143" s="129"/>
      <c r="CD143" s="129"/>
      <c r="CE143" s="129"/>
      <c r="CN143" s="129"/>
      <c r="CX143" s="129"/>
      <c r="DH143" s="129"/>
      <c r="DR143" s="129"/>
      <c r="EB143" s="129"/>
      <c r="EL143" s="129"/>
      <c r="EV143" s="129"/>
      <c r="FF143" s="129"/>
      <c r="FP143" s="129"/>
      <c r="FZ143" s="129"/>
      <c r="GJ143" s="129"/>
      <c r="GT143" s="129"/>
      <c r="HD143" s="129"/>
      <c r="HN143" s="129"/>
      <c r="HX143" s="129"/>
      <c r="IH143" s="129"/>
      <c r="IR143" s="129"/>
      <c r="JB143" s="129"/>
    </row>
    <row xmlns:x14ac="http://schemas.microsoft.com/office/spreadsheetml/2009/9/ac" r="144" s="3" customFormat="true" x14ac:dyDescent="0.25">
      <c r="A144" s="392" t="str">
        <f ca="true">IF(ISBLANK('Data Summary'!A146),"",'Data Summary'!A146)</f>
        <v/>
      </c>
      <c r="B144" s="129"/>
      <c r="L144" s="129"/>
      <c r="V144" s="129"/>
      <c r="AF144" s="129"/>
      <c r="AP144" s="129"/>
      <c r="AZ144" s="129"/>
      <c r="BJ144" s="129"/>
      <c r="BT144" s="129"/>
      <c r="BU144" s="129"/>
      <c r="CD144" s="129"/>
      <c r="CE144" s="129"/>
      <c r="CN144" s="129"/>
      <c r="CX144" s="129"/>
      <c r="DH144" s="129"/>
      <c r="DR144" s="129"/>
      <c r="EB144" s="129"/>
      <c r="EL144" s="129"/>
      <c r="EV144" s="129"/>
      <c r="FF144" s="129"/>
      <c r="FP144" s="129"/>
      <c r="FZ144" s="129"/>
      <c r="GJ144" s="129"/>
      <c r="GT144" s="129"/>
      <c r="HD144" s="129"/>
      <c r="HN144" s="129"/>
      <c r="HX144" s="129"/>
      <c r="IH144" s="129"/>
      <c r="IR144" s="129"/>
      <c r="JB144" s="129"/>
    </row>
    <row xmlns:x14ac="http://schemas.microsoft.com/office/spreadsheetml/2009/9/ac" r="145" s="3" customFormat="true" x14ac:dyDescent="0.25">
      <c r="A145" s="392" t="str">
        <f ca="true">IF(ISBLANK('Data Summary'!A147),"",'Data Summary'!A147)</f>
        <v/>
      </c>
      <c r="B145" s="129"/>
      <c r="L145" s="129"/>
      <c r="V145" s="129"/>
      <c r="AF145" s="129"/>
      <c r="AP145" s="129"/>
      <c r="AZ145" s="129"/>
      <c r="BJ145" s="129"/>
      <c r="BT145" s="129"/>
      <c r="BU145" s="129"/>
      <c r="CD145" s="129"/>
      <c r="CE145" s="129"/>
      <c r="CN145" s="129"/>
      <c r="CX145" s="129"/>
      <c r="DH145" s="129"/>
      <c r="DR145" s="129"/>
      <c r="EB145" s="129"/>
      <c r="EL145" s="129"/>
      <c r="EV145" s="129"/>
      <c r="FF145" s="129"/>
      <c r="FP145" s="129"/>
      <c r="FZ145" s="129"/>
      <c r="GJ145" s="129"/>
      <c r="GT145" s="129"/>
      <c r="HD145" s="129"/>
      <c r="HN145" s="129"/>
      <c r="HX145" s="129"/>
      <c r="IH145" s="129"/>
      <c r="IR145" s="129"/>
      <c r="JB145" s="129"/>
    </row>
    <row xmlns:x14ac="http://schemas.microsoft.com/office/spreadsheetml/2009/9/ac" r="146" s="3" customFormat="true" x14ac:dyDescent="0.25">
      <c r="A146" s="392" t="str">
        <f ca="true">IF(ISBLANK('Data Summary'!A148),"",'Data Summary'!A148)</f>
        <v/>
      </c>
      <c r="B146" s="129"/>
      <c r="L146" s="129"/>
      <c r="V146" s="129"/>
      <c r="AF146" s="129"/>
      <c r="AP146" s="129"/>
      <c r="AZ146" s="129"/>
      <c r="BJ146" s="129"/>
      <c r="BT146" s="129"/>
      <c r="BU146" s="129"/>
      <c r="CD146" s="129"/>
      <c r="CE146" s="129"/>
      <c r="CN146" s="129"/>
      <c r="CX146" s="129"/>
      <c r="DH146" s="129"/>
      <c r="DR146" s="129"/>
      <c r="EB146" s="129"/>
      <c r="EL146" s="129"/>
      <c r="EV146" s="129"/>
      <c r="FF146" s="129"/>
      <c r="FP146" s="129"/>
      <c r="FZ146" s="129"/>
      <c r="GJ146" s="129"/>
      <c r="GT146" s="129"/>
      <c r="HD146" s="129"/>
      <c r="HN146" s="129"/>
      <c r="HX146" s="129"/>
      <c r="IH146" s="129"/>
      <c r="IR146" s="129"/>
      <c r="JB146" s="129"/>
    </row>
    <row xmlns:x14ac="http://schemas.microsoft.com/office/spreadsheetml/2009/9/ac" r="147" s="3" customFormat="true" x14ac:dyDescent="0.25">
      <c r="A147" s="392" t="str">
        <f ca="true">IF(ISBLANK('Data Summary'!A149),"",'Data Summary'!A149)</f>
        <v/>
      </c>
      <c r="B147" s="129"/>
      <c r="L147" s="129"/>
      <c r="V147" s="129"/>
      <c r="AF147" s="129"/>
      <c r="AP147" s="129"/>
      <c r="AZ147" s="129"/>
      <c r="BJ147" s="129"/>
      <c r="BT147" s="129"/>
      <c r="BU147" s="129"/>
      <c r="CD147" s="129"/>
      <c r="CE147" s="129"/>
      <c r="CN147" s="129"/>
      <c r="CX147" s="129"/>
      <c r="DH147" s="129"/>
      <c r="DR147" s="129"/>
      <c r="EB147" s="129"/>
      <c r="EL147" s="129"/>
      <c r="EV147" s="129"/>
      <c r="FF147" s="129"/>
      <c r="FP147" s="129"/>
      <c r="FZ147" s="129"/>
      <c r="GJ147" s="129"/>
      <c r="GT147" s="129"/>
      <c r="HD147" s="129"/>
      <c r="HN147" s="129"/>
      <c r="HX147" s="129"/>
      <c r="IH147" s="129"/>
      <c r="IR147" s="129"/>
      <c r="JB147" s="129"/>
    </row>
    <row xmlns:x14ac="http://schemas.microsoft.com/office/spreadsheetml/2009/9/ac" r="148" s="3" customFormat="true" x14ac:dyDescent="0.25">
      <c r="A148" s="392" t="str">
        <f ca="true">IF(ISBLANK('Data Summary'!A150),"",'Data Summary'!A150)</f>
        <v/>
      </c>
      <c r="B148" s="129"/>
      <c r="L148" s="129"/>
      <c r="V148" s="129"/>
      <c r="AF148" s="129"/>
      <c r="AP148" s="129"/>
      <c r="AZ148" s="129"/>
      <c r="BJ148" s="129"/>
      <c r="BT148" s="129"/>
      <c r="BU148" s="129"/>
      <c r="CD148" s="129"/>
      <c r="CE148" s="129"/>
      <c r="CN148" s="129"/>
      <c r="CX148" s="129"/>
      <c r="DH148" s="129"/>
      <c r="DR148" s="129"/>
      <c r="EB148" s="129"/>
      <c r="EL148" s="129"/>
      <c r="EV148" s="129"/>
      <c r="FF148" s="129"/>
      <c r="FP148" s="129"/>
      <c r="FZ148" s="129"/>
      <c r="GJ148" s="129"/>
      <c r="GT148" s="129"/>
      <c r="HD148" s="129"/>
      <c r="HN148" s="129"/>
      <c r="HX148" s="129"/>
      <c r="IH148" s="129"/>
      <c r="IR148" s="129"/>
      <c r="JB148" s="129"/>
    </row>
    <row xmlns:x14ac="http://schemas.microsoft.com/office/spreadsheetml/2009/9/ac" r="149" s="3" customFormat="true" x14ac:dyDescent="0.25">
      <c r="A149" s="392" t="str">
        <f ca="true">IF(ISBLANK('Data Summary'!A151),"",'Data Summary'!A151)</f>
        <v/>
      </c>
      <c r="B149" s="129"/>
      <c r="L149" s="129"/>
      <c r="V149" s="129"/>
      <c r="AF149" s="129"/>
      <c r="AP149" s="129"/>
      <c r="AZ149" s="129"/>
      <c r="BJ149" s="129"/>
      <c r="BT149" s="129"/>
      <c r="BU149" s="129"/>
      <c r="CD149" s="129"/>
      <c r="CE149" s="129"/>
      <c r="CN149" s="129"/>
      <c r="CX149" s="129"/>
      <c r="DH149" s="129"/>
      <c r="DR149" s="129"/>
      <c r="EB149" s="129"/>
      <c r="EL149" s="129"/>
      <c r="EV149" s="129"/>
      <c r="FF149" s="129"/>
      <c r="FP149" s="129"/>
      <c r="FZ149" s="129"/>
      <c r="GJ149" s="129"/>
      <c r="GT149" s="129"/>
      <c r="HD149" s="129"/>
      <c r="HN149" s="129"/>
      <c r="HX149" s="129"/>
      <c r="IH149" s="129"/>
      <c r="IR149" s="129"/>
      <c r="JB149" s="129"/>
    </row>
    <row xmlns:x14ac="http://schemas.microsoft.com/office/spreadsheetml/2009/9/ac" r="150" s="3" customFormat="true" x14ac:dyDescent="0.25">
      <c r="A150" s="392" t="str">
        <f ca="true">IF(ISBLANK('Data Summary'!A152),"",'Data Summary'!A152)</f>
        <v/>
      </c>
      <c r="B150" s="129"/>
      <c r="L150" s="129"/>
      <c r="V150" s="129"/>
      <c r="AF150" s="129"/>
      <c r="AP150" s="129"/>
      <c r="AZ150" s="129"/>
      <c r="BJ150" s="129"/>
      <c r="BT150" s="129"/>
      <c r="BU150" s="129"/>
      <c r="CD150" s="129"/>
      <c r="CE150" s="129"/>
      <c r="CN150" s="129"/>
      <c r="CX150" s="129"/>
      <c r="DH150" s="129"/>
      <c r="DR150" s="129"/>
      <c r="EB150" s="129"/>
      <c r="EL150" s="129"/>
      <c r="EV150" s="129"/>
      <c r="FF150" s="129"/>
      <c r="FP150" s="129"/>
      <c r="FZ150" s="129"/>
      <c r="GJ150" s="129"/>
      <c r="GT150" s="129"/>
      <c r="HD150" s="129"/>
      <c r="HN150" s="129"/>
      <c r="HX150" s="129"/>
      <c r="IH150" s="129"/>
      <c r="IR150" s="129"/>
      <c r="JB150" s="129"/>
    </row>
    <row xmlns:x14ac="http://schemas.microsoft.com/office/spreadsheetml/2009/9/ac" r="151" s="3" customFormat="true" x14ac:dyDescent="0.25">
      <c r="A151" s="392" t="str">
        <f ca="true">IF(ISBLANK('Data Summary'!A153),"",'Data Summary'!A153)</f>
        <v/>
      </c>
      <c r="B151" s="129"/>
      <c r="L151" s="129"/>
      <c r="V151" s="129"/>
      <c r="AF151" s="129"/>
      <c r="AP151" s="129"/>
      <c r="AZ151" s="129"/>
      <c r="BJ151" s="129"/>
      <c r="BT151" s="129"/>
      <c r="BU151" s="129"/>
      <c r="CD151" s="129"/>
      <c r="CE151" s="129"/>
      <c r="CN151" s="129"/>
      <c r="CX151" s="129"/>
      <c r="DH151" s="129"/>
      <c r="DR151" s="129"/>
      <c r="EB151" s="129"/>
      <c r="EL151" s="129"/>
      <c r="EV151" s="129"/>
      <c r="FF151" s="129"/>
      <c r="FP151" s="129"/>
      <c r="FZ151" s="129"/>
      <c r="GJ151" s="129"/>
      <c r="GT151" s="129"/>
      <c r="HD151" s="129"/>
      <c r="HN151" s="129"/>
      <c r="HX151" s="129"/>
      <c r="IH151" s="129"/>
      <c r="IR151" s="129"/>
      <c r="JB151" s="129"/>
    </row>
    <row xmlns:x14ac="http://schemas.microsoft.com/office/spreadsheetml/2009/9/ac" r="152" s="3" customFormat="true" x14ac:dyDescent="0.25">
      <c r="A152" s="386"/>
      <c r="B152" s="129"/>
      <c r="L152" s="129"/>
      <c r="V152" s="129"/>
      <c r="AF152" s="129"/>
      <c r="AP152" s="129"/>
      <c r="AZ152" s="129"/>
      <c r="BJ152" s="129"/>
      <c r="BT152" s="129"/>
      <c r="BU152" s="129"/>
      <c r="CD152" s="129"/>
      <c r="CE152" s="129"/>
      <c r="CN152" s="129"/>
      <c r="CX152" s="129"/>
      <c r="DH152" s="129"/>
      <c r="DR152" s="129"/>
      <c r="EB152" s="129"/>
      <c r="EL152" s="129"/>
      <c r="EV152" s="129"/>
      <c r="FF152" s="129"/>
      <c r="FP152" s="129"/>
      <c r="FZ152" s="129"/>
      <c r="GJ152" s="129"/>
      <c r="GT152" s="129"/>
      <c r="HD152" s="129"/>
      <c r="HN152" s="129"/>
      <c r="HX152" s="129"/>
      <c r="IH152" s="129"/>
      <c r="IR152" s="129"/>
      <c r="JB152" s="129"/>
    </row>
    <row xmlns:x14ac="http://schemas.microsoft.com/office/spreadsheetml/2009/9/ac" r="153" s="3" customFormat="true" x14ac:dyDescent="0.25">
      <c r="A153" s="386"/>
      <c r="B153" s="129"/>
      <c r="L153" s="129"/>
      <c r="V153" s="129"/>
      <c r="AF153" s="129"/>
      <c r="AP153" s="129"/>
      <c r="AZ153" s="129"/>
      <c r="BJ153" s="129"/>
      <c r="BT153" s="129"/>
      <c r="BU153" s="129"/>
      <c r="CD153" s="129"/>
      <c r="CE153" s="129"/>
      <c r="CN153" s="129"/>
      <c r="CX153" s="129"/>
      <c r="DH153" s="129"/>
      <c r="DR153" s="129"/>
      <c r="EB153" s="129"/>
      <c r="EL153" s="129"/>
      <c r="EV153" s="129"/>
      <c r="FF153" s="129"/>
      <c r="FP153" s="129"/>
      <c r="FZ153" s="129"/>
      <c r="GJ153" s="129"/>
      <c r="GT153" s="129"/>
      <c r="HD153" s="129"/>
      <c r="HN153" s="129"/>
      <c r="HX153" s="129"/>
      <c r="IH153" s="129"/>
      <c r="IR153" s="129"/>
      <c r="JB153" s="129"/>
    </row>
    <row xmlns:x14ac="http://schemas.microsoft.com/office/spreadsheetml/2009/9/ac" r="154" s="3" customFormat="true" x14ac:dyDescent="0.25">
      <c r="A154" s="386"/>
      <c r="B154" s="129"/>
      <c r="L154" s="129"/>
      <c r="V154" s="129"/>
      <c r="AF154" s="129"/>
      <c r="AP154" s="129"/>
      <c r="AZ154" s="129"/>
      <c r="BJ154" s="129"/>
      <c r="BT154" s="129"/>
      <c r="BU154" s="129"/>
      <c r="CD154" s="129"/>
      <c r="CE154" s="129"/>
      <c r="CN154" s="129"/>
      <c r="CX154" s="129"/>
      <c r="DH154" s="129"/>
      <c r="DR154" s="129"/>
      <c r="EB154" s="129"/>
      <c r="EL154" s="129"/>
      <c r="EV154" s="129"/>
      <c r="FF154" s="129"/>
      <c r="FP154" s="129"/>
      <c r="FZ154" s="129"/>
      <c r="GJ154" s="129"/>
      <c r="GT154" s="129"/>
      <c r="HD154" s="129"/>
      <c r="HN154" s="129"/>
      <c r="HX154" s="129"/>
      <c r="IH154" s="129"/>
      <c r="IR154" s="129"/>
      <c r="JB154" s="129"/>
    </row>
    <row xmlns:x14ac="http://schemas.microsoft.com/office/spreadsheetml/2009/9/ac" r="155" s="3" customFormat="true" x14ac:dyDescent="0.25">
      <c r="A155" s="386"/>
      <c r="B155" s="129"/>
      <c r="L155" s="129"/>
      <c r="V155" s="129"/>
      <c r="AF155" s="129"/>
      <c r="AP155" s="129"/>
      <c r="AZ155" s="129"/>
      <c r="BJ155" s="129"/>
      <c r="BT155" s="129"/>
      <c r="BU155" s="129"/>
      <c r="CD155" s="129"/>
      <c r="CE155" s="129"/>
      <c r="CN155" s="129"/>
      <c r="CX155" s="129"/>
      <c r="DH155" s="129"/>
      <c r="DR155" s="129"/>
      <c r="EB155" s="129"/>
      <c r="EL155" s="129"/>
      <c r="EV155" s="129"/>
      <c r="FF155" s="129"/>
      <c r="FP155" s="129"/>
      <c r="FZ155" s="129"/>
      <c r="GJ155" s="129"/>
      <c r="GT155" s="129"/>
      <c r="HD155" s="129"/>
      <c r="HN155" s="129"/>
      <c r="HX155" s="129"/>
      <c r="IH155" s="129"/>
      <c r="IR155" s="129"/>
      <c r="JB155" s="129"/>
    </row>
    <row xmlns:x14ac="http://schemas.microsoft.com/office/spreadsheetml/2009/9/ac" r="156" s="3" customFormat="true" x14ac:dyDescent="0.25">
      <c r="A156" s="386"/>
      <c r="B156" s="129"/>
      <c r="L156" s="129"/>
      <c r="V156" s="129"/>
      <c r="AF156" s="129"/>
      <c r="AP156" s="129"/>
      <c r="AZ156" s="129"/>
      <c r="BJ156" s="129"/>
      <c r="BT156" s="129"/>
      <c r="BU156" s="129"/>
      <c r="CD156" s="129"/>
      <c r="CE156" s="129"/>
      <c r="CN156" s="129"/>
      <c r="CX156" s="129"/>
      <c r="DH156" s="129"/>
      <c r="DR156" s="129"/>
      <c r="EB156" s="129"/>
      <c r="EL156" s="129"/>
      <c r="EV156" s="129"/>
      <c r="FF156" s="129"/>
      <c r="FP156" s="129"/>
      <c r="FZ156" s="129"/>
      <c r="GJ156" s="129"/>
      <c r="GT156" s="129"/>
      <c r="HD156" s="129"/>
      <c r="HN156" s="129"/>
      <c r="HX156" s="129"/>
      <c r="IH156" s="129"/>
      <c r="IR156" s="129"/>
      <c r="JB156" s="129"/>
    </row>
    <row xmlns:x14ac="http://schemas.microsoft.com/office/spreadsheetml/2009/9/ac" r="157" s="3" customFormat="true" x14ac:dyDescent="0.25">
      <c r="A157" s="386"/>
      <c r="B157" s="129"/>
      <c r="L157" s="129"/>
      <c r="V157" s="129"/>
      <c r="AF157" s="129"/>
      <c r="AP157" s="129"/>
      <c r="AZ157" s="129"/>
      <c r="BJ157" s="129"/>
      <c r="BT157" s="129"/>
      <c r="BU157" s="129"/>
      <c r="CD157" s="129"/>
      <c r="CE157" s="129"/>
      <c r="CN157" s="129"/>
      <c r="CX157" s="129"/>
      <c r="DH157" s="129"/>
      <c r="DR157" s="129"/>
      <c r="EB157" s="129"/>
      <c r="EL157" s="129"/>
      <c r="EV157" s="129"/>
      <c r="FF157" s="129"/>
      <c r="FP157" s="129"/>
      <c r="FZ157" s="129"/>
      <c r="GJ157" s="129"/>
      <c r="GT157" s="129"/>
      <c r="HD157" s="129"/>
      <c r="HN157" s="129"/>
      <c r="HX157" s="129"/>
      <c r="IH157" s="129"/>
      <c r="IR157" s="129"/>
      <c r="JB157" s="129"/>
    </row>
    <row xmlns:x14ac="http://schemas.microsoft.com/office/spreadsheetml/2009/9/ac" r="158" s="3" customFormat="true" x14ac:dyDescent="0.25">
      <c r="A158" s="386"/>
      <c r="B158" s="129"/>
      <c r="L158" s="129"/>
      <c r="V158" s="129"/>
      <c r="AF158" s="129"/>
      <c r="AP158" s="129"/>
      <c r="AZ158" s="129"/>
      <c r="BJ158" s="129"/>
      <c r="BT158" s="129"/>
      <c r="BU158" s="129"/>
      <c r="CD158" s="129"/>
      <c r="CE158" s="129"/>
      <c r="CN158" s="129"/>
      <c r="CX158" s="129"/>
      <c r="DH158" s="129"/>
      <c r="DR158" s="129"/>
      <c r="EB158" s="129"/>
      <c r="EL158" s="129"/>
      <c r="EV158" s="129"/>
      <c r="FF158" s="129"/>
      <c r="FP158" s="129"/>
      <c r="FZ158" s="129"/>
      <c r="GJ158" s="129"/>
      <c r="GT158" s="129"/>
      <c r="HD158" s="129"/>
      <c r="HN158" s="129"/>
      <c r="HX158" s="129"/>
      <c r="IH158" s="129"/>
      <c r="IR158" s="129"/>
      <c r="JB158" s="129"/>
    </row>
    <row xmlns:x14ac="http://schemas.microsoft.com/office/spreadsheetml/2009/9/ac" r="159" s="3" customFormat="true" x14ac:dyDescent="0.25">
      <c r="A159" s="386"/>
      <c r="B159" s="129"/>
      <c r="L159" s="129"/>
      <c r="V159" s="129"/>
      <c r="AF159" s="129"/>
      <c r="AP159" s="129"/>
      <c r="AZ159" s="129"/>
      <c r="BJ159" s="129"/>
      <c r="BT159" s="129"/>
      <c r="BU159" s="129"/>
      <c r="CD159" s="129"/>
      <c r="CE159" s="129"/>
      <c r="CN159" s="129"/>
      <c r="CX159" s="129"/>
      <c r="DH159" s="129"/>
      <c r="DR159" s="129"/>
      <c r="EB159" s="129"/>
      <c r="EL159" s="129"/>
      <c r="EV159" s="129"/>
      <c r="FF159" s="129"/>
      <c r="FP159" s="129"/>
      <c r="FZ159" s="129"/>
      <c r="GJ159" s="129"/>
      <c r="GT159" s="129"/>
      <c r="HD159" s="129"/>
      <c r="HN159" s="129"/>
      <c r="HX159" s="129"/>
      <c r="IH159" s="129"/>
      <c r="IR159" s="129"/>
      <c r="JB159" s="129"/>
    </row>
    <row xmlns:x14ac="http://schemas.microsoft.com/office/spreadsheetml/2009/9/ac" r="160" s="3" customFormat="true" x14ac:dyDescent="0.25">
      <c r="A160" s="386"/>
      <c r="B160" s="129"/>
      <c r="L160" s="129"/>
      <c r="V160" s="129"/>
      <c r="AF160" s="129"/>
      <c r="AP160" s="129"/>
      <c r="AZ160" s="129"/>
      <c r="BJ160" s="129"/>
      <c r="BT160" s="129"/>
      <c r="BU160" s="129"/>
      <c r="CD160" s="129"/>
      <c r="CE160" s="129"/>
      <c r="CN160" s="129"/>
      <c r="CX160" s="129"/>
      <c r="DH160" s="129"/>
      <c r="DR160" s="129"/>
      <c r="EB160" s="129"/>
      <c r="EL160" s="129"/>
      <c r="EV160" s="129"/>
      <c r="FF160" s="129"/>
      <c r="FP160" s="129"/>
      <c r="FZ160" s="129"/>
      <c r="GJ160" s="129"/>
      <c r="GT160" s="129"/>
      <c r="HD160" s="129"/>
      <c r="HN160" s="129"/>
      <c r="HX160" s="129"/>
      <c r="IH160" s="129"/>
      <c r="IR160" s="129"/>
      <c r="JB160" s="129"/>
    </row>
    <row xmlns:x14ac="http://schemas.microsoft.com/office/spreadsheetml/2009/9/ac" r="161" s="3" customFormat="true" x14ac:dyDescent="0.25">
      <c r="A161" s="386"/>
      <c r="B161" s="129"/>
      <c r="L161" s="129"/>
      <c r="V161" s="129"/>
      <c r="AF161" s="129"/>
      <c r="AP161" s="129"/>
      <c r="AZ161" s="129"/>
      <c r="BJ161" s="129"/>
      <c r="BT161" s="129"/>
      <c r="BU161" s="129"/>
      <c r="CD161" s="129"/>
      <c r="CE161" s="129"/>
      <c r="CN161" s="129"/>
      <c r="CX161" s="129"/>
      <c r="DH161" s="129"/>
      <c r="DR161" s="129"/>
      <c r="EB161" s="129"/>
      <c r="EL161" s="129"/>
      <c r="EV161" s="129"/>
      <c r="FF161" s="129"/>
      <c r="FP161" s="129"/>
      <c r="FZ161" s="129"/>
      <c r="GJ161" s="129"/>
      <c r="GT161" s="129"/>
      <c r="HD161" s="129"/>
      <c r="HN161" s="129"/>
      <c r="HX161" s="129"/>
      <c r="IH161" s="129"/>
      <c r="IR161" s="129"/>
      <c r="JB161" s="129"/>
    </row>
    <row xmlns:x14ac="http://schemas.microsoft.com/office/spreadsheetml/2009/9/ac" r="162" s="3" customFormat="true" x14ac:dyDescent="0.25">
      <c r="A162" s="386"/>
      <c r="B162" s="129"/>
      <c r="L162" s="129"/>
      <c r="V162" s="129"/>
      <c r="AF162" s="129"/>
      <c r="AP162" s="129"/>
      <c r="AZ162" s="129"/>
      <c r="BJ162" s="129"/>
      <c r="BT162" s="129"/>
      <c r="BU162" s="129"/>
      <c r="CD162" s="129"/>
      <c r="CE162" s="129"/>
      <c r="CN162" s="129"/>
      <c r="CX162" s="129"/>
      <c r="DH162" s="129"/>
      <c r="DR162" s="129"/>
      <c r="EB162" s="129"/>
      <c r="EL162" s="129"/>
      <c r="EV162" s="129"/>
      <c r="FF162" s="129"/>
      <c r="FP162" s="129"/>
      <c r="FZ162" s="129"/>
      <c r="GJ162" s="129"/>
      <c r="GT162" s="129"/>
      <c r="HD162" s="129"/>
      <c r="HN162" s="129"/>
      <c r="HX162" s="129"/>
      <c r="IH162" s="129"/>
      <c r="IR162" s="129"/>
      <c r="JB162" s="129"/>
    </row>
    <row xmlns:x14ac="http://schemas.microsoft.com/office/spreadsheetml/2009/9/ac" r="163" s="3" customFormat="true" x14ac:dyDescent="0.25">
      <c r="A163" s="386"/>
      <c r="B163" s="129"/>
      <c r="L163" s="129"/>
      <c r="V163" s="129"/>
      <c r="AF163" s="129"/>
      <c r="AP163" s="129"/>
      <c r="AZ163" s="129"/>
      <c r="BJ163" s="129"/>
      <c r="BT163" s="129"/>
      <c r="BU163" s="129"/>
      <c r="CD163" s="129"/>
      <c r="CE163" s="129"/>
      <c r="CN163" s="129"/>
      <c r="CX163" s="129"/>
      <c r="DH163" s="129"/>
      <c r="DR163" s="129"/>
      <c r="EB163" s="129"/>
      <c r="EL163" s="129"/>
      <c r="EV163" s="129"/>
      <c r="FF163" s="129"/>
      <c r="FP163" s="129"/>
      <c r="FZ163" s="129"/>
      <c r="GJ163" s="129"/>
      <c r="GT163" s="129"/>
      <c r="HD163" s="129"/>
      <c r="HN163" s="129"/>
      <c r="HX163" s="129"/>
      <c r="IH163" s="129"/>
      <c r="IR163" s="129"/>
      <c r="JB163" s="129"/>
    </row>
    <row xmlns:x14ac="http://schemas.microsoft.com/office/spreadsheetml/2009/9/ac" r="164" s="3" customFormat="true" x14ac:dyDescent="0.25">
      <c r="A164" s="386"/>
      <c r="B164" s="129"/>
      <c r="L164" s="129"/>
      <c r="V164" s="129"/>
      <c r="AF164" s="129"/>
      <c r="AP164" s="129"/>
      <c r="AZ164" s="129"/>
      <c r="BJ164" s="129"/>
      <c r="BT164" s="129"/>
      <c r="BU164" s="129"/>
      <c r="CD164" s="129"/>
      <c r="CE164" s="129"/>
      <c r="CN164" s="129"/>
      <c r="CX164" s="129"/>
      <c r="DH164" s="129"/>
      <c r="DR164" s="129"/>
      <c r="EB164" s="129"/>
      <c r="EL164" s="129"/>
      <c r="EV164" s="129"/>
      <c r="FF164" s="129"/>
      <c r="FP164" s="129"/>
      <c r="FZ164" s="129"/>
      <c r="GJ164" s="129"/>
      <c r="GT164" s="129"/>
      <c r="HD164" s="129"/>
      <c r="HN164" s="129"/>
      <c r="HX164" s="129"/>
      <c r="IH164" s="129"/>
      <c r="IR164" s="129"/>
      <c r="JB164" s="129"/>
    </row>
    <row xmlns:x14ac="http://schemas.microsoft.com/office/spreadsheetml/2009/9/ac" r="165" s="3" customFormat="true" x14ac:dyDescent="0.25">
      <c r="A165" s="386"/>
      <c r="B165" s="129"/>
      <c r="L165" s="129"/>
      <c r="V165" s="129"/>
      <c r="AF165" s="129"/>
      <c r="AP165" s="129"/>
      <c r="AZ165" s="129"/>
      <c r="BJ165" s="129"/>
      <c r="BT165" s="129"/>
      <c r="BU165" s="129"/>
      <c r="CD165" s="129"/>
      <c r="CE165" s="129"/>
      <c r="CN165" s="129"/>
      <c r="CX165" s="129"/>
      <c r="DH165" s="129"/>
      <c r="DR165" s="129"/>
      <c r="EB165" s="129"/>
      <c r="EL165" s="129"/>
      <c r="EV165" s="129"/>
      <c r="FF165" s="129"/>
      <c r="FP165" s="129"/>
      <c r="FZ165" s="129"/>
      <c r="GJ165" s="129"/>
      <c r="GT165" s="129"/>
      <c r="HD165" s="129"/>
      <c r="HN165" s="129"/>
      <c r="HX165" s="129"/>
      <c r="IH165" s="129"/>
      <c r="IR165" s="129"/>
      <c r="JB165" s="129"/>
    </row>
    <row xmlns:x14ac="http://schemas.microsoft.com/office/spreadsheetml/2009/9/ac" r="166" s="3" customFormat="true" x14ac:dyDescent="0.25">
      <c r="A166" s="386"/>
      <c r="B166" s="129"/>
      <c r="L166" s="129"/>
      <c r="V166" s="129"/>
      <c r="AF166" s="129"/>
      <c r="AP166" s="129"/>
      <c r="AZ166" s="129"/>
      <c r="BJ166" s="129"/>
      <c r="BT166" s="129"/>
      <c r="BU166" s="129"/>
      <c r="CD166" s="129"/>
      <c r="CE166" s="129"/>
      <c r="CN166" s="129"/>
      <c r="CX166" s="129"/>
      <c r="DH166" s="129"/>
      <c r="DR166" s="129"/>
      <c r="EB166" s="129"/>
      <c r="EL166" s="129"/>
      <c r="EV166" s="129"/>
      <c r="FF166" s="129"/>
      <c r="FP166" s="129"/>
      <c r="FZ166" s="129"/>
      <c r="GJ166" s="129"/>
      <c r="GT166" s="129"/>
      <c r="HD166" s="129"/>
      <c r="HN166" s="129"/>
      <c r="HX166" s="129"/>
      <c r="IH166" s="129"/>
      <c r="IR166" s="129"/>
      <c r="JB166" s="129"/>
    </row>
    <row xmlns:x14ac="http://schemas.microsoft.com/office/spreadsheetml/2009/9/ac" r="167" s="3" customFormat="true" x14ac:dyDescent="0.25">
      <c r="A167" s="386"/>
      <c r="B167" s="129"/>
      <c r="L167" s="129"/>
      <c r="V167" s="129"/>
      <c r="AF167" s="129"/>
      <c r="AP167" s="129"/>
      <c r="AZ167" s="129"/>
      <c r="BJ167" s="129"/>
      <c r="BT167" s="129"/>
      <c r="BU167" s="129"/>
      <c r="CD167" s="129"/>
      <c r="CE167" s="129"/>
      <c r="CN167" s="129"/>
      <c r="CX167" s="129"/>
      <c r="DH167" s="129"/>
      <c r="DR167" s="129"/>
      <c r="EB167" s="129"/>
      <c r="EL167" s="129"/>
      <c r="EV167" s="129"/>
      <c r="FF167" s="129"/>
      <c r="FP167" s="129"/>
      <c r="FZ167" s="129"/>
      <c r="GJ167" s="129"/>
      <c r="GT167" s="129"/>
      <c r="HD167" s="129"/>
      <c r="HN167" s="129"/>
      <c r="HX167" s="129"/>
      <c r="IH167" s="129"/>
      <c r="IR167" s="129"/>
      <c r="JB167" s="129"/>
    </row>
    <row xmlns:x14ac="http://schemas.microsoft.com/office/spreadsheetml/2009/9/ac" r="168" s="3" customFormat="true" x14ac:dyDescent="0.25">
      <c r="A168" s="386"/>
      <c r="B168" s="129"/>
      <c r="L168" s="129"/>
      <c r="V168" s="129"/>
      <c r="AF168" s="129"/>
      <c r="AP168" s="129"/>
      <c r="AZ168" s="129"/>
      <c r="BJ168" s="129"/>
      <c r="BT168" s="129"/>
      <c r="BU168" s="129"/>
      <c r="CD168" s="129"/>
      <c r="CE168" s="129"/>
      <c r="CN168" s="129"/>
      <c r="CX168" s="129"/>
      <c r="DH168" s="129"/>
      <c r="DR168" s="129"/>
      <c r="EB168" s="129"/>
      <c r="EL168" s="129"/>
      <c r="EV168" s="129"/>
      <c r="FF168" s="129"/>
      <c r="FP168" s="129"/>
      <c r="FZ168" s="129"/>
      <c r="GJ168" s="129"/>
      <c r="GT168" s="129"/>
      <c r="HD168" s="129"/>
      <c r="HN168" s="129"/>
      <c r="HX168" s="129"/>
      <c r="IH168" s="129"/>
      <c r="IR168" s="129"/>
      <c r="JB168" s="129"/>
    </row>
    <row xmlns:x14ac="http://schemas.microsoft.com/office/spreadsheetml/2009/9/ac" r="169" s="3" customFormat="true" x14ac:dyDescent="0.25">
      <c r="A169" s="386"/>
      <c r="B169" s="129"/>
      <c r="L169" s="129"/>
      <c r="V169" s="129"/>
      <c r="AF169" s="129"/>
      <c r="AP169" s="129"/>
      <c r="AZ169" s="129"/>
      <c r="BJ169" s="129"/>
      <c r="BT169" s="129"/>
      <c r="BU169" s="129"/>
      <c r="CD169" s="129"/>
      <c r="CE169" s="129"/>
      <c r="CN169" s="129"/>
      <c r="CX169" s="129"/>
      <c r="DH169" s="129"/>
      <c r="DR169" s="129"/>
      <c r="EB169" s="129"/>
      <c r="EL169" s="129"/>
      <c r="EV169" s="129"/>
      <c r="FF169" s="129"/>
      <c r="FP169" s="129"/>
      <c r="FZ169" s="129"/>
      <c r="GJ169" s="129"/>
      <c r="GT169" s="129"/>
      <c r="HD169" s="129"/>
      <c r="HN169" s="129"/>
      <c r="HX169" s="129"/>
      <c r="IH169" s="129"/>
      <c r="IR169" s="129"/>
      <c r="JB169" s="129"/>
    </row>
    <row xmlns:x14ac="http://schemas.microsoft.com/office/spreadsheetml/2009/9/ac" r="170" s="3" customFormat="true" x14ac:dyDescent="0.25">
      <c r="A170" s="386"/>
      <c r="B170" s="129"/>
      <c r="L170" s="129"/>
      <c r="V170" s="129"/>
      <c r="AF170" s="129"/>
      <c r="AP170" s="129"/>
      <c r="AZ170" s="129"/>
      <c r="BJ170" s="129"/>
      <c r="BT170" s="129"/>
      <c r="BU170" s="129"/>
      <c r="CD170" s="129"/>
      <c r="CE170" s="129"/>
      <c r="CN170" s="129"/>
      <c r="CX170" s="129"/>
      <c r="DH170" s="129"/>
      <c r="DR170" s="129"/>
      <c r="EB170" s="129"/>
      <c r="EL170" s="129"/>
      <c r="EV170" s="129"/>
      <c r="FF170" s="129"/>
      <c r="FP170" s="129"/>
      <c r="FZ170" s="129"/>
      <c r="GJ170" s="129"/>
      <c r="GT170" s="129"/>
      <c r="HD170" s="129"/>
      <c r="HN170" s="129"/>
      <c r="HX170" s="129"/>
      <c r="IH170" s="129"/>
      <c r="IR170" s="129"/>
      <c r="JB170" s="129"/>
    </row>
    <row xmlns:x14ac="http://schemas.microsoft.com/office/spreadsheetml/2009/9/ac" r="171" s="3" customFormat="true" x14ac:dyDescent="0.25">
      <c r="A171" s="386"/>
      <c r="B171" s="129"/>
      <c r="L171" s="129"/>
      <c r="V171" s="129"/>
      <c r="AF171" s="129"/>
      <c r="AP171" s="129"/>
      <c r="AZ171" s="129"/>
      <c r="BJ171" s="129"/>
      <c r="BT171" s="129"/>
      <c r="BU171" s="129"/>
      <c r="CD171" s="129"/>
      <c r="CE171" s="129"/>
      <c r="CN171" s="129"/>
      <c r="CX171" s="129"/>
      <c r="DH171" s="129"/>
      <c r="DR171" s="129"/>
      <c r="EB171" s="129"/>
      <c r="EL171" s="129"/>
      <c r="EV171" s="129"/>
      <c r="FF171" s="129"/>
      <c r="FP171" s="129"/>
      <c r="FZ171" s="129"/>
      <c r="GJ171" s="129"/>
      <c r="GT171" s="129"/>
      <c r="HD171" s="129"/>
      <c r="HN171" s="129"/>
      <c r="HX171" s="129"/>
      <c r="IH171" s="129"/>
      <c r="IR171" s="129"/>
      <c r="JB171" s="129"/>
    </row>
    <row xmlns:x14ac="http://schemas.microsoft.com/office/spreadsheetml/2009/9/ac" r="172" s="3" customFormat="true" x14ac:dyDescent="0.25">
      <c r="A172" s="386"/>
      <c r="B172" s="129"/>
      <c r="L172" s="129"/>
      <c r="V172" s="129"/>
      <c r="AF172" s="129"/>
      <c r="AP172" s="129"/>
      <c r="AZ172" s="129"/>
      <c r="BJ172" s="129"/>
      <c r="BT172" s="129"/>
      <c r="BU172" s="129"/>
      <c r="CD172" s="129"/>
      <c r="CE172" s="129"/>
      <c r="CN172" s="129"/>
      <c r="CX172" s="129"/>
      <c r="DH172" s="129"/>
      <c r="DR172" s="129"/>
      <c r="EB172" s="129"/>
      <c r="EL172" s="129"/>
      <c r="EV172" s="129"/>
      <c r="FF172" s="129"/>
      <c r="FP172" s="129"/>
      <c r="FZ172" s="129"/>
      <c r="GJ172" s="129"/>
      <c r="GT172" s="129"/>
      <c r="HD172" s="129"/>
      <c r="HN172" s="129"/>
      <c r="HX172" s="129"/>
      <c r="IH172" s="129"/>
      <c r="IR172" s="129"/>
      <c r="JB172" s="129"/>
    </row>
    <row xmlns:x14ac="http://schemas.microsoft.com/office/spreadsheetml/2009/9/ac" r="173" s="3" customFormat="true" x14ac:dyDescent="0.25">
      <c r="A173" s="386"/>
      <c r="B173" s="129"/>
      <c r="L173" s="129"/>
      <c r="V173" s="129"/>
      <c r="AF173" s="129"/>
      <c r="AP173" s="129"/>
      <c r="AZ173" s="129"/>
      <c r="BJ173" s="129"/>
      <c r="BT173" s="129"/>
      <c r="BU173" s="129"/>
      <c r="CD173" s="129"/>
      <c r="CE173" s="129"/>
      <c r="CN173" s="129"/>
      <c r="CX173" s="129"/>
      <c r="DH173" s="129"/>
      <c r="DR173" s="129"/>
      <c r="EB173" s="129"/>
      <c r="EL173" s="129"/>
      <c r="EV173" s="129"/>
      <c r="FF173" s="129"/>
      <c r="FP173" s="129"/>
      <c r="FZ173" s="129"/>
      <c r="GJ173" s="129"/>
      <c r="GT173" s="129"/>
      <c r="HD173" s="129"/>
      <c r="HN173" s="129"/>
      <c r="HX173" s="129"/>
      <c r="IH173" s="129"/>
      <c r="IR173" s="129"/>
      <c r="JB173" s="129"/>
    </row>
    <row xmlns:x14ac="http://schemas.microsoft.com/office/spreadsheetml/2009/9/ac" r="174" s="3" customFormat="true" x14ac:dyDescent="0.25">
      <c r="A174" s="386"/>
      <c r="B174" s="129"/>
      <c r="L174" s="129"/>
      <c r="V174" s="129"/>
      <c r="AF174" s="129"/>
      <c r="AP174" s="129"/>
      <c r="AZ174" s="129"/>
      <c r="BJ174" s="129"/>
      <c r="BT174" s="129"/>
      <c r="BU174" s="129"/>
      <c r="CD174" s="129"/>
      <c r="CE174" s="129"/>
      <c r="CN174" s="129"/>
      <c r="CX174" s="129"/>
      <c r="DH174" s="129"/>
      <c r="DR174" s="129"/>
      <c r="EB174" s="129"/>
      <c r="EL174" s="129"/>
      <c r="EV174" s="129"/>
      <c r="FF174" s="129"/>
      <c r="FP174" s="129"/>
      <c r="FZ174" s="129"/>
      <c r="GJ174" s="129"/>
      <c r="GT174" s="129"/>
      <c r="HD174" s="129"/>
      <c r="HN174" s="129"/>
      <c r="HX174" s="129"/>
      <c r="IH174" s="129"/>
      <c r="IR174" s="129"/>
      <c r="JB174" s="129"/>
    </row>
    <row xmlns:x14ac="http://schemas.microsoft.com/office/spreadsheetml/2009/9/ac" r="175" s="3" customFormat="true" x14ac:dyDescent="0.25">
      <c r="A175" s="386"/>
      <c r="B175" s="129"/>
      <c r="L175" s="129"/>
      <c r="V175" s="129"/>
      <c r="AF175" s="129"/>
      <c r="AP175" s="129"/>
      <c r="AZ175" s="129"/>
      <c r="BJ175" s="129"/>
      <c r="BT175" s="129"/>
      <c r="BU175" s="129"/>
      <c r="CD175" s="129"/>
      <c r="CE175" s="129"/>
      <c r="CN175" s="129"/>
      <c r="CX175" s="129"/>
      <c r="DH175" s="129"/>
      <c r="DR175" s="129"/>
      <c r="EB175" s="129"/>
      <c r="EL175" s="129"/>
      <c r="EV175" s="129"/>
      <c r="FF175" s="129"/>
      <c r="FP175" s="129"/>
      <c r="FZ175" s="129"/>
      <c r="GJ175" s="129"/>
      <c r="GT175" s="129"/>
      <c r="HD175" s="129"/>
      <c r="HN175" s="129"/>
      <c r="HX175" s="129"/>
      <c r="IH175" s="129"/>
      <c r="IR175" s="129"/>
      <c r="JB175" s="129"/>
    </row>
    <row xmlns:x14ac="http://schemas.microsoft.com/office/spreadsheetml/2009/9/ac" r="176" s="3" customFormat="true" x14ac:dyDescent="0.25">
      <c r="A176" s="386"/>
      <c r="B176" s="129"/>
      <c r="L176" s="129"/>
      <c r="V176" s="129"/>
      <c r="AF176" s="129"/>
      <c r="AP176" s="129"/>
      <c r="AZ176" s="129"/>
      <c r="BJ176" s="129"/>
      <c r="BT176" s="129"/>
      <c r="BU176" s="129"/>
      <c r="CD176" s="129"/>
      <c r="CE176" s="129"/>
      <c r="CN176" s="129"/>
      <c r="CX176" s="129"/>
      <c r="DH176" s="129"/>
      <c r="DR176" s="129"/>
      <c r="EB176" s="129"/>
      <c r="EL176" s="129"/>
      <c r="EV176" s="129"/>
      <c r="FF176" s="129"/>
      <c r="FP176" s="129"/>
      <c r="FZ176" s="129"/>
      <c r="GJ176" s="129"/>
      <c r="GT176" s="129"/>
      <c r="HD176" s="129"/>
      <c r="HN176" s="129"/>
      <c r="HX176" s="129"/>
      <c r="IH176" s="129"/>
      <c r="IR176" s="129"/>
      <c r="JB176" s="129"/>
    </row>
    <row xmlns:x14ac="http://schemas.microsoft.com/office/spreadsheetml/2009/9/ac" r="177" s="3" customFormat="true" x14ac:dyDescent="0.25">
      <c r="A177" s="386"/>
      <c r="B177" s="129"/>
      <c r="L177" s="129"/>
      <c r="V177" s="129"/>
      <c r="AF177" s="129"/>
      <c r="AP177" s="129"/>
      <c r="AZ177" s="129"/>
      <c r="BJ177" s="129"/>
      <c r="BT177" s="129"/>
      <c r="BU177" s="129"/>
      <c r="CD177" s="129"/>
      <c r="CE177" s="129"/>
      <c r="CN177" s="129"/>
      <c r="CX177" s="129"/>
      <c r="DH177" s="129"/>
      <c r="DR177" s="129"/>
      <c r="EB177" s="129"/>
      <c r="EL177" s="129"/>
      <c r="EV177" s="129"/>
      <c r="FF177" s="129"/>
      <c r="FP177" s="129"/>
      <c r="FZ177" s="129"/>
      <c r="GJ177" s="129"/>
      <c r="GT177" s="129"/>
      <c r="HD177" s="129"/>
      <c r="HN177" s="129"/>
      <c r="HX177" s="129"/>
      <c r="IH177" s="129"/>
      <c r="IR177" s="129"/>
      <c r="JB177" s="129"/>
    </row>
    <row xmlns:x14ac="http://schemas.microsoft.com/office/spreadsheetml/2009/9/ac" r="178" s="3" customFormat="true" x14ac:dyDescent="0.25">
      <c r="A178" s="386"/>
      <c r="B178" s="129"/>
      <c r="L178" s="129"/>
      <c r="V178" s="129"/>
      <c r="AF178" s="129"/>
      <c r="AP178" s="129"/>
      <c r="AZ178" s="129"/>
      <c r="BJ178" s="129"/>
      <c r="BT178" s="129"/>
      <c r="BU178" s="129"/>
      <c r="CD178" s="129"/>
      <c r="CE178" s="129"/>
      <c r="CN178" s="129"/>
      <c r="CX178" s="129"/>
      <c r="DH178" s="129"/>
      <c r="DR178" s="129"/>
      <c r="EB178" s="129"/>
      <c r="EL178" s="129"/>
      <c r="EV178" s="129"/>
      <c r="FF178" s="129"/>
      <c r="FP178" s="129"/>
      <c r="FZ178" s="129"/>
      <c r="GJ178" s="129"/>
      <c r="GT178" s="129"/>
      <c r="HD178" s="129"/>
      <c r="HN178" s="129"/>
      <c r="HX178" s="129"/>
      <c r="IH178" s="129"/>
      <c r="IR178" s="129"/>
      <c r="JB178" s="129"/>
    </row>
    <row xmlns:x14ac="http://schemas.microsoft.com/office/spreadsheetml/2009/9/ac" r="179" s="3" customFormat="true" x14ac:dyDescent="0.25">
      <c r="A179" s="386"/>
      <c r="B179" s="129"/>
      <c r="L179" s="129"/>
      <c r="V179" s="129"/>
      <c r="AF179" s="129"/>
      <c r="AP179" s="129"/>
      <c r="AZ179" s="129"/>
      <c r="BJ179" s="129"/>
      <c r="BT179" s="129"/>
      <c r="BU179" s="129"/>
      <c r="CD179" s="129"/>
      <c r="CE179" s="129"/>
      <c r="CN179" s="129"/>
      <c r="CX179" s="129"/>
      <c r="DH179" s="129"/>
      <c r="DR179" s="129"/>
      <c r="EB179" s="129"/>
      <c r="EL179" s="129"/>
      <c r="EV179" s="129"/>
      <c r="FF179" s="129"/>
      <c r="FP179" s="129"/>
      <c r="FZ179" s="129"/>
      <c r="GJ179" s="129"/>
      <c r="GT179" s="129"/>
      <c r="HD179" s="129"/>
      <c r="HN179" s="129"/>
      <c r="HX179" s="129"/>
      <c r="IH179" s="129"/>
      <c r="IR179" s="129"/>
      <c r="JB179" s="129"/>
    </row>
    <row xmlns:x14ac="http://schemas.microsoft.com/office/spreadsheetml/2009/9/ac" r="180" s="3" customFormat="true" x14ac:dyDescent="0.25">
      <c r="A180" s="386"/>
      <c r="B180" s="129"/>
      <c r="L180" s="129"/>
      <c r="V180" s="129"/>
      <c r="AF180" s="129"/>
      <c r="AP180" s="129"/>
      <c r="AZ180" s="129"/>
      <c r="BJ180" s="129"/>
      <c r="BT180" s="129"/>
      <c r="BU180" s="129"/>
      <c r="CD180" s="129"/>
      <c r="CE180" s="129"/>
      <c r="CN180" s="129"/>
      <c r="CX180" s="129"/>
      <c r="DH180" s="129"/>
      <c r="DR180" s="129"/>
      <c r="EB180" s="129"/>
      <c r="EL180" s="129"/>
      <c r="EV180" s="129"/>
      <c r="FF180" s="129"/>
      <c r="FP180" s="129"/>
      <c r="FZ180" s="129"/>
      <c r="GJ180" s="129"/>
      <c r="GT180" s="129"/>
      <c r="HD180" s="129"/>
      <c r="HN180" s="129"/>
      <c r="HX180" s="129"/>
      <c r="IH180" s="129"/>
      <c r="IR180" s="129"/>
      <c r="JB180" s="129"/>
    </row>
    <row xmlns:x14ac="http://schemas.microsoft.com/office/spreadsheetml/2009/9/ac" r="181" s="3" customFormat="true" x14ac:dyDescent="0.25">
      <c r="A181" s="386"/>
      <c r="B181" s="129"/>
      <c r="L181" s="129"/>
      <c r="V181" s="129"/>
      <c r="AF181" s="129"/>
      <c r="AP181" s="129"/>
      <c r="AZ181" s="129"/>
      <c r="BJ181" s="129"/>
      <c r="BT181" s="129"/>
      <c r="BU181" s="129"/>
      <c r="CD181" s="129"/>
      <c r="CE181" s="129"/>
      <c r="CN181" s="129"/>
      <c r="CX181" s="129"/>
      <c r="DH181" s="129"/>
      <c r="DR181" s="129"/>
      <c r="EB181" s="129"/>
      <c r="EL181" s="129"/>
      <c r="EV181" s="129"/>
      <c r="FF181" s="129"/>
      <c r="FP181" s="129"/>
      <c r="FZ181" s="129"/>
      <c r="GJ181" s="129"/>
      <c r="GT181" s="129"/>
      <c r="HD181" s="129"/>
      <c r="HN181" s="129"/>
      <c r="HX181" s="129"/>
      <c r="IH181" s="129"/>
      <c r="IR181" s="129"/>
      <c r="JB181" s="129"/>
    </row>
    <row xmlns:x14ac="http://schemas.microsoft.com/office/spreadsheetml/2009/9/ac" r="182" s="3" customFormat="true" x14ac:dyDescent="0.25">
      <c r="A182" s="386"/>
      <c r="B182" s="129"/>
      <c r="L182" s="129"/>
      <c r="V182" s="129"/>
      <c r="AF182" s="129"/>
      <c r="AP182" s="129"/>
      <c r="AZ182" s="129"/>
      <c r="BJ182" s="129"/>
      <c r="BT182" s="129"/>
      <c r="BU182" s="129"/>
      <c r="CD182" s="129"/>
      <c r="CE182" s="129"/>
      <c r="CN182" s="129"/>
      <c r="CX182" s="129"/>
      <c r="DH182" s="129"/>
      <c r="DR182" s="129"/>
      <c r="EB182" s="129"/>
      <c r="EL182" s="129"/>
      <c r="EV182" s="129"/>
      <c r="FF182" s="129"/>
      <c r="FP182" s="129"/>
      <c r="FZ182" s="129"/>
      <c r="GJ182" s="129"/>
      <c r="GT182" s="129"/>
      <c r="HD182" s="129"/>
      <c r="HN182" s="129"/>
      <c r="HX182" s="129"/>
      <c r="IH182" s="129"/>
      <c r="IR182" s="129"/>
      <c r="JB182" s="129"/>
    </row>
    <row xmlns:x14ac="http://schemas.microsoft.com/office/spreadsheetml/2009/9/ac" r="183" s="3" customFormat="true" x14ac:dyDescent="0.25">
      <c r="A183" s="386"/>
      <c r="B183" s="129"/>
      <c r="L183" s="129"/>
      <c r="V183" s="129"/>
      <c r="AF183" s="129"/>
      <c r="AP183" s="129"/>
      <c r="AZ183" s="129"/>
      <c r="BJ183" s="129"/>
      <c r="BT183" s="129"/>
      <c r="BU183" s="129"/>
      <c r="CD183" s="129"/>
      <c r="CE183" s="129"/>
      <c r="CN183" s="129"/>
      <c r="CX183" s="129"/>
      <c r="DH183" s="129"/>
      <c r="DR183" s="129"/>
      <c r="EB183" s="129"/>
      <c r="EL183" s="129"/>
      <c r="EV183" s="129"/>
      <c r="FF183" s="129"/>
      <c r="FP183" s="129"/>
      <c r="FZ183" s="129"/>
      <c r="GJ183" s="129"/>
      <c r="GT183" s="129"/>
      <c r="HD183" s="129"/>
      <c r="HN183" s="129"/>
      <c r="HX183" s="129"/>
      <c r="IH183" s="129"/>
      <c r="IR183" s="129"/>
      <c r="JB183" s="129"/>
    </row>
    <row xmlns:x14ac="http://schemas.microsoft.com/office/spreadsheetml/2009/9/ac" r="184" s="3" customFormat="true" x14ac:dyDescent="0.25">
      <c r="A184" s="386"/>
      <c r="B184" s="129"/>
      <c r="L184" s="129"/>
      <c r="V184" s="129"/>
      <c r="AF184" s="129"/>
      <c r="AP184" s="129"/>
      <c r="AZ184" s="129"/>
      <c r="BJ184" s="129"/>
      <c r="BT184" s="129"/>
      <c r="BU184" s="129"/>
      <c r="CD184" s="129"/>
      <c r="CE184" s="129"/>
      <c r="CN184" s="129"/>
      <c r="CX184" s="129"/>
      <c r="DH184" s="129"/>
      <c r="DR184" s="129"/>
      <c r="EB184" s="129"/>
      <c r="EL184" s="129"/>
      <c r="EV184" s="129"/>
      <c r="FF184" s="129"/>
      <c r="FP184" s="129"/>
      <c r="FZ184" s="129"/>
      <c r="GJ184" s="129"/>
      <c r="GT184" s="129"/>
      <c r="HD184" s="129"/>
      <c r="HN184" s="129"/>
      <c r="HX184" s="129"/>
      <c r="IH184" s="129"/>
      <c r="IR184" s="129"/>
      <c r="JB184" s="129"/>
    </row>
    <row xmlns:x14ac="http://schemas.microsoft.com/office/spreadsheetml/2009/9/ac" r="185" s="3" customFormat="true" x14ac:dyDescent="0.25">
      <c r="A185" s="386"/>
      <c r="B185" s="129"/>
      <c r="L185" s="129"/>
      <c r="V185" s="129"/>
      <c r="AF185" s="129"/>
      <c r="AP185" s="129"/>
      <c r="AZ185" s="129"/>
      <c r="BJ185" s="129"/>
      <c r="BT185" s="129"/>
      <c r="BU185" s="129"/>
      <c r="CD185" s="129"/>
      <c r="CE185" s="129"/>
      <c r="CN185" s="129"/>
      <c r="CX185" s="129"/>
      <c r="DH185" s="129"/>
      <c r="DR185" s="129"/>
      <c r="EB185" s="129"/>
      <c r="EL185" s="129"/>
      <c r="EV185" s="129"/>
      <c r="FF185" s="129"/>
      <c r="FP185" s="129"/>
      <c r="FZ185" s="129"/>
      <c r="GJ185" s="129"/>
      <c r="GT185" s="129"/>
      <c r="HD185" s="129"/>
      <c r="HN185" s="129"/>
      <c r="HX185" s="129"/>
      <c r="IH185" s="129"/>
      <c r="IR185" s="129"/>
      <c r="JB185" s="129"/>
    </row>
    <row xmlns:x14ac="http://schemas.microsoft.com/office/spreadsheetml/2009/9/ac" r="186" s="3" customFormat="true" x14ac:dyDescent="0.25">
      <c r="A186" s="386"/>
      <c r="B186" s="129"/>
      <c r="L186" s="129"/>
      <c r="V186" s="129"/>
      <c r="AF186" s="129"/>
      <c r="AP186" s="129"/>
      <c r="AZ186" s="129"/>
      <c r="BJ186" s="129"/>
      <c r="BT186" s="129"/>
      <c r="BU186" s="129"/>
      <c r="CD186" s="129"/>
      <c r="CE186" s="129"/>
      <c r="CN186" s="129"/>
      <c r="CX186" s="129"/>
      <c r="DH186" s="129"/>
      <c r="DR186" s="129"/>
      <c r="EB186" s="129"/>
      <c r="EL186" s="129"/>
      <c r="EV186" s="129"/>
      <c r="FF186" s="129"/>
      <c r="FP186" s="129"/>
      <c r="FZ186" s="129"/>
      <c r="GJ186" s="129"/>
      <c r="GT186" s="129"/>
      <c r="HD186" s="129"/>
      <c r="HN186" s="129"/>
      <c r="HX186" s="129"/>
      <c r="IH186" s="129"/>
      <c r="IR186" s="129"/>
      <c r="JB186" s="129"/>
    </row>
    <row xmlns:x14ac="http://schemas.microsoft.com/office/spreadsheetml/2009/9/ac" r="187" s="3" customFormat="true" x14ac:dyDescent="0.25">
      <c r="A187" s="386"/>
      <c r="B187" s="129"/>
      <c r="L187" s="129"/>
      <c r="V187" s="129"/>
      <c r="AF187" s="129"/>
      <c r="AP187" s="129"/>
      <c r="AZ187" s="129"/>
      <c r="BJ187" s="129"/>
      <c r="BT187" s="129"/>
      <c r="BU187" s="129"/>
      <c r="CD187" s="129"/>
      <c r="CE187" s="129"/>
      <c r="CN187" s="129"/>
      <c r="CX187" s="129"/>
      <c r="DH187" s="129"/>
      <c r="DR187" s="129"/>
      <c r="EB187" s="129"/>
      <c r="EL187" s="129"/>
      <c r="EV187" s="129"/>
      <c r="FF187" s="129"/>
      <c r="FP187" s="129"/>
      <c r="FZ187" s="129"/>
      <c r="GJ187" s="129"/>
      <c r="GT187" s="129"/>
      <c r="HD187" s="129"/>
      <c r="HN187" s="129"/>
      <c r="HX187" s="129"/>
      <c r="IH187" s="129"/>
      <c r="IR187" s="129"/>
      <c r="JB187" s="129"/>
    </row>
    <row xmlns:x14ac="http://schemas.microsoft.com/office/spreadsheetml/2009/9/ac" r="188" s="3" customFormat="true" x14ac:dyDescent="0.25">
      <c r="A188" s="386"/>
      <c r="B188" s="129"/>
      <c r="L188" s="129"/>
      <c r="V188" s="129"/>
      <c r="AF188" s="129"/>
      <c r="AP188" s="129"/>
      <c r="AZ188" s="129"/>
      <c r="BJ188" s="129"/>
      <c r="BT188" s="129"/>
      <c r="BU188" s="129"/>
      <c r="CD188" s="129"/>
      <c r="CE188" s="129"/>
      <c r="CN188" s="129"/>
      <c r="CX188" s="129"/>
      <c r="DH188" s="129"/>
      <c r="DR188" s="129"/>
      <c r="EB188" s="129"/>
      <c r="EL188" s="129"/>
      <c r="EV188" s="129"/>
      <c r="FF188" s="129"/>
      <c r="FP188" s="129"/>
      <c r="FZ188" s="129"/>
      <c r="GJ188" s="129"/>
      <c r="GT188" s="129"/>
      <c r="HD188" s="129"/>
      <c r="HN188" s="129"/>
      <c r="HX188" s="129"/>
      <c r="IH188" s="129"/>
      <c r="IR188" s="129"/>
      <c r="JB188" s="129"/>
    </row>
    <row xmlns:x14ac="http://schemas.microsoft.com/office/spreadsheetml/2009/9/ac" r="189" s="3" customFormat="true" x14ac:dyDescent="0.25">
      <c r="A189" s="386"/>
      <c r="B189" s="129"/>
      <c r="L189" s="129"/>
      <c r="V189" s="129"/>
      <c r="AF189" s="129"/>
      <c r="AP189" s="129"/>
      <c r="AZ189" s="129"/>
      <c r="BJ189" s="129"/>
      <c r="BT189" s="129"/>
      <c r="BU189" s="129"/>
      <c r="CD189" s="129"/>
      <c r="CE189" s="129"/>
      <c r="CN189" s="129"/>
      <c r="CX189" s="129"/>
      <c r="DH189" s="129"/>
      <c r="DR189" s="129"/>
      <c r="EB189" s="129"/>
      <c r="EL189" s="129"/>
      <c r="EV189" s="129"/>
      <c r="FF189" s="129"/>
      <c r="FP189" s="129"/>
      <c r="FZ189" s="129"/>
      <c r="GJ189" s="129"/>
      <c r="GT189" s="129"/>
      <c r="HD189" s="129"/>
      <c r="HN189" s="129"/>
      <c r="HX189" s="129"/>
      <c r="IH189" s="129"/>
      <c r="IR189" s="129"/>
      <c r="JB189" s="129"/>
    </row>
    <row xmlns:x14ac="http://schemas.microsoft.com/office/spreadsheetml/2009/9/ac" r="190" s="3" customFormat="true" x14ac:dyDescent="0.25">
      <c r="A190" s="386"/>
      <c r="B190" s="129"/>
      <c r="L190" s="129"/>
      <c r="V190" s="129"/>
      <c r="AF190" s="129"/>
      <c r="AP190" s="129"/>
      <c r="AZ190" s="129"/>
      <c r="BJ190" s="129"/>
      <c r="BT190" s="129"/>
      <c r="BU190" s="129"/>
      <c r="CD190" s="129"/>
      <c r="CE190" s="129"/>
      <c r="CN190" s="129"/>
      <c r="CX190" s="129"/>
      <c r="DH190" s="129"/>
      <c r="DR190" s="129"/>
      <c r="EB190" s="129"/>
      <c r="EL190" s="129"/>
      <c r="EV190" s="129"/>
      <c r="FF190" s="129"/>
      <c r="FP190" s="129"/>
      <c r="FZ190" s="129"/>
      <c r="GJ190" s="129"/>
      <c r="GT190" s="129"/>
      <c r="HD190" s="129"/>
      <c r="HN190" s="129"/>
      <c r="HX190" s="129"/>
      <c r="IH190" s="129"/>
      <c r="IR190" s="129"/>
      <c r="JB190" s="129"/>
    </row>
    <row xmlns:x14ac="http://schemas.microsoft.com/office/spreadsheetml/2009/9/ac" r="191" s="3" customFormat="true" x14ac:dyDescent="0.25">
      <c r="A191" s="386"/>
      <c r="B191" s="129"/>
      <c r="L191" s="129"/>
      <c r="V191" s="129"/>
      <c r="AF191" s="129"/>
      <c r="AP191" s="129"/>
      <c r="AZ191" s="129"/>
      <c r="BJ191" s="129"/>
      <c r="BT191" s="129"/>
      <c r="BU191" s="129"/>
      <c r="CD191" s="129"/>
      <c r="CE191" s="129"/>
      <c r="CN191" s="129"/>
      <c r="CX191" s="129"/>
      <c r="DH191" s="129"/>
      <c r="DR191" s="129"/>
      <c r="EB191" s="129"/>
      <c r="EL191" s="129"/>
      <c r="EV191" s="129"/>
      <c r="FF191" s="129"/>
      <c r="FP191" s="129"/>
      <c r="FZ191" s="129"/>
      <c r="GJ191" s="129"/>
      <c r="GT191" s="129"/>
      <c r="HD191" s="129"/>
      <c r="HN191" s="129"/>
      <c r="HX191" s="129"/>
      <c r="IH191" s="129"/>
      <c r="IR191" s="129"/>
      <c r="JB191" s="129"/>
    </row>
    <row xmlns:x14ac="http://schemas.microsoft.com/office/spreadsheetml/2009/9/ac" r="192" s="3" customFormat="true" x14ac:dyDescent="0.25">
      <c r="A192" s="386"/>
      <c r="B192" s="129"/>
      <c r="L192" s="129"/>
      <c r="V192" s="129"/>
      <c r="AF192" s="129"/>
      <c r="AP192" s="129"/>
      <c r="AZ192" s="129"/>
      <c r="BJ192" s="129"/>
      <c r="BT192" s="129"/>
      <c r="BU192" s="129"/>
      <c r="CD192" s="129"/>
      <c r="CE192" s="129"/>
      <c r="CN192" s="129"/>
      <c r="CX192" s="129"/>
      <c r="DH192" s="129"/>
      <c r="DR192" s="129"/>
      <c r="EB192" s="129"/>
      <c r="EL192" s="129"/>
      <c r="EV192" s="129"/>
      <c r="FF192" s="129"/>
      <c r="FP192" s="129"/>
      <c r="FZ192" s="129"/>
      <c r="GJ192" s="129"/>
      <c r="GT192" s="129"/>
      <c r="HD192" s="129"/>
      <c r="HN192" s="129"/>
      <c r="HX192" s="129"/>
      <c r="IH192" s="129"/>
      <c r="IR192" s="129"/>
      <c r="JB192" s="129"/>
    </row>
    <row xmlns:x14ac="http://schemas.microsoft.com/office/spreadsheetml/2009/9/ac" r="193" s="3" customFormat="true" x14ac:dyDescent="0.25">
      <c r="A193" s="386"/>
      <c r="B193" s="129"/>
      <c r="L193" s="129"/>
      <c r="V193" s="129"/>
      <c r="AF193" s="129"/>
      <c r="AP193" s="129"/>
      <c r="AZ193" s="129"/>
      <c r="BJ193" s="129"/>
      <c r="BT193" s="129"/>
      <c r="BU193" s="129"/>
      <c r="CD193" s="129"/>
      <c r="CE193" s="129"/>
      <c r="CN193" s="129"/>
      <c r="CX193" s="129"/>
      <c r="DH193" s="129"/>
      <c r="DR193" s="129"/>
      <c r="EB193" s="129"/>
      <c r="EL193" s="129"/>
      <c r="EV193" s="129"/>
      <c r="FF193" s="129"/>
      <c r="FP193" s="129"/>
      <c r="FZ193" s="129"/>
      <c r="GJ193" s="129"/>
      <c r="GT193" s="129"/>
      <c r="HD193" s="129"/>
      <c r="HN193" s="129"/>
      <c r="HX193" s="129"/>
      <c r="IH193" s="129"/>
      <c r="IR193" s="129"/>
      <c r="JB193" s="129"/>
    </row>
    <row xmlns:x14ac="http://schemas.microsoft.com/office/spreadsheetml/2009/9/ac" r="194" s="3" customFormat="true" x14ac:dyDescent="0.25">
      <c r="A194" s="386"/>
      <c r="B194" s="129"/>
      <c r="L194" s="129"/>
      <c r="V194" s="129"/>
      <c r="AF194" s="129"/>
      <c r="AP194" s="129"/>
      <c r="AZ194" s="129"/>
      <c r="BJ194" s="129"/>
      <c r="BT194" s="129"/>
      <c r="BU194" s="129"/>
      <c r="CD194" s="129"/>
      <c r="CE194" s="129"/>
      <c r="CN194" s="129"/>
      <c r="CX194" s="129"/>
      <c r="DH194" s="129"/>
      <c r="DR194" s="129"/>
      <c r="EB194" s="129"/>
      <c r="EL194" s="129"/>
      <c r="EV194" s="129"/>
      <c r="FF194" s="129"/>
      <c r="FP194" s="129"/>
      <c r="FZ194" s="129"/>
      <c r="GJ194" s="129"/>
      <c r="GT194" s="129"/>
      <c r="HD194" s="129"/>
      <c r="HN194" s="129"/>
      <c r="HX194" s="129"/>
      <c r="IH194" s="129"/>
      <c r="IR194" s="129"/>
      <c r="JB194" s="129"/>
    </row>
    <row xmlns:x14ac="http://schemas.microsoft.com/office/spreadsheetml/2009/9/ac" r="195" s="3" customFormat="true" x14ac:dyDescent="0.25">
      <c r="A195" s="386"/>
      <c r="B195" s="129"/>
      <c r="L195" s="129"/>
      <c r="V195" s="129"/>
      <c r="AF195" s="129"/>
      <c r="AP195" s="129"/>
      <c r="AZ195" s="129"/>
      <c r="BJ195" s="129"/>
      <c r="BT195" s="129"/>
      <c r="BU195" s="129"/>
      <c r="CD195" s="129"/>
      <c r="CE195" s="129"/>
      <c r="CN195" s="129"/>
      <c r="CX195" s="129"/>
      <c r="DH195" s="129"/>
      <c r="DR195" s="129"/>
      <c r="EB195" s="129"/>
      <c r="EL195" s="129"/>
      <c r="EV195" s="129"/>
      <c r="FF195" s="129"/>
      <c r="FP195" s="129"/>
      <c r="FZ195" s="129"/>
      <c r="GJ195" s="129"/>
      <c r="GT195" s="129"/>
      <c r="HD195" s="129"/>
      <c r="HN195" s="129"/>
      <c r="HX195" s="129"/>
      <c r="IH195" s="129"/>
      <c r="IR195" s="129"/>
      <c r="JB195" s="129"/>
    </row>
    <row xmlns:x14ac="http://schemas.microsoft.com/office/spreadsheetml/2009/9/ac" r="196" s="3" customFormat="true" x14ac:dyDescent="0.25">
      <c r="A196" s="386"/>
      <c r="B196" s="129"/>
      <c r="L196" s="129"/>
      <c r="V196" s="129"/>
      <c r="AF196" s="129"/>
      <c r="AP196" s="129"/>
      <c r="AZ196" s="129"/>
      <c r="BJ196" s="129"/>
      <c r="BT196" s="129"/>
      <c r="BU196" s="129"/>
      <c r="CD196" s="129"/>
      <c r="CE196" s="129"/>
      <c r="CN196" s="129"/>
      <c r="CX196" s="129"/>
      <c r="DH196" s="129"/>
      <c r="DR196" s="129"/>
      <c r="EB196" s="129"/>
      <c r="EL196" s="129"/>
      <c r="EV196" s="129"/>
      <c r="FF196" s="129"/>
      <c r="FP196" s="129"/>
      <c r="FZ196" s="129"/>
      <c r="GJ196" s="129"/>
      <c r="GT196" s="129"/>
      <c r="HD196" s="129"/>
      <c r="HN196" s="129"/>
      <c r="HX196" s="129"/>
      <c r="IH196" s="129"/>
      <c r="IR196" s="129"/>
      <c r="JB196" s="129"/>
    </row>
    <row xmlns:x14ac="http://schemas.microsoft.com/office/spreadsheetml/2009/9/ac" r="197" s="3" customFormat="true" x14ac:dyDescent="0.25">
      <c r="A197" s="386"/>
      <c r="B197" s="129"/>
      <c r="L197" s="129"/>
      <c r="V197" s="129"/>
      <c r="AF197" s="129"/>
      <c r="AP197" s="129"/>
      <c r="AZ197" s="129"/>
      <c r="BJ197" s="129"/>
      <c r="BT197" s="129"/>
      <c r="BU197" s="129"/>
      <c r="CD197" s="129"/>
      <c r="CE197" s="129"/>
      <c r="CN197" s="129"/>
      <c r="CX197" s="129"/>
      <c r="DH197" s="129"/>
      <c r="DR197" s="129"/>
      <c r="EB197" s="129"/>
      <c r="EL197" s="129"/>
      <c r="EV197" s="129"/>
      <c r="FF197" s="129"/>
      <c r="FP197" s="129"/>
      <c r="FZ197" s="129"/>
      <c r="GJ197" s="129"/>
      <c r="GT197" s="129"/>
      <c r="HD197" s="129"/>
      <c r="HN197" s="129"/>
      <c r="HX197" s="129"/>
      <c r="IH197" s="129"/>
      <c r="IR197" s="129"/>
      <c r="JB197" s="129"/>
    </row>
    <row xmlns:x14ac="http://schemas.microsoft.com/office/spreadsheetml/2009/9/ac" r="198" s="3" customFormat="true" x14ac:dyDescent="0.25">
      <c r="A198" s="386"/>
      <c r="B198" s="129"/>
      <c r="L198" s="129"/>
      <c r="V198" s="129"/>
      <c r="AF198" s="129"/>
      <c r="AP198" s="129"/>
      <c r="AZ198" s="129"/>
      <c r="BJ198" s="129"/>
      <c r="BT198" s="129"/>
      <c r="BU198" s="129"/>
      <c r="CD198" s="129"/>
      <c r="CE198" s="129"/>
      <c r="CN198" s="129"/>
      <c r="CX198" s="129"/>
      <c r="DH198" s="129"/>
      <c r="DR198" s="129"/>
      <c r="EB198" s="129"/>
      <c r="EL198" s="129"/>
      <c r="EV198" s="129"/>
      <c r="FF198" s="129"/>
      <c r="FP198" s="129"/>
      <c r="FZ198" s="129"/>
      <c r="GJ198" s="129"/>
      <c r="GT198" s="129"/>
      <c r="HD198" s="129"/>
      <c r="HN198" s="129"/>
      <c r="HX198" s="129"/>
      <c r="IH198" s="129"/>
      <c r="IR198" s="129"/>
      <c r="JB198" s="129"/>
    </row>
    <row xmlns:x14ac="http://schemas.microsoft.com/office/spreadsheetml/2009/9/ac" r="199" s="3" customFormat="true" x14ac:dyDescent="0.25">
      <c r="A199" s="386"/>
      <c r="B199" s="129"/>
      <c r="L199" s="129"/>
      <c r="V199" s="129"/>
      <c r="AF199" s="129"/>
      <c r="AP199" s="129"/>
      <c r="AZ199" s="129"/>
      <c r="BJ199" s="129"/>
      <c r="BT199" s="129"/>
      <c r="BU199" s="129"/>
      <c r="CD199" s="129"/>
      <c r="CE199" s="129"/>
      <c r="CN199" s="129"/>
      <c r="CX199" s="129"/>
      <c r="DH199" s="129"/>
      <c r="DR199" s="129"/>
      <c r="EB199" s="129"/>
      <c r="EL199" s="129"/>
      <c r="EV199" s="129"/>
      <c r="FF199" s="129"/>
      <c r="FP199" s="129"/>
      <c r="FZ199" s="129"/>
      <c r="GJ199" s="129"/>
      <c r="GT199" s="129"/>
      <c r="HD199" s="129"/>
      <c r="HN199" s="129"/>
      <c r="HX199" s="129"/>
      <c r="IH199" s="129"/>
      <c r="IR199" s="129"/>
      <c r="JB199" s="129"/>
    </row>
    <row xmlns:x14ac="http://schemas.microsoft.com/office/spreadsheetml/2009/9/ac" r="200" s="3" customFormat="true" x14ac:dyDescent="0.25">
      <c r="A200" s="386"/>
      <c r="B200" s="129"/>
      <c r="L200" s="129"/>
      <c r="V200" s="129"/>
      <c r="AF200" s="129"/>
      <c r="AP200" s="129"/>
      <c r="AZ200" s="129"/>
      <c r="BJ200" s="129"/>
      <c r="BT200" s="129"/>
      <c r="BU200" s="129"/>
      <c r="CD200" s="129"/>
      <c r="CE200" s="129"/>
      <c r="CN200" s="129"/>
      <c r="CX200" s="129"/>
      <c r="DH200" s="129"/>
      <c r="DR200" s="129"/>
      <c r="EB200" s="129"/>
      <c r="EL200" s="129"/>
      <c r="EV200" s="129"/>
      <c r="FF200" s="129"/>
      <c r="FP200" s="129"/>
      <c r="FZ200" s="129"/>
      <c r="GJ200" s="129"/>
      <c r="GT200" s="129"/>
      <c r="HD200" s="129"/>
      <c r="HN200" s="129"/>
      <c r="HX200" s="129"/>
      <c r="IH200" s="129"/>
      <c r="IR200" s="129"/>
      <c r="JB200" s="129"/>
    </row>
    <row xmlns:x14ac="http://schemas.microsoft.com/office/spreadsheetml/2009/9/ac" r="201" s="3" customFormat="true" x14ac:dyDescent="0.25">
      <c r="A201" s="386"/>
      <c r="B201" s="129"/>
      <c r="L201" s="129"/>
      <c r="V201" s="129"/>
      <c r="AF201" s="129"/>
      <c r="AP201" s="129"/>
      <c r="AZ201" s="129"/>
      <c r="BJ201" s="129"/>
      <c r="BT201" s="129"/>
      <c r="BU201" s="129"/>
      <c r="CD201" s="129"/>
      <c r="CE201" s="129"/>
      <c r="CN201" s="129"/>
      <c r="CX201" s="129"/>
      <c r="DH201" s="129"/>
      <c r="DR201" s="129"/>
      <c r="EB201" s="129"/>
      <c r="EL201" s="129"/>
      <c r="EV201" s="129"/>
      <c r="FF201" s="129"/>
      <c r="FP201" s="129"/>
      <c r="FZ201" s="129"/>
      <c r="GJ201" s="129"/>
      <c r="GT201" s="129"/>
      <c r="HD201" s="129"/>
      <c r="HN201" s="129"/>
      <c r="HX201" s="129"/>
      <c r="IH201" s="129"/>
      <c r="IR201" s="129"/>
      <c r="JB201" s="129"/>
    </row>
    <row xmlns:x14ac="http://schemas.microsoft.com/office/spreadsheetml/2009/9/ac" r="202" s="3" customFormat="true" x14ac:dyDescent="0.25">
      <c r="A202" s="386"/>
      <c r="B202" s="129"/>
      <c r="L202" s="129"/>
      <c r="V202" s="129"/>
      <c r="AF202" s="129"/>
      <c r="AP202" s="129"/>
      <c r="AZ202" s="129"/>
      <c r="BJ202" s="129"/>
      <c r="BT202" s="129"/>
      <c r="BU202" s="129"/>
      <c r="CD202" s="129"/>
      <c r="CE202" s="129"/>
      <c r="CN202" s="129"/>
      <c r="CX202" s="129"/>
      <c r="DH202" s="129"/>
      <c r="DR202" s="129"/>
      <c r="EB202" s="129"/>
      <c r="EL202" s="129"/>
      <c r="EV202" s="129"/>
      <c r="FF202" s="129"/>
      <c r="FP202" s="129"/>
      <c r="FZ202" s="129"/>
      <c r="GJ202" s="129"/>
      <c r="GT202" s="129"/>
      <c r="HD202" s="129"/>
      <c r="HN202" s="129"/>
      <c r="HX202" s="129"/>
      <c r="IH202" s="129"/>
      <c r="IR202" s="129"/>
      <c r="JB202" s="129"/>
    </row>
    <row xmlns:x14ac="http://schemas.microsoft.com/office/spreadsheetml/2009/9/ac" r="203" s="3" customFormat="true" x14ac:dyDescent="0.25">
      <c r="A203" s="386"/>
      <c r="B203" s="129"/>
      <c r="L203" s="129"/>
      <c r="V203" s="129"/>
      <c r="AF203" s="129"/>
      <c r="AP203" s="129"/>
      <c r="AZ203" s="129"/>
      <c r="BJ203" s="129"/>
      <c r="BT203" s="129"/>
      <c r="BU203" s="129"/>
      <c r="CD203" s="129"/>
      <c r="CE203" s="129"/>
      <c r="CN203" s="129"/>
      <c r="CX203" s="129"/>
      <c r="DH203" s="129"/>
      <c r="DR203" s="129"/>
      <c r="EB203" s="129"/>
      <c r="EL203" s="129"/>
      <c r="EV203" s="129"/>
      <c r="FF203" s="129"/>
      <c r="FP203" s="129"/>
      <c r="FZ203" s="129"/>
      <c r="GJ203" s="129"/>
      <c r="GT203" s="129"/>
      <c r="HD203" s="129"/>
      <c r="HN203" s="129"/>
      <c r="HX203" s="129"/>
      <c r="IH203" s="129"/>
      <c r="IR203" s="129"/>
      <c r="JB203" s="129"/>
    </row>
    <row xmlns:x14ac="http://schemas.microsoft.com/office/spreadsheetml/2009/9/ac" r="204" s="3" customFormat="true" x14ac:dyDescent="0.25">
      <c r="A204" s="386"/>
      <c r="B204" s="129"/>
      <c r="L204" s="129"/>
      <c r="V204" s="129"/>
      <c r="AF204" s="129"/>
      <c r="AP204" s="129"/>
      <c r="AZ204" s="129"/>
      <c r="BJ204" s="129"/>
      <c r="BT204" s="129"/>
      <c r="BU204" s="129"/>
      <c r="CD204" s="129"/>
      <c r="CE204" s="129"/>
      <c r="CN204" s="129"/>
      <c r="CX204" s="129"/>
      <c r="DH204" s="129"/>
      <c r="DR204" s="129"/>
      <c r="EB204" s="129"/>
      <c r="EL204" s="129"/>
      <c r="EV204" s="129"/>
      <c r="FF204" s="129"/>
      <c r="FP204" s="129"/>
      <c r="FZ204" s="129"/>
      <c r="GJ204" s="129"/>
      <c r="GT204" s="129"/>
      <c r="HD204" s="129"/>
      <c r="HN204" s="129"/>
      <c r="HX204" s="129"/>
      <c r="IH204" s="129"/>
      <c r="IR204" s="129"/>
      <c r="JB204" s="129"/>
    </row>
    <row xmlns:x14ac="http://schemas.microsoft.com/office/spreadsheetml/2009/9/ac" r="205" s="3" customFormat="true" x14ac:dyDescent="0.25">
      <c r="A205" s="386"/>
      <c r="B205" s="129"/>
      <c r="L205" s="129"/>
      <c r="V205" s="129"/>
      <c r="AF205" s="129"/>
      <c r="AP205" s="129"/>
      <c r="AZ205" s="129"/>
      <c r="BJ205" s="129"/>
      <c r="BT205" s="129"/>
      <c r="BU205" s="129"/>
      <c r="CD205" s="129"/>
      <c r="CE205" s="129"/>
      <c r="CN205" s="129"/>
      <c r="CX205" s="129"/>
      <c r="DH205" s="129"/>
      <c r="DR205" s="129"/>
      <c r="EB205" s="129"/>
      <c r="EL205" s="129"/>
      <c r="EV205" s="129"/>
      <c r="FF205" s="129"/>
      <c r="FP205" s="129"/>
      <c r="FZ205" s="129"/>
      <c r="GJ205" s="129"/>
      <c r="GT205" s="129"/>
      <c r="HD205" s="129"/>
      <c r="HN205" s="129"/>
      <c r="HX205" s="129"/>
      <c r="IH205" s="129"/>
      <c r="IR205" s="129"/>
      <c r="JB205" s="129"/>
    </row>
    <row xmlns:x14ac="http://schemas.microsoft.com/office/spreadsheetml/2009/9/ac" r="206" s="3" customFormat="true" x14ac:dyDescent="0.25">
      <c r="A206" s="386"/>
      <c r="B206" s="129"/>
      <c r="L206" s="129"/>
      <c r="V206" s="129"/>
      <c r="AF206" s="129"/>
      <c r="AP206" s="129"/>
      <c r="AZ206" s="129"/>
      <c r="BJ206" s="129"/>
      <c r="BT206" s="129"/>
      <c r="BU206" s="129"/>
      <c r="CD206" s="129"/>
      <c r="CE206" s="129"/>
      <c r="CN206" s="129"/>
      <c r="CX206" s="129"/>
      <c r="DH206" s="129"/>
      <c r="DR206" s="129"/>
      <c r="EB206" s="129"/>
      <c r="EL206" s="129"/>
      <c r="EV206" s="129"/>
      <c r="FF206" s="129"/>
      <c r="FP206" s="129"/>
      <c r="FZ206" s="129"/>
      <c r="GJ206" s="129"/>
      <c r="GT206" s="129"/>
      <c r="HD206" s="129"/>
      <c r="HN206" s="129"/>
      <c r="HX206" s="129"/>
      <c r="IH206" s="129"/>
      <c r="IR206" s="129"/>
      <c r="JB206" s="129"/>
    </row>
    <row xmlns:x14ac="http://schemas.microsoft.com/office/spreadsheetml/2009/9/ac" r="207" s="3" customFormat="true" x14ac:dyDescent="0.25">
      <c r="A207" s="386"/>
      <c r="B207" s="129"/>
      <c r="L207" s="129"/>
      <c r="V207" s="129"/>
      <c r="AF207" s="129"/>
      <c r="AP207" s="129"/>
      <c r="AZ207" s="129"/>
      <c r="BJ207" s="129"/>
      <c r="BT207" s="129"/>
      <c r="BU207" s="129"/>
      <c r="CD207" s="129"/>
      <c r="CE207" s="129"/>
      <c r="CN207" s="129"/>
      <c r="CX207" s="129"/>
      <c r="DH207" s="129"/>
      <c r="DR207" s="129"/>
      <c r="EB207" s="129"/>
      <c r="EL207" s="129"/>
      <c r="EV207" s="129"/>
      <c r="FF207" s="129"/>
      <c r="FP207" s="129"/>
      <c r="FZ207" s="129"/>
      <c r="GJ207" s="129"/>
      <c r="GT207" s="129"/>
      <c r="HD207" s="129"/>
      <c r="HN207" s="129"/>
      <c r="HX207" s="129"/>
      <c r="IH207" s="129"/>
      <c r="IR207" s="129"/>
      <c r="JB207" s="129"/>
    </row>
    <row xmlns:x14ac="http://schemas.microsoft.com/office/spreadsheetml/2009/9/ac" r="208" s="3" customFormat="true" x14ac:dyDescent="0.25">
      <c r="A208" s="386"/>
      <c r="B208" s="129"/>
      <c r="L208" s="129"/>
      <c r="V208" s="129"/>
      <c r="AF208" s="129"/>
      <c r="AP208" s="129"/>
      <c r="AZ208" s="129"/>
      <c r="BJ208" s="129"/>
      <c r="BT208" s="129"/>
      <c r="BU208" s="129"/>
      <c r="CD208" s="129"/>
      <c r="CE208" s="129"/>
      <c r="CN208" s="129"/>
      <c r="CX208" s="129"/>
      <c r="DH208" s="129"/>
      <c r="DR208" s="129"/>
      <c r="EB208" s="129"/>
      <c r="EL208" s="129"/>
      <c r="EV208" s="129"/>
      <c r="FF208" s="129"/>
      <c r="FP208" s="129"/>
      <c r="FZ208" s="129"/>
      <c r="GJ208" s="129"/>
      <c r="GT208" s="129"/>
      <c r="HD208" s="129"/>
      <c r="HN208" s="129"/>
      <c r="HX208" s="129"/>
      <c r="IH208" s="129"/>
      <c r="IR208" s="129"/>
      <c r="JB208" s="129"/>
    </row>
    <row xmlns:x14ac="http://schemas.microsoft.com/office/spreadsheetml/2009/9/ac" r="209" s="3" customFormat="true" x14ac:dyDescent="0.25">
      <c r="A209" s="386"/>
      <c r="B209" s="129"/>
      <c r="L209" s="129"/>
      <c r="V209" s="129"/>
      <c r="AF209" s="129"/>
      <c r="AP209" s="129"/>
      <c r="AZ209" s="129"/>
      <c r="BJ209" s="129"/>
      <c r="BT209" s="129"/>
      <c r="BU209" s="129"/>
      <c r="CD209" s="129"/>
      <c r="CE209" s="129"/>
      <c r="CN209" s="129"/>
      <c r="CX209" s="129"/>
      <c r="DH209" s="129"/>
      <c r="DR209" s="129"/>
      <c r="EB209" s="129"/>
      <c r="EL209" s="129"/>
      <c r="EV209" s="129"/>
      <c r="FF209" s="129"/>
      <c r="FP209" s="129"/>
      <c r="FZ209" s="129"/>
      <c r="GJ209" s="129"/>
      <c r="GT209" s="129"/>
      <c r="HD209" s="129"/>
      <c r="HN209" s="129"/>
      <c r="HX209" s="129"/>
      <c r="IH209" s="129"/>
      <c r="IR209" s="129"/>
      <c r="JB209" s="129"/>
    </row>
    <row xmlns:x14ac="http://schemas.microsoft.com/office/spreadsheetml/2009/9/ac" r="210" s="3" customFormat="true" x14ac:dyDescent="0.25">
      <c r="A210" s="386"/>
      <c r="B210" s="129"/>
      <c r="L210" s="129"/>
      <c r="V210" s="129"/>
      <c r="AF210" s="129"/>
      <c r="AP210" s="129"/>
      <c r="AZ210" s="129"/>
      <c r="BJ210" s="129"/>
      <c r="BT210" s="129"/>
      <c r="BU210" s="129"/>
      <c r="CD210" s="129"/>
      <c r="CE210" s="129"/>
      <c r="CN210" s="129"/>
      <c r="CX210" s="129"/>
      <c r="DH210" s="129"/>
      <c r="DR210" s="129"/>
      <c r="EB210" s="129"/>
      <c r="EL210" s="129"/>
      <c r="EV210" s="129"/>
      <c r="FF210" s="129"/>
      <c r="FP210" s="129"/>
      <c r="FZ210" s="129"/>
      <c r="GJ210" s="129"/>
      <c r="GT210" s="129"/>
      <c r="HD210" s="129"/>
      <c r="HN210" s="129"/>
      <c r="HX210" s="129"/>
      <c r="IH210" s="129"/>
      <c r="IR210" s="129"/>
      <c r="JB210" s="129"/>
    </row>
    <row xmlns:x14ac="http://schemas.microsoft.com/office/spreadsheetml/2009/9/ac" r="211" s="3" customFormat="true" x14ac:dyDescent="0.25">
      <c r="A211" s="386"/>
      <c r="B211" s="129"/>
      <c r="L211" s="129"/>
      <c r="V211" s="129"/>
      <c r="AF211" s="129"/>
      <c r="AP211" s="129"/>
      <c r="AZ211" s="129"/>
      <c r="BJ211" s="129"/>
      <c r="BT211" s="129"/>
      <c r="BU211" s="129"/>
      <c r="CD211" s="129"/>
      <c r="CE211" s="129"/>
      <c r="CN211" s="129"/>
      <c r="CX211" s="129"/>
      <c r="DH211" s="129"/>
      <c r="DR211" s="129"/>
      <c r="EB211" s="129"/>
      <c r="EL211" s="129"/>
      <c r="EV211" s="129"/>
      <c r="FF211" s="129"/>
      <c r="FP211" s="129"/>
      <c r="FZ211" s="129"/>
      <c r="GJ211" s="129"/>
      <c r="GT211" s="129"/>
      <c r="HD211" s="129"/>
      <c r="HN211" s="129"/>
      <c r="HX211" s="129"/>
      <c r="IH211" s="129"/>
      <c r="IR211" s="129"/>
      <c r="JB211" s="129"/>
    </row>
    <row xmlns:x14ac="http://schemas.microsoft.com/office/spreadsheetml/2009/9/ac" r="212" s="3" customFormat="true" x14ac:dyDescent="0.25">
      <c r="A212" s="386"/>
      <c r="B212" s="129"/>
      <c r="L212" s="129"/>
      <c r="V212" s="129"/>
      <c r="AF212" s="129"/>
      <c r="AP212" s="129"/>
      <c r="AZ212" s="129"/>
      <c r="BJ212" s="129"/>
      <c r="BT212" s="129"/>
      <c r="BU212" s="129"/>
      <c r="CD212" s="129"/>
      <c r="CE212" s="129"/>
      <c r="CN212" s="129"/>
      <c r="CX212" s="129"/>
      <c r="DH212" s="129"/>
      <c r="DR212" s="129"/>
      <c r="EB212" s="129"/>
      <c r="EL212" s="129"/>
      <c r="EV212" s="129"/>
      <c r="FF212" s="129"/>
      <c r="FP212" s="129"/>
      <c r="FZ212" s="129"/>
      <c r="GJ212" s="129"/>
      <c r="GT212" s="129"/>
      <c r="HD212" s="129"/>
      <c r="HN212" s="129"/>
      <c r="HX212" s="129"/>
      <c r="IH212" s="129"/>
      <c r="IR212" s="129"/>
      <c r="JB212" s="129"/>
    </row>
    <row xmlns:x14ac="http://schemas.microsoft.com/office/spreadsheetml/2009/9/ac" r="213" s="3" customFormat="true" x14ac:dyDescent="0.25">
      <c r="A213" s="386"/>
      <c r="B213" s="129"/>
      <c r="L213" s="129"/>
      <c r="V213" s="129"/>
      <c r="AF213" s="129"/>
      <c r="AP213" s="129"/>
      <c r="AZ213" s="129"/>
      <c r="BJ213" s="129"/>
      <c r="BT213" s="129"/>
      <c r="BU213" s="129"/>
      <c r="CD213" s="129"/>
      <c r="CE213" s="129"/>
      <c r="CN213" s="129"/>
      <c r="CX213" s="129"/>
      <c r="DH213" s="129"/>
      <c r="DR213" s="129"/>
      <c r="EB213" s="129"/>
      <c r="EL213" s="129"/>
      <c r="EV213" s="129"/>
      <c r="FF213" s="129"/>
      <c r="FP213" s="129"/>
      <c r="FZ213" s="129"/>
      <c r="GJ213" s="129"/>
      <c r="GT213" s="129"/>
      <c r="HD213" s="129"/>
      <c r="HN213" s="129"/>
      <c r="HX213" s="129"/>
      <c r="IH213" s="129"/>
      <c r="IR213" s="129"/>
      <c r="JB213" s="129"/>
    </row>
    <row xmlns:x14ac="http://schemas.microsoft.com/office/spreadsheetml/2009/9/ac" r="214" s="3" customFormat="true" x14ac:dyDescent="0.25">
      <c r="A214" s="386"/>
      <c r="B214" s="129"/>
      <c r="L214" s="129"/>
      <c r="V214" s="129"/>
      <c r="AF214" s="129"/>
      <c r="AP214" s="129"/>
      <c r="AZ214" s="129"/>
      <c r="BJ214" s="129"/>
      <c r="BT214" s="129"/>
      <c r="BU214" s="129"/>
      <c r="CD214" s="129"/>
      <c r="CE214" s="129"/>
      <c r="CN214" s="129"/>
      <c r="CX214" s="129"/>
      <c r="DH214" s="129"/>
      <c r="DR214" s="129"/>
      <c r="EB214" s="129"/>
      <c r="EL214" s="129"/>
      <c r="EV214" s="129"/>
      <c r="FF214" s="129"/>
      <c r="FP214" s="129"/>
      <c r="FZ214" s="129"/>
      <c r="GJ214" s="129"/>
      <c r="GT214" s="129"/>
      <c r="HD214" s="129"/>
      <c r="HN214" s="129"/>
      <c r="HX214" s="129"/>
      <c r="IH214" s="129"/>
      <c r="IR214" s="129"/>
      <c r="JB214" s="129"/>
    </row>
    <row xmlns:x14ac="http://schemas.microsoft.com/office/spreadsheetml/2009/9/ac" r="215" s="3" customFormat="true" x14ac:dyDescent="0.25">
      <c r="A215" s="386"/>
      <c r="B215" s="129"/>
      <c r="L215" s="129"/>
      <c r="V215" s="129"/>
      <c r="AF215" s="129"/>
      <c r="AP215" s="129"/>
      <c r="AZ215" s="129"/>
      <c r="BJ215" s="129"/>
      <c r="BT215" s="129"/>
      <c r="BU215" s="129"/>
      <c r="CD215" s="129"/>
      <c r="CE215" s="129"/>
      <c r="CN215" s="129"/>
      <c r="CX215" s="129"/>
      <c r="DH215" s="129"/>
      <c r="DR215" s="129"/>
      <c r="EB215" s="129"/>
      <c r="EL215" s="129"/>
      <c r="EV215" s="129"/>
      <c r="FF215" s="129"/>
      <c r="FP215" s="129"/>
      <c r="FZ215" s="129"/>
      <c r="GJ215" s="129"/>
      <c r="GT215" s="129"/>
      <c r="HD215" s="129"/>
      <c r="HN215" s="129"/>
      <c r="HX215" s="129"/>
      <c r="IH215" s="129"/>
      <c r="IR215" s="129"/>
      <c r="JB215" s="129"/>
    </row>
    <row xmlns:x14ac="http://schemas.microsoft.com/office/spreadsheetml/2009/9/ac" r="216" s="3" customFormat="true" x14ac:dyDescent="0.25">
      <c r="A216" s="386"/>
      <c r="B216" s="129"/>
      <c r="L216" s="129"/>
      <c r="V216" s="129"/>
      <c r="AF216" s="129"/>
      <c r="AP216" s="129"/>
      <c r="AZ216" s="129"/>
      <c r="BJ216" s="129"/>
      <c r="BT216" s="129"/>
      <c r="BU216" s="129"/>
      <c r="CD216" s="129"/>
      <c r="CE216" s="129"/>
      <c r="CN216" s="129"/>
      <c r="CX216" s="129"/>
      <c r="DH216" s="129"/>
      <c r="DR216" s="129"/>
      <c r="EB216" s="129"/>
      <c r="EL216" s="129"/>
      <c r="EV216" s="129"/>
      <c r="FF216" s="129"/>
      <c r="FP216" s="129"/>
      <c r="FZ216" s="129"/>
      <c r="GJ216" s="129"/>
      <c r="GT216" s="129"/>
      <c r="HD216" s="129"/>
      <c r="HN216" s="129"/>
      <c r="HX216" s="129"/>
      <c r="IH216" s="129"/>
      <c r="IR216" s="129"/>
      <c r="JB216" s="129"/>
    </row>
    <row xmlns:x14ac="http://schemas.microsoft.com/office/spreadsheetml/2009/9/ac" r="217" s="3" customFormat="true" x14ac:dyDescent="0.25">
      <c r="A217" s="386"/>
      <c r="B217" s="129"/>
      <c r="L217" s="129"/>
      <c r="V217" s="129"/>
      <c r="AF217" s="129"/>
      <c r="AP217" s="129"/>
      <c r="AZ217" s="129"/>
      <c r="BJ217" s="129"/>
      <c r="BT217" s="129"/>
      <c r="BU217" s="129"/>
      <c r="CD217" s="129"/>
      <c r="CE217" s="129"/>
      <c r="CN217" s="129"/>
      <c r="CX217" s="129"/>
      <c r="DH217" s="129"/>
      <c r="DR217" s="129"/>
      <c r="EB217" s="129"/>
      <c r="EL217" s="129"/>
      <c r="EV217" s="129"/>
      <c r="FF217" s="129"/>
      <c r="FP217" s="129"/>
      <c r="FZ217" s="129"/>
      <c r="GJ217" s="129"/>
      <c r="GT217" s="129"/>
      <c r="HD217" s="129"/>
      <c r="HN217" s="129"/>
      <c r="HX217" s="129"/>
      <c r="IH217" s="129"/>
      <c r="IR217" s="129"/>
      <c r="JB217" s="129"/>
    </row>
    <row xmlns:x14ac="http://schemas.microsoft.com/office/spreadsheetml/2009/9/ac" r="218" s="3" customFormat="true" x14ac:dyDescent="0.25">
      <c r="A218" s="386"/>
      <c r="B218" s="129"/>
      <c r="L218" s="129"/>
      <c r="V218" s="129"/>
      <c r="AF218" s="129"/>
      <c r="AP218" s="129"/>
      <c r="AZ218" s="129"/>
      <c r="BJ218" s="129"/>
      <c r="BT218" s="129"/>
      <c r="BU218" s="129"/>
      <c r="CD218" s="129"/>
      <c r="CE218" s="129"/>
      <c r="CN218" s="129"/>
      <c r="CX218" s="129"/>
      <c r="DH218" s="129"/>
      <c r="DR218" s="129"/>
      <c r="EB218" s="129"/>
      <c r="EL218" s="129"/>
      <c r="EV218" s="129"/>
      <c r="FF218" s="129"/>
      <c r="FP218" s="129"/>
      <c r="FZ218" s="129"/>
      <c r="GJ218" s="129"/>
      <c r="GT218" s="129"/>
      <c r="HD218" s="129"/>
      <c r="HN218" s="129"/>
      <c r="HX218" s="129"/>
      <c r="IH218" s="129"/>
      <c r="IR218" s="129"/>
      <c r="JB218" s="129"/>
    </row>
    <row xmlns:x14ac="http://schemas.microsoft.com/office/spreadsheetml/2009/9/ac" r="219" s="3" customFormat="true" x14ac:dyDescent="0.25">
      <c r="A219" s="386"/>
      <c r="B219" s="129"/>
      <c r="L219" s="129"/>
      <c r="V219" s="129"/>
      <c r="AF219" s="129"/>
      <c r="AP219" s="129"/>
      <c r="AZ219" s="129"/>
      <c r="BJ219" s="129"/>
      <c r="BT219" s="129"/>
      <c r="BU219" s="129"/>
      <c r="CD219" s="129"/>
      <c r="CE219" s="129"/>
      <c r="CN219" s="129"/>
      <c r="CX219" s="129"/>
      <c r="DH219" s="129"/>
      <c r="DR219" s="129"/>
      <c r="EB219" s="129"/>
      <c r="EL219" s="129"/>
      <c r="EV219" s="129"/>
      <c r="FF219" s="129"/>
      <c r="FP219" s="129"/>
      <c r="FZ219" s="129"/>
      <c r="GJ219" s="129"/>
      <c r="GT219" s="129"/>
      <c r="HD219" s="129"/>
      <c r="HN219" s="129"/>
      <c r="HX219" s="129"/>
      <c r="IH219" s="129"/>
      <c r="IR219" s="129"/>
      <c r="JB219" s="129"/>
    </row>
    <row xmlns:x14ac="http://schemas.microsoft.com/office/spreadsheetml/2009/9/ac" r="220" s="3" customFormat="true" x14ac:dyDescent="0.25">
      <c r="A220" s="386"/>
      <c r="B220" s="129"/>
      <c r="L220" s="129"/>
      <c r="V220" s="129"/>
      <c r="AF220" s="129"/>
      <c r="AP220" s="129"/>
      <c r="AZ220" s="129"/>
      <c r="BJ220" s="129"/>
      <c r="BT220" s="129"/>
      <c r="BU220" s="129"/>
      <c r="CD220" s="129"/>
      <c r="CE220" s="129"/>
      <c r="CN220" s="129"/>
      <c r="CX220" s="129"/>
      <c r="DH220" s="129"/>
      <c r="DR220" s="129"/>
      <c r="EB220" s="129"/>
      <c r="EL220" s="129"/>
      <c r="EV220" s="129"/>
      <c r="FF220" s="129"/>
      <c r="FP220" s="129"/>
      <c r="FZ220" s="129"/>
      <c r="GJ220" s="129"/>
      <c r="GT220" s="129"/>
      <c r="HD220" s="129"/>
      <c r="HN220" s="129"/>
      <c r="HX220" s="129"/>
      <c r="IH220" s="129"/>
      <c r="IR220" s="129"/>
      <c r="JB220" s="129"/>
    </row>
    <row xmlns:x14ac="http://schemas.microsoft.com/office/spreadsheetml/2009/9/ac" r="221" s="3" customFormat="true" x14ac:dyDescent="0.25">
      <c r="A221" s="386"/>
      <c r="B221" s="129"/>
      <c r="L221" s="129"/>
      <c r="V221" s="129"/>
      <c r="AF221" s="129"/>
      <c r="AP221" s="129"/>
      <c r="AZ221" s="129"/>
      <c r="BJ221" s="129"/>
      <c r="BT221" s="129"/>
      <c r="BU221" s="129"/>
      <c r="CD221" s="129"/>
      <c r="CE221" s="129"/>
      <c r="CN221" s="129"/>
      <c r="CX221" s="129"/>
      <c r="DH221" s="129"/>
      <c r="DR221" s="129"/>
      <c r="EB221" s="129"/>
      <c r="EL221" s="129"/>
      <c r="EV221" s="129"/>
      <c r="FF221" s="129"/>
      <c r="FP221" s="129"/>
      <c r="FZ221" s="129"/>
      <c r="GJ221" s="129"/>
      <c r="GT221" s="129"/>
      <c r="HD221" s="129"/>
      <c r="HN221" s="129"/>
      <c r="HX221" s="129"/>
      <c r="IH221" s="129"/>
      <c r="IR221" s="129"/>
      <c r="JB221" s="129"/>
    </row>
    <row xmlns:x14ac="http://schemas.microsoft.com/office/spreadsheetml/2009/9/ac" r="222" s="3" customFormat="true" x14ac:dyDescent="0.25">
      <c r="A222" s="386"/>
      <c r="B222" s="129"/>
      <c r="L222" s="129"/>
      <c r="V222" s="129"/>
      <c r="AF222" s="129"/>
      <c r="AP222" s="129"/>
      <c r="AZ222" s="129"/>
      <c r="BJ222" s="129"/>
      <c r="BT222" s="129"/>
      <c r="BU222" s="129"/>
      <c r="CD222" s="129"/>
      <c r="CE222" s="129"/>
      <c r="CN222" s="129"/>
      <c r="CX222" s="129"/>
      <c r="DH222" s="129"/>
      <c r="DR222" s="129"/>
      <c r="EB222" s="129"/>
      <c r="EL222" s="129"/>
      <c r="EV222" s="129"/>
      <c r="FF222" s="129"/>
      <c r="FP222" s="129"/>
      <c r="FZ222" s="129"/>
      <c r="GJ222" s="129"/>
      <c r="GT222" s="129"/>
      <c r="HD222" s="129"/>
      <c r="HN222" s="129"/>
      <c r="HX222" s="129"/>
      <c r="IH222" s="129"/>
      <c r="IR222" s="129"/>
      <c r="JB222" s="129"/>
    </row>
    <row xmlns:x14ac="http://schemas.microsoft.com/office/spreadsheetml/2009/9/ac" r="223" s="3" customFormat="true" x14ac:dyDescent="0.25">
      <c r="A223" s="386"/>
      <c r="B223" s="129"/>
      <c r="L223" s="129"/>
      <c r="V223" s="129"/>
      <c r="AF223" s="129"/>
      <c r="AP223" s="129"/>
      <c r="AZ223" s="129"/>
      <c r="BJ223" s="129"/>
      <c r="BT223" s="129"/>
      <c r="BU223" s="129"/>
      <c r="CD223" s="129"/>
      <c r="CE223" s="129"/>
      <c r="CN223" s="129"/>
      <c r="CX223" s="129"/>
      <c r="DH223" s="129"/>
      <c r="DR223" s="129"/>
      <c r="EB223" s="129"/>
      <c r="EL223" s="129"/>
      <c r="EV223" s="129"/>
      <c r="FF223" s="129"/>
      <c r="FP223" s="129"/>
      <c r="FZ223" s="129"/>
      <c r="GJ223" s="129"/>
      <c r="GT223" s="129"/>
      <c r="HD223" s="129"/>
      <c r="HN223" s="129"/>
      <c r="HX223" s="129"/>
      <c r="IH223" s="129"/>
      <c r="IR223" s="129"/>
      <c r="JB223" s="129"/>
    </row>
    <row xmlns:x14ac="http://schemas.microsoft.com/office/spreadsheetml/2009/9/ac" r="224" s="3" customFormat="true" x14ac:dyDescent="0.25">
      <c r="A224" s="386"/>
      <c r="B224" s="129"/>
      <c r="L224" s="129"/>
      <c r="V224" s="129"/>
      <c r="AF224" s="129"/>
      <c r="AP224" s="129"/>
      <c r="AZ224" s="129"/>
      <c r="BJ224" s="129"/>
      <c r="BT224" s="129"/>
      <c r="BU224" s="129"/>
      <c r="CD224" s="129"/>
      <c r="CE224" s="129"/>
      <c r="CN224" s="129"/>
      <c r="CX224" s="129"/>
      <c r="DH224" s="129"/>
      <c r="DR224" s="129"/>
      <c r="EB224" s="129"/>
      <c r="EL224" s="129"/>
      <c r="EV224" s="129"/>
      <c r="FF224" s="129"/>
      <c r="FP224" s="129"/>
      <c r="FZ224" s="129"/>
      <c r="GJ224" s="129"/>
      <c r="GT224" s="129"/>
      <c r="HD224" s="129"/>
      <c r="HN224" s="129"/>
      <c r="HX224" s="129"/>
      <c r="IH224" s="129"/>
      <c r="IR224" s="129"/>
      <c r="JB224" s="129"/>
    </row>
    <row xmlns:x14ac="http://schemas.microsoft.com/office/spreadsheetml/2009/9/ac" r="225" s="3" customFormat="true" x14ac:dyDescent="0.25">
      <c r="A225" s="386"/>
      <c r="B225" s="129"/>
      <c r="L225" s="129"/>
      <c r="V225" s="129"/>
      <c r="AF225" s="129"/>
      <c r="AP225" s="129"/>
      <c r="AZ225" s="129"/>
      <c r="BJ225" s="129"/>
      <c r="BT225" s="129"/>
      <c r="BU225" s="129"/>
      <c r="CD225" s="129"/>
      <c r="CE225" s="129"/>
      <c r="CN225" s="129"/>
      <c r="CX225" s="129"/>
      <c r="DH225" s="129"/>
      <c r="DR225" s="129"/>
      <c r="EB225" s="129"/>
      <c r="EL225" s="129"/>
      <c r="EV225" s="129"/>
      <c r="FF225" s="129"/>
      <c r="FP225" s="129"/>
      <c r="FZ225" s="129"/>
      <c r="GJ225" s="129"/>
      <c r="GT225" s="129"/>
      <c r="HD225" s="129"/>
      <c r="HN225" s="129"/>
      <c r="HX225" s="129"/>
      <c r="IH225" s="129"/>
      <c r="IR225" s="129"/>
      <c r="JB225" s="129"/>
    </row>
    <row xmlns:x14ac="http://schemas.microsoft.com/office/spreadsheetml/2009/9/ac" r="226" s="3" customFormat="true" x14ac:dyDescent="0.25">
      <c r="A226" s="386"/>
      <c r="B226" s="129"/>
      <c r="L226" s="129"/>
      <c r="V226" s="129"/>
      <c r="AF226" s="129"/>
      <c r="AP226" s="129"/>
      <c r="AZ226" s="129"/>
      <c r="BJ226" s="129"/>
      <c r="BT226" s="129"/>
      <c r="BU226" s="129"/>
      <c r="CD226" s="129"/>
      <c r="CE226" s="129"/>
      <c r="CN226" s="129"/>
      <c r="CX226" s="129"/>
      <c r="DH226" s="129"/>
      <c r="DR226" s="129"/>
      <c r="EB226" s="129"/>
      <c r="EL226" s="129"/>
      <c r="EV226" s="129"/>
      <c r="FF226" s="129"/>
      <c r="FP226" s="129"/>
      <c r="FZ226" s="129"/>
      <c r="GJ226" s="129"/>
      <c r="GT226" s="129"/>
      <c r="HD226" s="129"/>
      <c r="HN226" s="129"/>
      <c r="HX226" s="129"/>
      <c r="IH226" s="129"/>
      <c r="IR226" s="129"/>
      <c r="JB226" s="129"/>
    </row>
    <row xmlns:x14ac="http://schemas.microsoft.com/office/spreadsheetml/2009/9/ac" r="227" s="3" customFormat="true" x14ac:dyDescent="0.25">
      <c r="A227" s="386"/>
      <c r="B227" s="129"/>
      <c r="L227" s="129"/>
      <c r="V227" s="129"/>
      <c r="AF227" s="129"/>
      <c r="AP227" s="129"/>
      <c r="AZ227" s="129"/>
      <c r="BJ227" s="129"/>
      <c r="BT227" s="129"/>
      <c r="BU227" s="129"/>
      <c r="CD227" s="129"/>
      <c r="CE227" s="129"/>
      <c r="CN227" s="129"/>
      <c r="CX227" s="129"/>
      <c r="DH227" s="129"/>
      <c r="DR227" s="129"/>
      <c r="EB227" s="129"/>
      <c r="EL227" s="129"/>
      <c r="EV227" s="129"/>
      <c r="FF227" s="129"/>
      <c r="FP227" s="129"/>
      <c r="FZ227" s="129"/>
      <c r="GJ227" s="129"/>
      <c r="GT227" s="129"/>
      <c r="HD227" s="129"/>
      <c r="HN227" s="129"/>
      <c r="HX227" s="129"/>
      <c r="IH227" s="129"/>
      <c r="IR227" s="129"/>
      <c r="JB227" s="129"/>
    </row>
    <row xmlns:x14ac="http://schemas.microsoft.com/office/spreadsheetml/2009/9/ac" r="228" s="3" customFormat="true" x14ac:dyDescent="0.25">
      <c r="A228" s="386"/>
      <c r="B228" s="129"/>
      <c r="L228" s="129"/>
      <c r="V228" s="129"/>
      <c r="AF228" s="129"/>
      <c r="AP228" s="129"/>
      <c r="AZ228" s="129"/>
      <c r="BJ228" s="129"/>
      <c r="BT228" s="129"/>
      <c r="BU228" s="129"/>
      <c r="CD228" s="129"/>
      <c r="CE228" s="129"/>
      <c r="CN228" s="129"/>
      <c r="CX228" s="129"/>
      <c r="DH228" s="129"/>
      <c r="DR228" s="129"/>
      <c r="EB228" s="129"/>
      <c r="EL228" s="129"/>
      <c r="EV228" s="129"/>
      <c r="FF228" s="129"/>
      <c r="FP228" s="129"/>
      <c r="FZ228" s="129"/>
      <c r="GJ228" s="129"/>
      <c r="GT228" s="129"/>
      <c r="HD228" s="129"/>
      <c r="HN228" s="129"/>
      <c r="HX228" s="129"/>
      <c r="IH228" s="129"/>
      <c r="IR228" s="129"/>
      <c r="JB228" s="129"/>
    </row>
    <row xmlns:x14ac="http://schemas.microsoft.com/office/spreadsheetml/2009/9/ac" r="229" s="3" customFormat="true" x14ac:dyDescent="0.25">
      <c r="A229" s="386"/>
      <c r="B229" s="129"/>
      <c r="L229" s="129"/>
      <c r="V229" s="129"/>
      <c r="AF229" s="129"/>
      <c r="AP229" s="129"/>
      <c r="AZ229" s="129"/>
      <c r="BJ229" s="129"/>
      <c r="BT229" s="129"/>
      <c r="BU229" s="129"/>
      <c r="CD229" s="129"/>
      <c r="CE229" s="129"/>
      <c r="CN229" s="129"/>
      <c r="CX229" s="129"/>
      <c r="DH229" s="129"/>
      <c r="DR229" s="129"/>
      <c r="EB229" s="129"/>
      <c r="EL229" s="129"/>
      <c r="EV229" s="129"/>
      <c r="FF229" s="129"/>
      <c r="FP229" s="129"/>
      <c r="FZ229" s="129"/>
      <c r="GJ229" s="129"/>
      <c r="GT229" s="129"/>
      <c r="HD229" s="129"/>
      <c r="HN229" s="129"/>
      <c r="HX229" s="129"/>
      <c r="IH229" s="129"/>
      <c r="IR229" s="129"/>
      <c r="JB229" s="129"/>
    </row>
    <row xmlns:x14ac="http://schemas.microsoft.com/office/spreadsheetml/2009/9/ac" r="230" s="3" customFormat="true" x14ac:dyDescent="0.25">
      <c r="A230" s="386"/>
      <c r="B230" s="129"/>
      <c r="L230" s="129"/>
      <c r="V230" s="129"/>
      <c r="AF230" s="129"/>
      <c r="AP230" s="129"/>
      <c r="AZ230" s="129"/>
      <c r="BJ230" s="129"/>
      <c r="BT230" s="129"/>
      <c r="BU230" s="129"/>
      <c r="CD230" s="129"/>
      <c r="CE230" s="129"/>
      <c r="CN230" s="129"/>
      <c r="CX230" s="129"/>
      <c r="DH230" s="129"/>
      <c r="DR230" s="129"/>
      <c r="EB230" s="129"/>
      <c r="EL230" s="129"/>
      <c r="EV230" s="129"/>
      <c r="FF230" s="129"/>
      <c r="FP230" s="129"/>
      <c r="FZ230" s="129"/>
      <c r="GJ230" s="129"/>
      <c r="GT230" s="129"/>
      <c r="HD230" s="129"/>
      <c r="HN230" s="129"/>
      <c r="HX230" s="129"/>
      <c r="IH230" s="129"/>
      <c r="IR230" s="129"/>
      <c r="JB230" s="129"/>
    </row>
    <row xmlns:x14ac="http://schemas.microsoft.com/office/spreadsheetml/2009/9/ac" r="231" s="3" customFormat="true" x14ac:dyDescent="0.25">
      <c r="A231" s="386"/>
      <c r="B231" s="129"/>
      <c r="L231" s="129"/>
      <c r="V231" s="129"/>
      <c r="AF231" s="129"/>
      <c r="AP231" s="129"/>
      <c r="AZ231" s="129"/>
      <c r="BJ231" s="129"/>
      <c r="BT231" s="129"/>
      <c r="BU231" s="129"/>
      <c r="CD231" s="129"/>
      <c r="CE231" s="129"/>
      <c r="CN231" s="129"/>
      <c r="CX231" s="129"/>
      <c r="DH231" s="129"/>
      <c r="DR231" s="129"/>
      <c r="EB231" s="129"/>
      <c r="EL231" s="129"/>
      <c r="EV231" s="129"/>
      <c r="FF231" s="129"/>
      <c r="FP231" s="129"/>
      <c r="FZ231" s="129"/>
      <c r="GJ231" s="129"/>
      <c r="GT231" s="129"/>
      <c r="HD231" s="129"/>
      <c r="HN231" s="129"/>
      <c r="HX231" s="129"/>
      <c r="IH231" s="129"/>
      <c r="IR231" s="129"/>
      <c r="JB231" s="129"/>
    </row>
    <row xmlns:x14ac="http://schemas.microsoft.com/office/spreadsheetml/2009/9/ac" r="232" s="3" customFormat="true" x14ac:dyDescent="0.25">
      <c r="A232" s="386"/>
      <c r="B232" s="129"/>
      <c r="L232" s="129"/>
      <c r="V232" s="129"/>
      <c r="AF232" s="129"/>
      <c r="AP232" s="129"/>
      <c r="AZ232" s="129"/>
      <c r="BJ232" s="129"/>
      <c r="BT232" s="129"/>
      <c r="BU232" s="129"/>
      <c r="CD232" s="129"/>
      <c r="CE232" s="129"/>
      <c r="CN232" s="129"/>
      <c r="CX232" s="129"/>
      <c r="DH232" s="129"/>
      <c r="DR232" s="129"/>
      <c r="EB232" s="129"/>
      <c r="EL232" s="129"/>
      <c r="EV232" s="129"/>
      <c r="FF232" s="129"/>
      <c r="FP232" s="129"/>
      <c r="FZ232" s="129"/>
      <c r="GJ232" s="129"/>
      <c r="GT232" s="129"/>
      <c r="HD232" s="129"/>
      <c r="HN232" s="129"/>
      <c r="HX232" s="129"/>
      <c r="IH232" s="129"/>
      <c r="IR232" s="129"/>
      <c r="JB232" s="129"/>
    </row>
    <row xmlns:x14ac="http://schemas.microsoft.com/office/spreadsheetml/2009/9/ac" r="233" s="3" customFormat="true" x14ac:dyDescent="0.25">
      <c r="A233" s="386"/>
      <c r="B233" s="129"/>
      <c r="L233" s="129"/>
      <c r="V233" s="129"/>
      <c r="AF233" s="129"/>
      <c r="AP233" s="129"/>
      <c r="AZ233" s="129"/>
      <c r="BJ233" s="129"/>
      <c r="BT233" s="129"/>
      <c r="BU233" s="129"/>
      <c r="CD233" s="129"/>
      <c r="CE233" s="129"/>
      <c r="CN233" s="129"/>
      <c r="CX233" s="129"/>
      <c r="DH233" s="129"/>
      <c r="DR233" s="129"/>
      <c r="EB233" s="129"/>
      <c r="EL233" s="129"/>
      <c r="EV233" s="129"/>
      <c r="FF233" s="129"/>
      <c r="FP233" s="129"/>
      <c r="FZ233" s="129"/>
      <c r="GJ233" s="129"/>
      <c r="GT233" s="129"/>
      <c r="HD233" s="129"/>
      <c r="HN233" s="129"/>
      <c r="HX233" s="129"/>
      <c r="IH233" s="129"/>
      <c r="IR233" s="129"/>
      <c r="JB233" s="129"/>
    </row>
    <row xmlns:x14ac="http://schemas.microsoft.com/office/spreadsheetml/2009/9/ac" r="234" s="3" customFormat="true" x14ac:dyDescent="0.25">
      <c r="A234" s="386"/>
      <c r="B234" s="129"/>
      <c r="L234" s="129"/>
      <c r="V234" s="129"/>
      <c r="AF234" s="129"/>
      <c r="AP234" s="129"/>
      <c r="AZ234" s="129"/>
      <c r="BJ234" s="129"/>
      <c r="BT234" s="129"/>
      <c r="BU234" s="129"/>
      <c r="CD234" s="129"/>
      <c r="CE234" s="129"/>
      <c r="CN234" s="129"/>
      <c r="CX234" s="129"/>
      <c r="DH234" s="129"/>
      <c r="DR234" s="129"/>
      <c r="EB234" s="129"/>
      <c r="EL234" s="129"/>
      <c r="EV234" s="129"/>
      <c r="FF234" s="129"/>
      <c r="FP234" s="129"/>
      <c r="FZ234" s="129"/>
      <c r="GJ234" s="129"/>
      <c r="GT234" s="129"/>
      <c r="HD234" s="129"/>
      <c r="HN234" s="129"/>
      <c r="HX234" s="129"/>
      <c r="IH234" s="129"/>
      <c r="IR234" s="129"/>
      <c r="JB234" s="129"/>
    </row>
    <row xmlns:x14ac="http://schemas.microsoft.com/office/spreadsheetml/2009/9/ac" r="235" s="3" customFormat="true" x14ac:dyDescent="0.25">
      <c r="A235" s="386"/>
      <c r="B235" s="129"/>
      <c r="L235" s="129"/>
      <c r="V235" s="129"/>
      <c r="AF235" s="129"/>
      <c r="AP235" s="129"/>
      <c r="AZ235" s="129"/>
      <c r="BJ235" s="129"/>
      <c r="BT235" s="129"/>
      <c r="BU235" s="129"/>
      <c r="CD235" s="129"/>
      <c r="CE235" s="129"/>
      <c r="CN235" s="129"/>
      <c r="CX235" s="129"/>
      <c r="DH235" s="129"/>
      <c r="DR235" s="129"/>
      <c r="EB235" s="129"/>
      <c r="EL235" s="129"/>
      <c r="EV235" s="129"/>
      <c r="FF235" s="129"/>
      <c r="FP235" s="129"/>
      <c r="FZ235" s="129"/>
      <c r="GJ235" s="129"/>
      <c r="GT235" s="129"/>
      <c r="HD235" s="129"/>
      <c r="HN235" s="129"/>
      <c r="HX235" s="129"/>
      <c r="IH235" s="129"/>
      <c r="IR235" s="129"/>
      <c r="JB235" s="129"/>
    </row>
    <row xmlns:x14ac="http://schemas.microsoft.com/office/spreadsheetml/2009/9/ac" r="236" s="3" customFormat="true" x14ac:dyDescent="0.25">
      <c r="A236" s="386"/>
      <c r="B236" s="129"/>
      <c r="L236" s="129"/>
      <c r="V236" s="129"/>
      <c r="AF236" s="129"/>
      <c r="AP236" s="129"/>
      <c r="AZ236" s="129"/>
      <c r="BJ236" s="129"/>
      <c r="BT236" s="129"/>
      <c r="BU236" s="129"/>
      <c r="CD236" s="129"/>
      <c r="CE236" s="129"/>
      <c r="CN236" s="129"/>
      <c r="CX236" s="129"/>
      <c r="DH236" s="129"/>
      <c r="DR236" s="129"/>
      <c r="EB236" s="129"/>
      <c r="EL236" s="129"/>
      <c r="EV236" s="129"/>
      <c r="FF236" s="129"/>
      <c r="FP236" s="129"/>
      <c r="FZ236" s="129"/>
      <c r="GJ236" s="129"/>
      <c r="GT236" s="129"/>
      <c r="HD236" s="129"/>
      <c r="HN236" s="129"/>
      <c r="HX236" s="129"/>
      <c r="IH236" s="129"/>
      <c r="IR236" s="129"/>
      <c r="JB236" s="129"/>
    </row>
    <row xmlns:x14ac="http://schemas.microsoft.com/office/spreadsheetml/2009/9/ac" r="237" s="3" customFormat="true" x14ac:dyDescent="0.25">
      <c r="A237" s="386"/>
      <c r="B237" s="129"/>
      <c r="L237" s="129"/>
      <c r="V237" s="129"/>
      <c r="AF237" s="129"/>
      <c r="AP237" s="129"/>
      <c r="AZ237" s="129"/>
      <c r="BJ237" s="129"/>
      <c r="BT237" s="129"/>
      <c r="BU237" s="129"/>
      <c r="CD237" s="129"/>
      <c r="CE237" s="129"/>
      <c r="CN237" s="129"/>
      <c r="CX237" s="129"/>
      <c r="DH237" s="129"/>
      <c r="DR237" s="129"/>
      <c r="EB237" s="129"/>
      <c r="EL237" s="129"/>
      <c r="EV237" s="129"/>
      <c r="FF237" s="129"/>
      <c r="FP237" s="129"/>
      <c r="FZ237" s="129"/>
      <c r="GJ237" s="129"/>
      <c r="GT237" s="129"/>
      <c r="HD237" s="129"/>
      <c r="HN237" s="129"/>
      <c r="HX237" s="129"/>
      <c r="IH237" s="129"/>
      <c r="IR237" s="129"/>
      <c r="JB237" s="129"/>
    </row>
    <row xmlns:x14ac="http://schemas.microsoft.com/office/spreadsheetml/2009/9/ac" r="238" s="3" customFormat="true" x14ac:dyDescent="0.25">
      <c r="A238" s="386"/>
      <c r="B238" s="129"/>
      <c r="L238" s="129"/>
      <c r="V238" s="129"/>
      <c r="AF238" s="129"/>
      <c r="AP238" s="129"/>
      <c r="AZ238" s="129"/>
      <c r="BJ238" s="129"/>
      <c r="BT238" s="129"/>
      <c r="BU238" s="129"/>
      <c r="CD238" s="129"/>
      <c r="CE238" s="129"/>
      <c r="CN238" s="129"/>
      <c r="CX238" s="129"/>
      <c r="DH238" s="129"/>
      <c r="DR238" s="129"/>
      <c r="EB238" s="129"/>
      <c r="EL238" s="129"/>
      <c r="EV238" s="129"/>
      <c r="FF238" s="129"/>
      <c r="FP238" s="129"/>
      <c r="FZ238" s="129"/>
      <c r="GJ238" s="129"/>
      <c r="GT238" s="129"/>
      <c r="HD238" s="129"/>
      <c r="HN238" s="129"/>
      <c r="HX238" s="129"/>
      <c r="IH238" s="129"/>
      <c r="IR238" s="129"/>
      <c r="JB238" s="129"/>
    </row>
    <row xmlns:x14ac="http://schemas.microsoft.com/office/spreadsheetml/2009/9/ac" r="239" s="3" customFormat="true" x14ac:dyDescent="0.25">
      <c r="A239" s="386"/>
      <c r="B239" s="129"/>
      <c r="L239" s="129"/>
      <c r="V239" s="129"/>
      <c r="AF239" s="129"/>
      <c r="AP239" s="129"/>
      <c r="AZ239" s="129"/>
      <c r="BJ239" s="129"/>
      <c r="BT239" s="129"/>
      <c r="BU239" s="129"/>
      <c r="CD239" s="129"/>
      <c r="CE239" s="129"/>
      <c r="CN239" s="129"/>
      <c r="CX239" s="129"/>
      <c r="DH239" s="129"/>
      <c r="DR239" s="129"/>
      <c r="EB239" s="129"/>
      <c r="EL239" s="129"/>
      <c r="EV239" s="129"/>
      <c r="FF239" s="129"/>
      <c r="FP239" s="129"/>
      <c r="FZ239" s="129"/>
      <c r="GJ239" s="129"/>
      <c r="GT239" s="129"/>
      <c r="HD239" s="129"/>
      <c r="HN239" s="129"/>
      <c r="HX239" s="129"/>
      <c r="IH239" s="129"/>
      <c r="IR239" s="129"/>
      <c r="JB239" s="129"/>
    </row>
    <row xmlns:x14ac="http://schemas.microsoft.com/office/spreadsheetml/2009/9/ac" r="240" s="3" customFormat="true" x14ac:dyDescent="0.25">
      <c r="A240" s="386"/>
      <c r="B240" s="129"/>
      <c r="L240" s="129"/>
      <c r="V240" s="129"/>
      <c r="AF240" s="129"/>
      <c r="AP240" s="129"/>
      <c r="AZ240" s="129"/>
      <c r="BJ240" s="129"/>
      <c r="BT240" s="129"/>
      <c r="BU240" s="129"/>
      <c r="CD240" s="129"/>
      <c r="CE240" s="129"/>
      <c r="CN240" s="129"/>
      <c r="CX240" s="129"/>
      <c r="DH240" s="129"/>
      <c r="DR240" s="129"/>
      <c r="EB240" s="129"/>
      <c r="EL240" s="129"/>
      <c r="EV240" s="129"/>
      <c r="FF240" s="129"/>
      <c r="FP240" s="129"/>
      <c r="FZ240" s="129"/>
      <c r="GJ240" s="129"/>
      <c r="GT240" s="129"/>
      <c r="HD240" s="129"/>
      <c r="HN240" s="129"/>
      <c r="HX240" s="129"/>
      <c r="IH240" s="129"/>
      <c r="IR240" s="129"/>
      <c r="JB240" s="129"/>
    </row>
    <row xmlns:x14ac="http://schemas.microsoft.com/office/spreadsheetml/2009/9/ac" r="241" s="3" customFormat="true" x14ac:dyDescent="0.25">
      <c r="A241" s="386"/>
      <c r="B241" s="129"/>
      <c r="L241" s="129"/>
      <c r="V241" s="129"/>
      <c r="AF241" s="129"/>
      <c r="AP241" s="129"/>
      <c r="AZ241" s="129"/>
      <c r="BJ241" s="129"/>
      <c r="BT241" s="129"/>
      <c r="BU241" s="129"/>
      <c r="CD241" s="129"/>
      <c r="CE241" s="129"/>
      <c r="CN241" s="129"/>
      <c r="CX241" s="129"/>
      <c r="DH241" s="129"/>
      <c r="DR241" s="129"/>
      <c r="EB241" s="129"/>
      <c r="EL241" s="129"/>
      <c r="EV241" s="129"/>
      <c r="FF241" s="129"/>
      <c r="FP241" s="129"/>
      <c r="FZ241" s="129"/>
      <c r="GJ241" s="129"/>
      <c r="GT241" s="129"/>
      <c r="HD241" s="129"/>
      <c r="HN241" s="129"/>
      <c r="HX241" s="129"/>
      <c r="IH241" s="129"/>
      <c r="IR241" s="129"/>
      <c r="JB241" s="129"/>
    </row>
    <row xmlns:x14ac="http://schemas.microsoft.com/office/spreadsheetml/2009/9/ac" r="242" s="3" customFormat="true" x14ac:dyDescent="0.25">
      <c r="A242" s="386"/>
      <c r="B242" s="129"/>
      <c r="L242" s="129"/>
      <c r="V242" s="129"/>
      <c r="AF242" s="129"/>
      <c r="AP242" s="129"/>
      <c r="AZ242" s="129"/>
      <c r="BJ242" s="129"/>
      <c r="BT242" s="129"/>
      <c r="BU242" s="129"/>
      <c r="CD242" s="129"/>
      <c r="CE242" s="129"/>
      <c r="CN242" s="129"/>
      <c r="CX242" s="129"/>
      <c r="DH242" s="129"/>
      <c r="DR242" s="129"/>
      <c r="EB242" s="129"/>
      <c r="EL242" s="129"/>
      <c r="EV242" s="129"/>
      <c r="FF242" s="129"/>
      <c r="FP242" s="129"/>
      <c r="FZ242" s="129"/>
      <c r="GJ242" s="129"/>
      <c r="GT242" s="129"/>
      <c r="HD242" s="129"/>
      <c r="HN242" s="129"/>
      <c r="HX242" s="129"/>
      <c r="IH242" s="129"/>
      <c r="IR242" s="129"/>
      <c r="JB242" s="129"/>
    </row>
    <row xmlns:x14ac="http://schemas.microsoft.com/office/spreadsheetml/2009/9/ac" r="243" s="3" customFormat="true" x14ac:dyDescent="0.25">
      <c r="A243" s="386"/>
      <c r="B243" s="129"/>
      <c r="L243" s="129"/>
      <c r="V243" s="129"/>
      <c r="AF243" s="129"/>
      <c r="AP243" s="129"/>
      <c r="AZ243" s="129"/>
      <c r="BJ243" s="129"/>
      <c r="BT243" s="129"/>
      <c r="BU243" s="129"/>
      <c r="CD243" s="129"/>
      <c r="CE243" s="129"/>
      <c r="CN243" s="129"/>
      <c r="CX243" s="129"/>
      <c r="DH243" s="129"/>
      <c r="DR243" s="129"/>
      <c r="EB243" s="129"/>
      <c r="EL243" s="129"/>
      <c r="EV243" s="129"/>
      <c r="FF243" s="129"/>
      <c r="FP243" s="129"/>
      <c r="FZ243" s="129"/>
      <c r="GJ243" s="129"/>
      <c r="GT243" s="129"/>
      <c r="HD243" s="129"/>
      <c r="HN243" s="129"/>
      <c r="HX243" s="129"/>
      <c r="IH243" s="129"/>
      <c r="IR243" s="129"/>
      <c r="JB243" s="129"/>
    </row>
    <row xmlns:x14ac="http://schemas.microsoft.com/office/spreadsheetml/2009/9/ac" r="244" s="3" customFormat="true" x14ac:dyDescent="0.25">
      <c r="A244" s="386"/>
      <c r="B244" s="129"/>
      <c r="L244" s="129"/>
      <c r="V244" s="129"/>
      <c r="AF244" s="129"/>
      <c r="AP244" s="129"/>
      <c r="AZ244" s="129"/>
      <c r="BJ244" s="129"/>
      <c r="BT244" s="129"/>
      <c r="BU244" s="129"/>
      <c r="CD244" s="129"/>
      <c r="CE244" s="129"/>
      <c r="CN244" s="129"/>
      <c r="CX244" s="129"/>
      <c r="DH244" s="129"/>
      <c r="DR244" s="129"/>
      <c r="EB244" s="129"/>
      <c r="EL244" s="129"/>
      <c r="EV244" s="129"/>
      <c r="FF244" s="129"/>
      <c r="FP244" s="129"/>
      <c r="FZ244" s="129"/>
      <c r="GJ244" s="129"/>
      <c r="GT244" s="129"/>
      <c r="HD244" s="129"/>
      <c r="HN244" s="129"/>
      <c r="HX244" s="129"/>
      <c r="IH244" s="129"/>
      <c r="IR244" s="129"/>
      <c r="JB244" s="129"/>
    </row>
    <row xmlns:x14ac="http://schemas.microsoft.com/office/spreadsheetml/2009/9/ac" r="245" s="3" customFormat="true" x14ac:dyDescent="0.25">
      <c r="A245" s="386"/>
      <c r="B245" s="129"/>
      <c r="L245" s="129"/>
      <c r="V245" s="129"/>
      <c r="AF245" s="129"/>
      <c r="AP245" s="129"/>
      <c r="AZ245" s="129"/>
      <c r="BJ245" s="129"/>
      <c r="BT245" s="129"/>
      <c r="BU245" s="129"/>
      <c r="CD245" s="129"/>
      <c r="CE245" s="129"/>
      <c r="CN245" s="129"/>
      <c r="CX245" s="129"/>
      <c r="DH245" s="129"/>
      <c r="DR245" s="129"/>
      <c r="EB245" s="129"/>
      <c r="EL245" s="129"/>
      <c r="EV245" s="129"/>
      <c r="FF245" s="129"/>
      <c r="FP245" s="129"/>
      <c r="FZ245" s="129"/>
      <c r="GJ245" s="129"/>
      <c r="GT245" s="129"/>
      <c r="HD245" s="129"/>
      <c r="HN245" s="129"/>
      <c r="HX245" s="129"/>
      <c r="IH245" s="129"/>
      <c r="IR245" s="129"/>
      <c r="JB245" s="129"/>
    </row>
    <row xmlns:x14ac="http://schemas.microsoft.com/office/spreadsheetml/2009/9/ac" r="246" s="3" customFormat="true" x14ac:dyDescent="0.25">
      <c r="A246" s="386"/>
      <c r="B246" s="129"/>
      <c r="L246" s="129"/>
      <c r="V246" s="129"/>
      <c r="AF246" s="129"/>
      <c r="AP246" s="129"/>
      <c r="AZ246" s="129"/>
      <c r="BJ246" s="129"/>
      <c r="BT246" s="129"/>
      <c r="BU246" s="129"/>
      <c r="CD246" s="129"/>
      <c r="CE246" s="129"/>
      <c r="CN246" s="129"/>
      <c r="CX246" s="129"/>
      <c r="DH246" s="129"/>
      <c r="DR246" s="129"/>
      <c r="EB246" s="129"/>
      <c r="EL246" s="129"/>
      <c r="EV246" s="129"/>
      <c r="FF246" s="129"/>
      <c r="FP246" s="129"/>
      <c r="FZ246" s="129"/>
      <c r="GJ246" s="129"/>
      <c r="GT246" s="129"/>
      <c r="HD246" s="129"/>
      <c r="HN246" s="129"/>
      <c r="HX246" s="129"/>
      <c r="IH246" s="129"/>
      <c r="IR246" s="129"/>
      <c r="JB246" s="129"/>
    </row>
    <row xmlns:x14ac="http://schemas.microsoft.com/office/spreadsheetml/2009/9/ac" r="247" s="3" customFormat="true" x14ac:dyDescent="0.25">
      <c r="A247" s="386"/>
      <c r="B247" s="129"/>
      <c r="L247" s="129"/>
      <c r="V247" s="129"/>
      <c r="AF247" s="129"/>
      <c r="AP247" s="129"/>
      <c r="AZ247" s="129"/>
      <c r="BJ247" s="129"/>
      <c r="BT247" s="129"/>
      <c r="BU247" s="129"/>
      <c r="CD247" s="129"/>
      <c r="CE247" s="129"/>
      <c r="CN247" s="129"/>
      <c r="CX247" s="129"/>
      <c r="DH247" s="129"/>
      <c r="DR247" s="129"/>
      <c r="EB247" s="129"/>
      <c r="EL247" s="129"/>
      <c r="EV247" s="129"/>
      <c r="FF247" s="129"/>
      <c r="FP247" s="129"/>
      <c r="FZ247" s="129"/>
      <c r="GJ247" s="129"/>
      <c r="GT247" s="129"/>
      <c r="HD247" s="129"/>
      <c r="HN247" s="129"/>
      <c r="HX247" s="129"/>
      <c r="IH247" s="129"/>
      <c r="IR247" s="129"/>
      <c r="JB247" s="129"/>
    </row>
    <row xmlns:x14ac="http://schemas.microsoft.com/office/spreadsheetml/2009/9/ac" r="248" s="3" customFormat="true" x14ac:dyDescent="0.25">
      <c r="A248" s="386"/>
      <c r="B248" s="129"/>
      <c r="L248" s="129"/>
      <c r="V248" s="129"/>
      <c r="AF248" s="129"/>
      <c r="AP248" s="129"/>
      <c r="AZ248" s="129"/>
      <c r="BJ248" s="129"/>
      <c r="BT248" s="129"/>
      <c r="BU248" s="129"/>
      <c r="CD248" s="129"/>
      <c r="CE248" s="129"/>
      <c r="CN248" s="129"/>
      <c r="CX248" s="129"/>
      <c r="DH248" s="129"/>
      <c r="DR248" s="129"/>
      <c r="EB248" s="129"/>
      <c r="EL248" s="129"/>
      <c r="EV248" s="129"/>
      <c r="FF248" s="129"/>
      <c r="FP248" s="129"/>
      <c r="FZ248" s="129"/>
      <c r="GJ248" s="129"/>
      <c r="GT248" s="129"/>
      <c r="HD248" s="129"/>
      <c r="HN248" s="129"/>
      <c r="HX248" s="129"/>
      <c r="IH248" s="129"/>
      <c r="IR248" s="129"/>
      <c r="JB248" s="129"/>
    </row>
    <row xmlns:x14ac="http://schemas.microsoft.com/office/spreadsheetml/2009/9/ac" r="249" s="3" customFormat="true" x14ac:dyDescent="0.25">
      <c r="A249" s="386"/>
      <c r="B249" s="129"/>
      <c r="L249" s="129"/>
      <c r="V249" s="129"/>
      <c r="AF249" s="129"/>
      <c r="AP249" s="129"/>
      <c r="AZ249" s="129"/>
      <c r="BJ249" s="129"/>
      <c r="BT249" s="129"/>
      <c r="BU249" s="129"/>
      <c r="CD249" s="129"/>
      <c r="CE249" s="129"/>
      <c r="CN249" s="129"/>
      <c r="CX249" s="129"/>
      <c r="DH249" s="129"/>
      <c r="DR249" s="129"/>
      <c r="EB249" s="129"/>
      <c r="EL249" s="129"/>
      <c r="EV249" s="129"/>
      <c r="FF249" s="129"/>
      <c r="FP249" s="129"/>
      <c r="FZ249" s="129"/>
      <c r="GJ249" s="129"/>
      <c r="GT249" s="129"/>
      <c r="HD249" s="129"/>
      <c r="HN249" s="129"/>
      <c r="HX249" s="129"/>
      <c r="IH249" s="129"/>
      <c r="IR249" s="129"/>
      <c r="JB249" s="129"/>
    </row>
    <row xmlns:x14ac="http://schemas.microsoft.com/office/spreadsheetml/2009/9/ac" r="250" s="3" customFormat="true" x14ac:dyDescent="0.25">
      <c r="A250" s="386"/>
      <c r="B250" s="129"/>
      <c r="L250" s="129"/>
      <c r="V250" s="129"/>
      <c r="AF250" s="129"/>
      <c r="AP250" s="129"/>
      <c r="AZ250" s="129"/>
      <c r="BJ250" s="129"/>
      <c r="BT250" s="129"/>
      <c r="BU250" s="129"/>
      <c r="CD250" s="129"/>
      <c r="CE250" s="129"/>
      <c r="CN250" s="129"/>
      <c r="CX250" s="129"/>
      <c r="DH250" s="129"/>
      <c r="DR250" s="129"/>
      <c r="EB250" s="129"/>
      <c r="EL250" s="129"/>
      <c r="EV250" s="129"/>
      <c r="FF250" s="129"/>
      <c r="FP250" s="129"/>
      <c r="FZ250" s="129"/>
      <c r="GJ250" s="129"/>
      <c r="GT250" s="129"/>
      <c r="HD250" s="129"/>
      <c r="HN250" s="129"/>
      <c r="HX250" s="129"/>
      <c r="IH250" s="129"/>
      <c r="IR250" s="129"/>
      <c r="JB250" s="129"/>
    </row>
    <row xmlns:x14ac="http://schemas.microsoft.com/office/spreadsheetml/2009/9/ac" r="251" s="3" customFormat="true" x14ac:dyDescent="0.25">
      <c r="A251" s="386"/>
      <c r="B251" s="129"/>
      <c r="L251" s="129"/>
      <c r="V251" s="129"/>
      <c r="AF251" s="129"/>
      <c r="AP251" s="129"/>
      <c r="AZ251" s="129"/>
      <c r="BJ251" s="129"/>
      <c r="BT251" s="129"/>
      <c r="BU251" s="129"/>
      <c r="CD251" s="129"/>
      <c r="CE251" s="129"/>
      <c r="CN251" s="129"/>
      <c r="CX251" s="129"/>
      <c r="DH251" s="129"/>
      <c r="DR251" s="129"/>
      <c r="EB251" s="129"/>
      <c r="EL251" s="129"/>
      <c r="EV251" s="129"/>
      <c r="FF251" s="129"/>
      <c r="FP251" s="129"/>
      <c r="FZ251" s="129"/>
      <c r="GJ251" s="129"/>
      <c r="GT251" s="129"/>
      <c r="HD251" s="129"/>
      <c r="HN251" s="129"/>
      <c r="HX251" s="129"/>
      <c r="IH251" s="129"/>
      <c r="IR251" s="129"/>
      <c r="JB251" s="129"/>
    </row>
    <row xmlns:x14ac="http://schemas.microsoft.com/office/spreadsheetml/2009/9/ac" r="252" s="3" customFormat="true" x14ac:dyDescent="0.25">
      <c r="A252" s="386"/>
      <c r="B252" s="129"/>
      <c r="L252" s="129"/>
      <c r="V252" s="129"/>
      <c r="AF252" s="129"/>
      <c r="AP252" s="129"/>
      <c r="AZ252" s="129"/>
      <c r="BJ252" s="129"/>
      <c r="BT252" s="129"/>
      <c r="BU252" s="129"/>
      <c r="CD252" s="129"/>
      <c r="CE252" s="129"/>
      <c r="CN252" s="129"/>
      <c r="CX252" s="129"/>
      <c r="DH252" s="129"/>
      <c r="DR252" s="129"/>
      <c r="EB252" s="129"/>
      <c r="EL252" s="129"/>
      <c r="EV252" s="129"/>
      <c r="FF252" s="129"/>
      <c r="FP252" s="129"/>
      <c r="FZ252" s="129"/>
      <c r="GJ252" s="129"/>
      <c r="GT252" s="129"/>
      <c r="HD252" s="129"/>
      <c r="HN252" s="129"/>
      <c r="HX252" s="129"/>
      <c r="IH252" s="129"/>
      <c r="IR252" s="129"/>
      <c r="JB252" s="129"/>
    </row>
    <row xmlns:x14ac="http://schemas.microsoft.com/office/spreadsheetml/2009/9/ac" r="253" s="3" customFormat="true" x14ac:dyDescent="0.25">
      <c r="A253" s="386"/>
      <c r="B253" s="129"/>
      <c r="L253" s="129"/>
      <c r="V253" s="129"/>
      <c r="AF253" s="129"/>
      <c r="AP253" s="129"/>
      <c r="AZ253" s="129"/>
      <c r="BJ253" s="129"/>
      <c r="BT253" s="129"/>
      <c r="BU253" s="129"/>
      <c r="CD253" s="129"/>
      <c r="CE253" s="129"/>
      <c r="CN253" s="129"/>
      <c r="CX253" s="129"/>
      <c r="DH253" s="129"/>
      <c r="DR253" s="129"/>
      <c r="EB253" s="129"/>
      <c r="EL253" s="129"/>
      <c r="EV253" s="129"/>
      <c r="FF253" s="129"/>
      <c r="FP253" s="129"/>
      <c r="FZ253" s="129"/>
      <c r="GJ253" s="129"/>
      <c r="GT253" s="129"/>
      <c r="HD253" s="129"/>
      <c r="HN253" s="129"/>
      <c r="HX253" s="129"/>
      <c r="IH253" s="129"/>
      <c r="IR253" s="129"/>
      <c r="JB253" s="129"/>
    </row>
    <row xmlns:x14ac="http://schemas.microsoft.com/office/spreadsheetml/2009/9/ac" r="254" s="3" customFormat="true" x14ac:dyDescent="0.25">
      <c r="A254" s="386"/>
      <c r="B254" s="129"/>
      <c r="L254" s="129"/>
      <c r="V254" s="129"/>
      <c r="AF254" s="129"/>
      <c r="AP254" s="129"/>
      <c r="AZ254" s="129"/>
      <c r="BJ254" s="129"/>
      <c r="BT254" s="129"/>
      <c r="BU254" s="129"/>
      <c r="CD254" s="129"/>
      <c r="CE254" s="129"/>
      <c r="CN254" s="129"/>
      <c r="CX254" s="129"/>
      <c r="DH254" s="129"/>
      <c r="DR254" s="129"/>
      <c r="EB254" s="129"/>
      <c r="EL254" s="129"/>
      <c r="EV254" s="129"/>
      <c r="FF254" s="129"/>
      <c r="FP254" s="129"/>
      <c r="FZ254" s="129"/>
      <c r="GJ254" s="129"/>
      <c r="GT254" s="129"/>
      <c r="HD254" s="129"/>
      <c r="HN254" s="129"/>
      <c r="HX254" s="129"/>
      <c r="IH254" s="129"/>
      <c r="IR254" s="129"/>
      <c r="JB254" s="129"/>
    </row>
    <row xmlns:x14ac="http://schemas.microsoft.com/office/spreadsheetml/2009/9/ac" r="255" s="3" customFormat="true" x14ac:dyDescent="0.25">
      <c r="A255" s="386"/>
      <c r="B255" s="129"/>
      <c r="L255" s="129"/>
      <c r="V255" s="129"/>
      <c r="AF255" s="129"/>
      <c r="AP255" s="129"/>
      <c r="AZ255" s="129"/>
      <c r="BJ255" s="129"/>
      <c r="BT255" s="129"/>
      <c r="BU255" s="129"/>
      <c r="CD255" s="129"/>
      <c r="CE255" s="129"/>
      <c r="CN255" s="129"/>
      <c r="CX255" s="129"/>
      <c r="DH255" s="129"/>
      <c r="DR255" s="129"/>
      <c r="EB255" s="129"/>
      <c r="EL255" s="129"/>
      <c r="EV255" s="129"/>
      <c r="FF255" s="129"/>
      <c r="FP255" s="129"/>
      <c r="FZ255" s="129"/>
      <c r="GJ255" s="129"/>
      <c r="GT255" s="129"/>
      <c r="HD255" s="129"/>
      <c r="HN255" s="129"/>
      <c r="HX255" s="129"/>
      <c r="IH255" s="129"/>
      <c r="IR255" s="129"/>
      <c r="JB255" s="129"/>
    </row>
    <row xmlns:x14ac="http://schemas.microsoft.com/office/spreadsheetml/2009/9/ac" r="256" s="3" customFormat="true" x14ac:dyDescent="0.25">
      <c r="A256" s="386"/>
      <c r="B256" s="129"/>
      <c r="L256" s="129"/>
      <c r="V256" s="129"/>
      <c r="AF256" s="129"/>
      <c r="AP256" s="129"/>
      <c r="AZ256" s="129"/>
      <c r="BJ256" s="129"/>
      <c r="BT256" s="129"/>
      <c r="BU256" s="129"/>
      <c r="CD256" s="129"/>
      <c r="CE256" s="129"/>
      <c r="CN256" s="129"/>
      <c r="CX256" s="129"/>
      <c r="DH256" s="129"/>
      <c r="DR256" s="129"/>
      <c r="EB256" s="129"/>
      <c r="EL256" s="129"/>
      <c r="EV256" s="129"/>
      <c r="FF256" s="129"/>
      <c r="FP256" s="129"/>
      <c r="FZ256" s="129"/>
      <c r="GJ256" s="129"/>
      <c r="GT256" s="129"/>
      <c r="HD256" s="129"/>
      <c r="HN256" s="129"/>
      <c r="HX256" s="129"/>
      <c r="IH256" s="129"/>
      <c r="IR256" s="129"/>
      <c r="JB256" s="129"/>
    </row>
    <row xmlns:x14ac="http://schemas.microsoft.com/office/spreadsheetml/2009/9/ac" r="257" s="3" customFormat="true" x14ac:dyDescent="0.25">
      <c r="A257" s="386"/>
      <c r="B257" s="129"/>
      <c r="L257" s="129"/>
      <c r="V257" s="129"/>
      <c r="AF257" s="129"/>
      <c r="AP257" s="129"/>
      <c r="AZ257" s="129"/>
      <c r="BJ257" s="129"/>
      <c r="BT257" s="129"/>
      <c r="BU257" s="129"/>
      <c r="CD257" s="129"/>
      <c r="CE257" s="129"/>
      <c r="CN257" s="129"/>
      <c r="CX257" s="129"/>
      <c r="DH257" s="129"/>
      <c r="DR257" s="129"/>
      <c r="EB257" s="129"/>
      <c r="EL257" s="129"/>
      <c r="EV257" s="129"/>
      <c r="FF257" s="129"/>
      <c r="FP257" s="129"/>
      <c r="FZ257" s="129"/>
      <c r="GJ257" s="129"/>
      <c r="GT257" s="129"/>
      <c r="HD257" s="129"/>
      <c r="HN257" s="129"/>
      <c r="HX257" s="129"/>
      <c r="IH257" s="129"/>
      <c r="IR257" s="129"/>
      <c r="JB257" s="129"/>
    </row>
    <row xmlns:x14ac="http://schemas.microsoft.com/office/spreadsheetml/2009/9/ac" r="258" s="3" customFormat="true" x14ac:dyDescent="0.25">
      <c r="A258" s="386"/>
      <c r="B258" s="129"/>
      <c r="L258" s="129"/>
      <c r="V258" s="129"/>
      <c r="AF258" s="129"/>
      <c r="AP258" s="129"/>
      <c r="AZ258" s="129"/>
      <c r="BJ258" s="129"/>
      <c r="BT258" s="129"/>
      <c r="BU258" s="129"/>
      <c r="CD258" s="129"/>
      <c r="CE258" s="129"/>
      <c r="CN258" s="129"/>
      <c r="CX258" s="129"/>
      <c r="DH258" s="129"/>
      <c r="DR258" s="129"/>
      <c r="EB258" s="129"/>
      <c r="EL258" s="129"/>
      <c r="EV258" s="129"/>
      <c r="FF258" s="129"/>
      <c r="FP258" s="129"/>
      <c r="FZ258" s="129"/>
      <c r="GJ258" s="129"/>
      <c r="GT258" s="129"/>
      <c r="HD258" s="129"/>
      <c r="HN258" s="129"/>
      <c r="HX258" s="129"/>
      <c r="IH258" s="129"/>
      <c r="IR258" s="129"/>
      <c r="JB258" s="129"/>
    </row>
    <row xmlns:x14ac="http://schemas.microsoft.com/office/spreadsheetml/2009/9/ac" r="259" s="3" customFormat="true" x14ac:dyDescent="0.25">
      <c r="A259" s="386"/>
      <c r="B259" s="129"/>
      <c r="L259" s="129"/>
      <c r="V259" s="129"/>
      <c r="AF259" s="129"/>
      <c r="AP259" s="129"/>
      <c r="AZ259" s="129"/>
      <c r="BJ259" s="129"/>
      <c r="BT259" s="129"/>
      <c r="BU259" s="129"/>
      <c r="CD259" s="129"/>
      <c r="CE259" s="129"/>
      <c r="CN259" s="129"/>
      <c r="CX259" s="129"/>
      <c r="DH259" s="129"/>
      <c r="DR259" s="129"/>
      <c r="EB259" s="129"/>
      <c r="EL259" s="129"/>
      <c r="EV259" s="129"/>
      <c r="FF259" s="129"/>
      <c r="FP259" s="129"/>
      <c r="FZ259" s="129"/>
      <c r="GJ259" s="129"/>
      <c r="GT259" s="129"/>
      <c r="HD259" s="129"/>
      <c r="HN259" s="129"/>
      <c r="HX259" s="129"/>
      <c r="IH259" s="129"/>
      <c r="IR259" s="129"/>
      <c r="JB259" s="129"/>
    </row>
    <row xmlns:x14ac="http://schemas.microsoft.com/office/spreadsheetml/2009/9/ac" r="260" s="3" customFormat="true" x14ac:dyDescent="0.25">
      <c r="A260" s="386"/>
      <c r="B260" s="129"/>
      <c r="L260" s="129"/>
      <c r="V260" s="129"/>
      <c r="AF260" s="129"/>
      <c r="AP260" s="129"/>
      <c r="AZ260" s="129"/>
      <c r="BJ260" s="129"/>
      <c r="BT260" s="129"/>
      <c r="BU260" s="129"/>
      <c r="CD260" s="129"/>
      <c r="CE260" s="129"/>
      <c r="CN260" s="129"/>
      <c r="CX260" s="129"/>
      <c r="DH260" s="129"/>
      <c r="DR260" s="129"/>
      <c r="EB260" s="129"/>
      <c r="EL260" s="129"/>
      <c r="EV260" s="129"/>
      <c r="FF260" s="129"/>
      <c r="FP260" s="129"/>
      <c r="FZ260" s="129"/>
      <c r="GJ260" s="129"/>
      <c r="GT260" s="129"/>
      <c r="HD260" s="129"/>
      <c r="HN260" s="129"/>
      <c r="HX260" s="129"/>
      <c r="IH260" s="129"/>
      <c r="IR260" s="129"/>
      <c r="JB260" s="129"/>
    </row>
    <row xmlns:x14ac="http://schemas.microsoft.com/office/spreadsheetml/2009/9/ac" r="261" s="3" customFormat="true" x14ac:dyDescent="0.25">
      <c r="A261" s="386"/>
      <c r="B261" s="129"/>
      <c r="L261" s="129"/>
      <c r="V261" s="129"/>
      <c r="AF261" s="129"/>
      <c r="AP261" s="129"/>
      <c r="AZ261" s="129"/>
      <c r="BJ261" s="129"/>
      <c r="BT261" s="129"/>
      <c r="BU261" s="129"/>
      <c r="CD261" s="129"/>
      <c r="CE261" s="129"/>
      <c r="CN261" s="129"/>
      <c r="CX261" s="129"/>
      <c r="DH261" s="129"/>
      <c r="DR261" s="129"/>
      <c r="EB261" s="129"/>
      <c r="EL261" s="129"/>
      <c r="EV261" s="129"/>
      <c r="FF261" s="129"/>
      <c r="FP261" s="129"/>
      <c r="FZ261" s="129"/>
      <c r="GJ261" s="129"/>
      <c r="GT261" s="129"/>
      <c r="HD261" s="129"/>
      <c r="HN261" s="129"/>
      <c r="HX261" s="129"/>
      <c r="IH261" s="129"/>
      <c r="IR261" s="129"/>
      <c r="JB261" s="129"/>
    </row>
    <row xmlns:x14ac="http://schemas.microsoft.com/office/spreadsheetml/2009/9/ac" r="262" s="3" customFormat="true" x14ac:dyDescent="0.25">
      <c r="A262" s="386"/>
      <c r="B262" s="129"/>
      <c r="L262" s="129"/>
      <c r="V262" s="129"/>
      <c r="AF262" s="129"/>
      <c r="AP262" s="129"/>
      <c r="AZ262" s="129"/>
      <c r="BJ262" s="129"/>
      <c r="BT262" s="129"/>
      <c r="BU262" s="129"/>
      <c r="CD262" s="129"/>
      <c r="CE262" s="129"/>
      <c r="CN262" s="129"/>
      <c r="CX262" s="129"/>
      <c r="DH262" s="129"/>
      <c r="DR262" s="129"/>
      <c r="EB262" s="129"/>
      <c r="EL262" s="129"/>
      <c r="EV262" s="129"/>
      <c r="FF262" s="129"/>
      <c r="FP262" s="129"/>
      <c r="FZ262" s="129"/>
      <c r="GJ262" s="129"/>
      <c r="GT262" s="129"/>
      <c r="HD262" s="129"/>
      <c r="HN262" s="129"/>
      <c r="HX262" s="129"/>
      <c r="IH262" s="129"/>
      <c r="IR262" s="129"/>
      <c r="JB262" s="129"/>
    </row>
    <row xmlns:x14ac="http://schemas.microsoft.com/office/spreadsheetml/2009/9/ac" r="263" s="3" customFormat="true" x14ac:dyDescent="0.25">
      <c r="A263" s="386"/>
      <c r="B263" s="129"/>
      <c r="L263" s="129"/>
      <c r="V263" s="129"/>
      <c r="AF263" s="129"/>
      <c r="AP263" s="129"/>
      <c r="AZ263" s="129"/>
      <c r="BJ263" s="129"/>
      <c r="BT263" s="129"/>
      <c r="BU263" s="129"/>
      <c r="CD263" s="129"/>
      <c r="CE263" s="129"/>
      <c r="CN263" s="129"/>
      <c r="CX263" s="129"/>
      <c r="DH263" s="129"/>
      <c r="DR263" s="129"/>
      <c r="EB263" s="129"/>
      <c r="EL263" s="129"/>
      <c r="EV263" s="129"/>
      <c r="FF263" s="129"/>
      <c r="FP263" s="129"/>
      <c r="FZ263" s="129"/>
      <c r="GJ263" s="129"/>
      <c r="GT263" s="129"/>
      <c r="HD263" s="129"/>
      <c r="HN263" s="129"/>
      <c r="HX263" s="129"/>
      <c r="IH263" s="129"/>
      <c r="IR263" s="129"/>
      <c r="JB263" s="129"/>
    </row>
    <row xmlns:x14ac="http://schemas.microsoft.com/office/spreadsheetml/2009/9/ac" r="264" s="3" customFormat="true" x14ac:dyDescent="0.25">
      <c r="A264" s="386"/>
      <c r="B264" s="129"/>
      <c r="L264" s="129"/>
      <c r="V264" s="129"/>
      <c r="AF264" s="129"/>
      <c r="AP264" s="129"/>
      <c r="AZ264" s="129"/>
      <c r="BJ264" s="129"/>
      <c r="BT264" s="129"/>
      <c r="BU264" s="129"/>
      <c r="CD264" s="129"/>
      <c r="CE264" s="129"/>
      <c r="CN264" s="129"/>
      <c r="CX264" s="129"/>
      <c r="DH264" s="129"/>
      <c r="DR264" s="129"/>
      <c r="EB264" s="129"/>
      <c r="EL264" s="129"/>
      <c r="EV264" s="129"/>
      <c r="FF264" s="129"/>
      <c r="FP264" s="129"/>
      <c r="FZ264" s="129"/>
      <c r="GJ264" s="129"/>
      <c r="GT264" s="129"/>
      <c r="HD264" s="129"/>
      <c r="HN264" s="129"/>
      <c r="HX264" s="129"/>
      <c r="IH264" s="129"/>
      <c r="IR264" s="129"/>
      <c r="JB264" s="129"/>
    </row>
    <row xmlns:x14ac="http://schemas.microsoft.com/office/spreadsheetml/2009/9/ac" r="265" s="3" customFormat="true" x14ac:dyDescent="0.25">
      <c r="A265" s="386"/>
      <c r="B265" s="129"/>
      <c r="L265" s="129"/>
      <c r="V265" s="129"/>
      <c r="AF265" s="129"/>
      <c r="AP265" s="129"/>
      <c r="AZ265" s="129"/>
      <c r="BJ265" s="129"/>
      <c r="BT265" s="129"/>
      <c r="BU265" s="129"/>
      <c r="CD265" s="129"/>
      <c r="CE265" s="129"/>
      <c r="CN265" s="129"/>
      <c r="CX265" s="129"/>
      <c r="DH265" s="129"/>
      <c r="DR265" s="129"/>
      <c r="EB265" s="129"/>
      <c r="EL265" s="129"/>
      <c r="EV265" s="129"/>
      <c r="FF265" s="129"/>
      <c r="FP265" s="129"/>
      <c r="FZ265" s="129"/>
      <c r="GJ265" s="129"/>
      <c r="GT265" s="129"/>
      <c r="HD265" s="129"/>
      <c r="HN265" s="129"/>
      <c r="HX265" s="129"/>
      <c r="IH265" s="129"/>
      <c r="IR265" s="129"/>
      <c r="JB265" s="129"/>
    </row>
    <row xmlns:x14ac="http://schemas.microsoft.com/office/spreadsheetml/2009/9/ac" r="266" s="3" customFormat="true" x14ac:dyDescent="0.25">
      <c r="A266" s="386"/>
      <c r="B266" s="129"/>
      <c r="L266" s="129"/>
      <c r="V266" s="129"/>
      <c r="AF266" s="129"/>
      <c r="AP266" s="129"/>
      <c r="AZ266" s="129"/>
      <c r="BJ266" s="129"/>
      <c r="BT266" s="129"/>
      <c r="BU266" s="129"/>
      <c r="CD266" s="129"/>
      <c r="CE266" s="129"/>
      <c r="CN266" s="129"/>
      <c r="CX266" s="129"/>
      <c r="DH266" s="129"/>
      <c r="DR266" s="129"/>
      <c r="EB266" s="129"/>
      <c r="EL266" s="129"/>
      <c r="EV266" s="129"/>
      <c r="FF266" s="129"/>
      <c r="FP266" s="129"/>
      <c r="FZ266" s="129"/>
      <c r="GJ266" s="129"/>
      <c r="GT266" s="129"/>
      <c r="HD266" s="129"/>
      <c r="HN266" s="129"/>
      <c r="HX266" s="129"/>
      <c r="IH266" s="129"/>
      <c r="IR266" s="129"/>
      <c r="JB266" s="129"/>
    </row>
    <row xmlns:x14ac="http://schemas.microsoft.com/office/spreadsheetml/2009/9/ac" r="267" s="3" customFormat="true" x14ac:dyDescent="0.25">
      <c r="A267" s="386"/>
      <c r="B267" s="129"/>
      <c r="L267" s="129"/>
      <c r="V267" s="129"/>
      <c r="AF267" s="129"/>
      <c r="AP267" s="129"/>
      <c r="AZ267" s="129"/>
      <c r="BJ267" s="129"/>
      <c r="BT267" s="129"/>
      <c r="BU267" s="129"/>
      <c r="CD267" s="129"/>
      <c r="CE267" s="129"/>
      <c r="CN267" s="129"/>
      <c r="CX267" s="129"/>
      <c r="DH267" s="129"/>
      <c r="DR267" s="129"/>
      <c r="EB267" s="129"/>
      <c r="EL267" s="129"/>
      <c r="EV267" s="129"/>
      <c r="FF267" s="129"/>
      <c r="FP267" s="129"/>
      <c r="FZ267" s="129"/>
      <c r="GJ267" s="129"/>
      <c r="GT267" s="129"/>
      <c r="HD267" s="129"/>
      <c r="HN267" s="129"/>
      <c r="HX267" s="129"/>
      <c r="IH267" s="129"/>
      <c r="IR267" s="129"/>
      <c r="JB267" s="129"/>
    </row>
    <row xmlns:x14ac="http://schemas.microsoft.com/office/spreadsheetml/2009/9/ac" r="268" s="3" customFormat="true" x14ac:dyDescent="0.25">
      <c r="A268" s="386"/>
      <c r="B268" s="129"/>
      <c r="L268" s="129"/>
      <c r="V268" s="129"/>
      <c r="AF268" s="129"/>
      <c r="AP268" s="129"/>
      <c r="AZ268" s="129"/>
      <c r="BJ268" s="129"/>
      <c r="BT268" s="129"/>
      <c r="BU268" s="129"/>
      <c r="CD268" s="129"/>
      <c r="CE268" s="129"/>
      <c r="CN268" s="129"/>
      <c r="CX268" s="129"/>
      <c r="DH268" s="129"/>
      <c r="DR268" s="129"/>
      <c r="EB268" s="129"/>
      <c r="EL268" s="129"/>
      <c r="EV268" s="129"/>
      <c r="FF268" s="129"/>
      <c r="FP268" s="129"/>
      <c r="FZ268" s="129"/>
      <c r="GJ268" s="129"/>
      <c r="GT268" s="129"/>
      <c r="HD268" s="129"/>
      <c r="HN268" s="129"/>
      <c r="HX268" s="129"/>
      <c r="IH268" s="129"/>
      <c r="IR268" s="129"/>
      <c r="JB268" s="129"/>
    </row>
    <row xmlns:x14ac="http://schemas.microsoft.com/office/spreadsheetml/2009/9/ac" r="269" s="3" customFormat="true" x14ac:dyDescent="0.25">
      <c r="A269" s="386"/>
      <c r="B269" s="129"/>
      <c r="L269" s="129"/>
      <c r="V269" s="129"/>
      <c r="AF269" s="129"/>
      <c r="AP269" s="129"/>
      <c r="AZ269" s="129"/>
      <c r="BJ269" s="129"/>
      <c r="BT269" s="129"/>
      <c r="BU269" s="129"/>
      <c r="CD269" s="129"/>
      <c r="CE269" s="129"/>
      <c r="CN269" s="129"/>
      <c r="CX269" s="129"/>
      <c r="DH269" s="129"/>
      <c r="DR269" s="129"/>
      <c r="EB269" s="129"/>
      <c r="EL269" s="129"/>
      <c r="EV269" s="129"/>
      <c r="FF269" s="129"/>
      <c r="FP269" s="129"/>
      <c r="FZ269" s="129"/>
      <c r="GJ269" s="129"/>
      <c r="GT269" s="129"/>
      <c r="HD269" s="129"/>
      <c r="HN269" s="129"/>
      <c r="HX269" s="129"/>
      <c r="IH269" s="129"/>
      <c r="IR269" s="129"/>
      <c r="JB269" s="129"/>
    </row>
    <row xmlns:x14ac="http://schemas.microsoft.com/office/spreadsheetml/2009/9/ac" r="270" s="3" customFormat="true" x14ac:dyDescent="0.25">
      <c r="A270" s="386"/>
      <c r="B270" s="129"/>
      <c r="L270" s="129"/>
      <c r="V270" s="129"/>
      <c r="AF270" s="129"/>
      <c r="AP270" s="129"/>
      <c r="AZ270" s="129"/>
      <c r="BJ270" s="129"/>
      <c r="BT270" s="129"/>
      <c r="BU270" s="129"/>
      <c r="CD270" s="129"/>
      <c r="CE270" s="129"/>
      <c r="CN270" s="129"/>
      <c r="CX270" s="129"/>
      <c r="DH270" s="129"/>
      <c r="DR270" s="129"/>
      <c r="EB270" s="129"/>
      <c r="EL270" s="129"/>
      <c r="EV270" s="129"/>
      <c r="FF270" s="129"/>
      <c r="FP270" s="129"/>
      <c r="FZ270" s="129"/>
      <c r="GJ270" s="129"/>
      <c r="GT270" s="129"/>
      <c r="HD270" s="129"/>
      <c r="HN270" s="129"/>
      <c r="HX270" s="129"/>
      <c r="IH270" s="129"/>
      <c r="IR270" s="129"/>
      <c r="JB270" s="129"/>
    </row>
    <row xmlns:x14ac="http://schemas.microsoft.com/office/spreadsheetml/2009/9/ac" r="271" s="3" customFormat="true" x14ac:dyDescent="0.25">
      <c r="A271" s="386"/>
      <c r="B271" s="129"/>
      <c r="L271" s="129"/>
      <c r="V271" s="129"/>
      <c r="AF271" s="129"/>
      <c r="AP271" s="129"/>
      <c r="AZ271" s="129"/>
      <c r="BJ271" s="129"/>
      <c r="BT271" s="129"/>
      <c r="BU271" s="129"/>
      <c r="CD271" s="129"/>
      <c r="CE271" s="129"/>
      <c r="CN271" s="129"/>
      <c r="CX271" s="129"/>
      <c r="DH271" s="129"/>
      <c r="DR271" s="129"/>
      <c r="EB271" s="129"/>
      <c r="EL271" s="129"/>
      <c r="EV271" s="129"/>
      <c r="FF271" s="129"/>
      <c r="FP271" s="129"/>
      <c r="FZ271" s="129"/>
      <c r="GJ271" s="129"/>
      <c r="GT271" s="129"/>
      <c r="HD271" s="129"/>
      <c r="HN271" s="129"/>
      <c r="HX271" s="129"/>
      <c r="IH271" s="129"/>
      <c r="IR271" s="129"/>
      <c r="JB271" s="129"/>
    </row>
    <row xmlns:x14ac="http://schemas.microsoft.com/office/spreadsheetml/2009/9/ac" r="272" s="3" customFormat="true" x14ac:dyDescent="0.25">
      <c r="A272" s="386"/>
      <c r="B272" s="129"/>
      <c r="L272" s="129"/>
      <c r="V272" s="129"/>
      <c r="AF272" s="129"/>
      <c r="AP272" s="129"/>
      <c r="AZ272" s="129"/>
      <c r="BJ272" s="129"/>
      <c r="BT272" s="129"/>
      <c r="BU272" s="129"/>
      <c r="CD272" s="129"/>
      <c r="CE272" s="129"/>
      <c r="CN272" s="129"/>
      <c r="CX272" s="129"/>
      <c r="DH272" s="129"/>
      <c r="DR272" s="129"/>
      <c r="EB272" s="129"/>
      <c r="EL272" s="129"/>
      <c r="EV272" s="129"/>
      <c r="FF272" s="129"/>
      <c r="FP272" s="129"/>
      <c r="FZ272" s="129"/>
      <c r="GJ272" s="129"/>
      <c r="GT272" s="129"/>
      <c r="HD272" s="129"/>
      <c r="HN272" s="129"/>
      <c r="HX272" s="129"/>
      <c r="IH272" s="129"/>
      <c r="IR272" s="129"/>
      <c r="JB272" s="129"/>
    </row>
    <row xmlns:x14ac="http://schemas.microsoft.com/office/spreadsheetml/2009/9/ac" r="273" s="3" customFormat="true" x14ac:dyDescent="0.25">
      <c r="A273" s="386"/>
      <c r="B273" s="129"/>
      <c r="L273" s="129"/>
      <c r="V273" s="129"/>
      <c r="AF273" s="129"/>
      <c r="AP273" s="129"/>
      <c r="AZ273" s="129"/>
      <c r="BJ273" s="129"/>
      <c r="BT273" s="129"/>
      <c r="BU273" s="129"/>
      <c r="CD273" s="129"/>
      <c r="CE273" s="129"/>
      <c r="CN273" s="129"/>
      <c r="CX273" s="129"/>
      <c r="DH273" s="129"/>
      <c r="DR273" s="129"/>
      <c r="EB273" s="129"/>
      <c r="EL273" s="129"/>
      <c r="EV273" s="129"/>
      <c r="FF273" s="129"/>
      <c r="FP273" s="129"/>
      <c r="FZ273" s="129"/>
      <c r="GJ273" s="129"/>
      <c r="GT273" s="129"/>
      <c r="HD273" s="129"/>
      <c r="HN273" s="129"/>
      <c r="HX273" s="129"/>
      <c r="IH273" s="129"/>
      <c r="IR273" s="129"/>
      <c r="JB273" s="129"/>
    </row>
    <row xmlns:x14ac="http://schemas.microsoft.com/office/spreadsheetml/2009/9/ac" r="274" s="3" customFormat="true" x14ac:dyDescent="0.25">
      <c r="A274" s="386"/>
      <c r="B274" s="129"/>
      <c r="L274" s="129"/>
      <c r="V274" s="129"/>
      <c r="AF274" s="129"/>
      <c r="AP274" s="129"/>
      <c r="AZ274" s="129"/>
      <c r="BJ274" s="129"/>
      <c r="BT274" s="129"/>
      <c r="BU274" s="129"/>
      <c r="CD274" s="129"/>
      <c r="CE274" s="129"/>
      <c r="CN274" s="129"/>
      <c r="CX274" s="129"/>
      <c r="DH274" s="129"/>
      <c r="DR274" s="129"/>
      <c r="EB274" s="129"/>
      <c r="EL274" s="129"/>
      <c r="EV274" s="129"/>
      <c r="FF274" s="129"/>
      <c r="FP274" s="129"/>
      <c r="FZ274" s="129"/>
      <c r="GJ274" s="129"/>
      <c r="GT274" s="129"/>
      <c r="HD274" s="129"/>
      <c r="HN274" s="129"/>
      <c r="HX274" s="129"/>
      <c r="IH274" s="129"/>
      <c r="IR274" s="129"/>
      <c r="JB274" s="129"/>
    </row>
    <row xmlns:x14ac="http://schemas.microsoft.com/office/spreadsheetml/2009/9/ac" r="275" s="3" customFormat="true" x14ac:dyDescent="0.25">
      <c r="A275" s="386"/>
      <c r="B275" s="129"/>
      <c r="L275" s="129"/>
      <c r="V275" s="129"/>
      <c r="AF275" s="129"/>
      <c r="AP275" s="129"/>
      <c r="AZ275" s="129"/>
      <c r="BJ275" s="129"/>
      <c r="BT275" s="129"/>
      <c r="BU275" s="129"/>
      <c r="CD275" s="129"/>
      <c r="CE275" s="129"/>
      <c r="CN275" s="129"/>
      <c r="CX275" s="129"/>
      <c r="DH275" s="129"/>
      <c r="DR275" s="129"/>
      <c r="EB275" s="129"/>
      <c r="EL275" s="129"/>
      <c r="EV275" s="129"/>
      <c r="FF275" s="129"/>
      <c r="FP275" s="129"/>
      <c r="FZ275" s="129"/>
      <c r="GJ275" s="129"/>
      <c r="GT275" s="129"/>
      <c r="HD275" s="129"/>
      <c r="HN275" s="129"/>
      <c r="HX275" s="129"/>
      <c r="IH275" s="129"/>
      <c r="IR275" s="129"/>
      <c r="JB275" s="129"/>
    </row>
    <row xmlns:x14ac="http://schemas.microsoft.com/office/spreadsheetml/2009/9/ac" r="276" s="3" customFormat="true" x14ac:dyDescent="0.25">
      <c r="A276" s="386"/>
      <c r="B276" s="129"/>
      <c r="L276" s="129"/>
      <c r="V276" s="129"/>
      <c r="AF276" s="129"/>
      <c r="AP276" s="129"/>
      <c r="AZ276" s="129"/>
      <c r="BJ276" s="129"/>
      <c r="BT276" s="129"/>
      <c r="BU276" s="129"/>
      <c r="CD276" s="129"/>
      <c r="CE276" s="129"/>
      <c r="CN276" s="129"/>
      <c r="CX276" s="129"/>
      <c r="DH276" s="129"/>
      <c r="DR276" s="129"/>
      <c r="EB276" s="129"/>
      <c r="EL276" s="129"/>
      <c r="EV276" s="129"/>
      <c r="FF276" s="129"/>
      <c r="FP276" s="129"/>
      <c r="FZ276" s="129"/>
      <c r="GJ276" s="129"/>
      <c r="GT276" s="129"/>
      <c r="HD276" s="129"/>
      <c r="HN276" s="129"/>
      <c r="HX276" s="129"/>
      <c r="IH276" s="129"/>
      <c r="IR276" s="129"/>
      <c r="JB276" s="129"/>
    </row>
    <row xmlns:x14ac="http://schemas.microsoft.com/office/spreadsheetml/2009/9/ac" r="277" s="3" customFormat="true" x14ac:dyDescent="0.25">
      <c r="A277" s="386"/>
      <c r="B277" s="129"/>
      <c r="L277" s="129"/>
      <c r="V277" s="129"/>
      <c r="AF277" s="129"/>
      <c r="AP277" s="129"/>
      <c r="AZ277" s="129"/>
      <c r="BJ277" s="129"/>
      <c r="BT277" s="129"/>
      <c r="BU277" s="129"/>
      <c r="CD277" s="129"/>
      <c r="CE277" s="129"/>
      <c r="CN277" s="129"/>
      <c r="CX277" s="129"/>
      <c r="DH277" s="129"/>
      <c r="DR277" s="129"/>
      <c r="EB277" s="129"/>
      <c r="EL277" s="129"/>
      <c r="EV277" s="129"/>
      <c r="FF277" s="129"/>
      <c r="FP277" s="129"/>
      <c r="FZ277" s="129"/>
      <c r="GJ277" s="129"/>
      <c r="GT277" s="129"/>
      <c r="HD277" s="129"/>
      <c r="HN277" s="129"/>
      <c r="HX277" s="129"/>
      <c r="IH277" s="129"/>
      <c r="IR277" s="129"/>
      <c r="JB277" s="129"/>
    </row>
    <row xmlns:x14ac="http://schemas.microsoft.com/office/spreadsheetml/2009/9/ac" r="278" s="3" customFormat="true" x14ac:dyDescent="0.25">
      <c r="A278" s="386"/>
      <c r="B278" s="129"/>
      <c r="L278" s="129"/>
      <c r="V278" s="129"/>
      <c r="AF278" s="129"/>
      <c r="AP278" s="129"/>
      <c r="AZ278" s="129"/>
      <c r="BJ278" s="129"/>
      <c r="BT278" s="129"/>
      <c r="BU278" s="129"/>
      <c r="CD278" s="129"/>
      <c r="CE278" s="129"/>
      <c r="CN278" s="129"/>
      <c r="CX278" s="129"/>
      <c r="DH278" s="129"/>
      <c r="DR278" s="129"/>
      <c r="EB278" s="129"/>
      <c r="EL278" s="129"/>
      <c r="EV278" s="129"/>
      <c r="FF278" s="129"/>
      <c r="FP278" s="129"/>
      <c r="FZ278" s="129"/>
      <c r="GJ278" s="129"/>
      <c r="GT278" s="129"/>
      <c r="HD278" s="129"/>
      <c r="HN278" s="129"/>
      <c r="HX278" s="129"/>
      <c r="IH278" s="129"/>
      <c r="IR278" s="129"/>
      <c r="JB278" s="129"/>
    </row>
    <row xmlns:x14ac="http://schemas.microsoft.com/office/spreadsheetml/2009/9/ac" r="279" s="3" customFormat="true" x14ac:dyDescent="0.25">
      <c r="A279" s="386"/>
      <c r="B279" s="129"/>
      <c r="L279" s="129"/>
      <c r="V279" s="129"/>
      <c r="AF279" s="129"/>
      <c r="AP279" s="129"/>
      <c r="AZ279" s="129"/>
      <c r="BJ279" s="129"/>
      <c r="BT279" s="129"/>
      <c r="BU279" s="129"/>
      <c r="CD279" s="129"/>
      <c r="CE279" s="129"/>
      <c r="CN279" s="129"/>
      <c r="CX279" s="129"/>
      <c r="DH279" s="129"/>
      <c r="DR279" s="129"/>
      <c r="EB279" s="129"/>
      <c r="EL279" s="129"/>
      <c r="EV279" s="129"/>
      <c r="FF279" s="129"/>
      <c r="FP279" s="129"/>
      <c r="FZ279" s="129"/>
      <c r="GJ279" s="129"/>
      <c r="GT279" s="129"/>
      <c r="HD279" s="129"/>
      <c r="HN279" s="129"/>
      <c r="HX279" s="129"/>
      <c r="IH279" s="129"/>
      <c r="IR279" s="129"/>
      <c r="JB279" s="129"/>
    </row>
    <row xmlns:x14ac="http://schemas.microsoft.com/office/spreadsheetml/2009/9/ac" r="280" s="3" customFormat="true" x14ac:dyDescent="0.25">
      <c r="A280" s="386"/>
      <c r="B280" s="129"/>
      <c r="L280" s="129"/>
      <c r="V280" s="129"/>
      <c r="AF280" s="129"/>
      <c r="AP280" s="129"/>
      <c r="AZ280" s="129"/>
      <c r="BJ280" s="129"/>
      <c r="BT280" s="129"/>
      <c r="BU280" s="129"/>
      <c r="CD280" s="129"/>
      <c r="CE280" s="129"/>
      <c r="CN280" s="129"/>
      <c r="CX280" s="129"/>
      <c r="DH280" s="129"/>
      <c r="DR280" s="129"/>
      <c r="EB280" s="129"/>
      <c r="EL280" s="129"/>
      <c r="EV280" s="129"/>
      <c r="FF280" s="129"/>
      <c r="FP280" s="129"/>
      <c r="FZ280" s="129"/>
      <c r="GJ280" s="129"/>
      <c r="GT280" s="129"/>
      <c r="HD280" s="129"/>
      <c r="HN280" s="129"/>
      <c r="HX280" s="129"/>
      <c r="IH280" s="129"/>
      <c r="IR280" s="129"/>
      <c r="JB280" s="129"/>
    </row>
    <row xmlns:x14ac="http://schemas.microsoft.com/office/spreadsheetml/2009/9/ac" r="281" s="3" customFormat="true" x14ac:dyDescent="0.25">
      <c r="A281" s="386"/>
      <c r="B281" s="129"/>
      <c r="L281" s="129"/>
      <c r="V281" s="129"/>
      <c r="AF281" s="129"/>
      <c r="AP281" s="129"/>
      <c r="AZ281" s="129"/>
      <c r="BJ281" s="129"/>
      <c r="BT281" s="129"/>
      <c r="BU281" s="129"/>
      <c r="CD281" s="129"/>
      <c r="CE281" s="129"/>
      <c r="CN281" s="129"/>
      <c r="CX281" s="129"/>
      <c r="DH281" s="129"/>
      <c r="DR281" s="129"/>
      <c r="EB281" s="129"/>
      <c r="EL281" s="129"/>
      <c r="EV281" s="129"/>
      <c r="FF281" s="129"/>
      <c r="FP281" s="129"/>
      <c r="FZ281" s="129"/>
      <c r="GJ281" s="129"/>
      <c r="GT281" s="129"/>
      <c r="HD281" s="129"/>
      <c r="HN281" s="129"/>
      <c r="HX281" s="129"/>
      <c r="IH281" s="129"/>
      <c r="IR281" s="129"/>
      <c r="JB281" s="129"/>
    </row>
    <row xmlns:x14ac="http://schemas.microsoft.com/office/spreadsheetml/2009/9/ac" r="282" s="3" customFormat="true" x14ac:dyDescent="0.25">
      <c r="A282" s="386"/>
      <c r="B282" s="129"/>
      <c r="L282" s="129"/>
      <c r="V282" s="129"/>
      <c r="AF282" s="129"/>
      <c r="AP282" s="129"/>
      <c r="AZ282" s="129"/>
      <c r="BJ282" s="129"/>
      <c r="BT282" s="129"/>
      <c r="BU282" s="129"/>
      <c r="CD282" s="129"/>
      <c r="CE282" s="129"/>
      <c r="CN282" s="129"/>
      <c r="CX282" s="129"/>
      <c r="DH282" s="129"/>
      <c r="DR282" s="129"/>
      <c r="EB282" s="129"/>
      <c r="EL282" s="129"/>
      <c r="EV282" s="129"/>
      <c r="FF282" s="129"/>
      <c r="FP282" s="129"/>
      <c r="FZ282" s="129"/>
      <c r="GJ282" s="129"/>
      <c r="GT282" s="129"/>
      <c r="HD282" s="129"/>
      <c r="HN282" s="129"/>
      <c r="HX282" s="129"/>
      <c r="IH282" s="129"/>
      <c r="IR282" s="129"/>
      <c r="JB282" s="129"/>
    </row>
    <row xmlns:x14ac="http://schemas.microsoft.com/office/spreadsheetml/2009/9/ac" r="283" s="3" customFormat="true" x14ac:dyDescent="0.25">
      <c r="A283" s="386"/>
      <c r="B283" s="129"/>
      <c r="L283" s="129"/>
      <c r="V283" s="129"/>
      <c r="AF283" s="129"/>
      <c r="AP283" s="129"/>
      <c r="AZ283" s="129"/>
      <c r="BJ283" s="129"/>
      <c r="BT283" s="129"/>
      <c r="BU283" s="129"/>
      <c r="CD283" s="129"/>
      <c r="CE283" s="129"/>
      <c r="CN283" s="129"/>
      <c r="CX283" s="129"/>
      <c r="DH283" s="129"/>
      <c r="DR283" s="129"/>
      <c r="EB283" s="129"/>
      <c r="EL283" s="129"/>
      <c r="EV283" s="129"/>
      <c r="FF283" s="129"/>
      <c r="FP283" s="129"/>
      <c r="FZ283" s="129"/>
      <c r="GJ283" s="129"/>
      <c r="GT283" s="129"/>
      <c r="HD283" s="129"/>
      <c r="HN283" s="129"/>
      <c r="HX283" s="129"/>
      <c r="IH283" s="129"/>
      <c r="IR283" s="129"/>
      <c r="JB283" s="129"/>
    </row>
    <row xmlns:x14ac="http://schemas.microsoft.com/office/spreadsheetml/2009/9/ac" r="284" s="3" customFormat="true" x14ac:dyDescent="0.25">
      <c r="A284" s="386"/>
      <c r="B284" s="129"/>
      <c r="L284" s="129"/>
      <c r="V284" s="129"/>
      <c r="AF284" s="129"/>
      <c r="AP284" s="129"/>
      <c r="AZ284" s="129"/>
      <c r="BJ284" s="129"/>
      <c r="BT284" s="129"/>
      <c r="BU284" s="129"/>
      <c r="CD284" s="129"/>
      <c r="CE284" s="129"/>
      <c r="CN284" s="129"/>
      <c r="CX284" s="129"/>
      <c r="DH284" s="129"/>
      <c r="DR284" s="129"/>
      <c r="EB284" s="129"/>
      <c r="EL284" s="129"/>
      <c r="EV284" s="129"/>
      <c r="FF284" s="129"/>
      <c r="FP284" s="129"/>
      <c r="FZ284" s="129"/>
      <c r="GJ284" s="129"/>
      <c r="GT284" s="129"/>
      <c r="HD284" s="129"/>
      <c r="HN284" s="129"/>
      <c r="HX284" s="129"/>
      <c r="IH284" s="129"/>
      <c r="IR284" s="129"/>
      <c r="JB284" s="129"/>
    </row>
    <row xmlns:x14ac="http://schemas.microsoft.com/office/spreadsheetml/2009/9/ac" r="285" s="3" customFormat="true" x14ac:dyDescent="0.25">
      <c r="A285" s="386"/>
      <c r="B285" s="129"/>
      <c r="L285" s="129"/>
      <c r="V285" s="129"/>
      <c r="AF285" s="129"/>
      <c r="AP285" s="129"/>
      <c r="AZ285" s="129"/>
      <c r="BJ285" s="129"/>
      <c r="BT285" s="129"/>
      <c r="BU285" s="129"/>
      <c r="CD285" s="129"/>
      <c r="CE285" s="129"/>
      <c r="CN285" s="129"/>
      <c r="CX285" s="129"/>
      <c r="DH285" s="129"/>
      <c r="DR285" s="129"/>
      <c r="EB285" s="129"/>
      <c r="EL285" s="129"/>
      <c r="EV285" s="129"/>
      <c r="FF285" s="129"/>
      <c r="FP285" s="129"/>
      <c r="FZ285" s="129"/>
      <c r="GJ285" s="129"/>
      <c r="GT285" s="129"/>
      <c r="HD285" s="129"/>
      <c r="HN285" s="129"/>
      <c r="HX285" s="129"/>
      <c r="IH285" s="129"/>
      <c r="IR285" s="129"/>
      <c r="JB285" s="129"/>
    </row>
    <row xmlns:x14ac="http://schemas.microsoft.com/office/spreadsheetml/2009/9/ac" r="286" s="3" customFormat="true" x14ac:dyDescent="0.25">
      <c r="A286" s="386"/>
      <c r="B286" s="129"/>
      <c r="L286" s="129"/>
      <c r="V286" s="129"/>
      <c r="AF286" s="129"/>
      <c r="AP286" s="129"/>
      <c r="AZ286" s="129"/>
      <c r="BJ286" s="129"/>
      <c r="BT286" s="129"/>
      <c r="BU286" s="129"/>
      <c r="CD286" s="129"/>
      <c r="CE286" s="129"/>
      <c r="CN286" s="129"/>
      <c r="CX286" s="129"/>
      <c r="DH286" s="129"/>
      <c r="DR286" s="129"/>
      <c r="EB286" s="129"/>
      <c r="EL286" s="129"/>
      <c r="EV286" s="129"/>
      <c r="FF286" s="129"/>
      <c r="FP286" s="129"/>
      <c r="FZ286" s="129"/>
      <c r="GJ286" s="129"/>
      <c r="GT286" s="129"/>
      <c r="HD286" s="129"/>
      <c r="HN286" s="129"/>
      <c r="HX286" s="129"/>
      <c r="IH286" s="129"/>
      <c r="IR286" s="129"/>
      <c r="JB286" s="129"/>
    </row>
    <row xmlns:x14ac="http://schemas.microsoft.com/office/spreadsheetml/2009/9/ac" r="287" s="3" customFormat="true" x14ac:dyDescent="0.25">
      <c r="A287" s="386"/>
      <c r="B287" s="129"/>
      <c r="L287" s="129"/>
      <c r="V287" s="129"/>
      <c r="AF287" s="129"/>
      <c r="AP287" s="129"/>
      <c r="AZ287" s="129"/>
      <c r="BJ287" s="129"/>
      <c r="BT287" s="129"/>
      <c r="BU287" s="129"/>
      <c r="CD287" s="129"/>
      <c r="CE287" s="129"/>
      <c r="CN287" s="129"/>
      <c r="CX287" s="129"/>
      <c r="DH287" s="129"/>
      <c r="DR287" s="129"/>
      <c r="EB287" s="129"/>
      <c r="EL287" s="129"/>
      <c r="EV287" s="129"/>
      <c r="FF287" s="129"/>
      <c r="FP287" s="129"/>
      <c r="FZ287" s="129"/>
      <c r="GJ287" s="129"/>
      <c r="GT287" s="129"/>
      <c r="HD287" s="129"/>
      <c r="HN287" s="129"/>
      <c r="HX287" s="129"/>
      <c r="IH287" s="129"/>
      <c r="IR287" s="129"/>
      <c r="JB287" s="129"/>
    </row>
    <row xmlns:x14ac="http://schemas.microsoft.com/office/spreadsheetml/2009/9/ac" r="288" s="3" customFormat="true" x14ac:dyDescent="0.25">
      <c r="A288" s="386"/>
      <c r="B288" s="129"/>
      <c r="L288" s="129"/>
      <c r="V288" s="129"/>
      <c r="AF288" s="129"/>
      <c r="AP288" s="129"/>
      <c r="AZ288" s="129"/>
      <c r="BJ288" s="129"/>
      <c r="BT288" s="129"/>
      <c r="BU288" s="129"/>
      <c r="CD288" s="129"/>
      <c r="CE288" s="129"/>
      <c r="CN288" s="129"/>
      <c r="CX288" s="129"/>
      <c r="DH288" s="129"/>
      <c r="DR288" s="129"/>
      <c r="EB288" s="129"/>
      <c r="EL288" s="129"/>
      <c r="EV288" s="129"/>
      <c r="FF288" s="129"/>
      <c r="FP288" s="129"/>
      <c r="FZ288" s="129"/>
      <c r="GJ288" s="129"/>
      <c r="GT288" s="129"/>
      <c r="HD288" s="129"/>
      <c r="HN288" s="129"/>
      <c r="HX288" s="129"/>
      <c r="IH288" s="129"/>
      <c r="IR288" s="129"/>
      <c r="JB288" s="129"/>
    </row>
    <row xmlns:x14ac="http://schemas.microsoft.com/office/spreadsheetml/2009/9/ac" r="289" s="3" customFormat="true" x14ac:dyDescent="0.25">
      <c r="A289" s="386"/>
      <c r="B289" s="129"/>
      <c r="L289" s="129"/>
      <c r="V289" s="129"/>
      <c r="AF289" s="129"/>
      <c r="AP289" s="129"/>
      <c r="AZ289" s="129"/>
      <c r="BJ289" s="129"/>
      <c r="BT289" s="129"/>
      <c r="BU289" s="129"/>
      <c r="CD289" s="129"/>
      <c r="CE289" s="129"/>
      <c r="CN289" s="129"/>
      <c r="CX289" s="129"/>
      <c r="DH289" s="129"/>
      <c r="DR289" s="129"/>
      <c r="EB289" s="129"/>
      <c r="EL289" s="129"/>
      <c r="EV289" s="129"/>
      <c r="FF289" s="129"/>
      <c r="FP289" s="129"/>
      <c r="FZ289" s="129"/>
      <c r="GJ289" s="129"/>
      <c r="GT289" s="129"/>
      <c r="HD289" s="129"/>
      <c r="HN289" s="129"/>
      <c r="HX289" s="129"/>
      <c r="IH289" s="129"/>
      <c r="IR289" s="129"/>
      <c r="JB289" s="129"/>
    </row>
    <row xmlns:x14ac="http://schemas.microsoft.com/office/spreadsheetml/2009/9/ac" r="290" s="3" customFormat="true" x14ac:dyDescent="0.25">
      <c r="A290" s="386"/>
      <c r="B290" s="129"/>
      <c r="L290" s="129"/>
      <c r="V290" s="129"/>
      <c r="AF290" s="129"/>
      <c r="AP290" s="129"/>
      <c r="AZ290" s="129"/>
      <c r="BJ290" s="129"/>
      <c r="BT290" s="129"/>
      <c r="BU290" s="129"/>
      <c r="CD290" s="129"/>
      <c r="CE290" s="129"/>
      <c r="CN290" s="129"/>
      <c r="CX290" s="129"/>
      <c r="DH290" s="129"/>
      <c r="DR290" s="129"/>
      <c r="EB290" s="129"/>
      <c r="EL290" s="129"/>
      <c r="EV290" s="129"/>
      <c r="FF290" s="129"/>
      <c r="FP290" s="129"/>
      <c r="FZ290" s="129"/>
      <c r="GJ290" s="129"/>
      <c r="GT290" s="129"/>
      <c r="HD290" s="129"/>
      <c r="HN290" s="129"/>
      <c r="HX290" s="129"/>
      <c r="IH290" s="129"/>
      <c r="IR290" s="129"/>
      <c r="JB290" s="129"/>
    </row>
    <row xmlns:x14ac="http://schemas.microsoft.com/office/spreadsheetml/2009/9/ac" r="291" s="3" customFormat="true" x14ac:dyDescent="0.25">
      <c r="A291" s="386"/>
      <c r="B291" s="129"/>
      <c r="L291" s="129"/>
      <c r="V291" s="129"/>
      <c r="AF291" s="129"/>
      <c r="AP291" s="129"/>
      <c r="AZ291" s="129"/>
      <c r="BJ291" s="129"/>
      <c r="BT291" s="129"/>
      <c r="BU291" s="129"/>
      <c r="CD291" s="129"/>
      <c r="CE291" s="129"/>
      <c r="CN291" s="129"/>
      <c r="CX291" s="129"/>
      <c r="DH291" s="129"/>
      <c r="DR291" s="129"/>
      <c r="EB291" s="129"/>
      <c r="EL291" s="129"/>
      <c r="EV291" s="129"/>
      <c r="FF291" s="129"/>
      <c r="FP291" s="129"/>
      <c r="FZ291" s="129"/>
      <c r="GJ291" s="129"/>
      <c r="GT291" s="129"/>
      <c r="HD291" s="129"/>
      <c r="HN291" s="129"/>
      <c r="HX291" s="129"/>
      <c r="IH291" s="129"/>
      <c r="IR291" s="129"/>
      <c r="JB291" s="129"/>
    </row>
    <row xmlns:x14ac="http://schemas.microsoft.com/office/spreadsheetml/2009/9/ac" r="292" s="3" customFormat="true" x14ac:dyDescent="0.25">
      <c r="A292" s="386"/>
      <c r="B292" s="129"/>
      <c r="L292" s="129"/>
      <c r="V292" s="129"/>
      <c r="AF292" s="129"/>
      <c r="AP292" s="129"/>
      <c r="AZ292" s="129"/>
      <c r="BJ292" s="129"/>
      <c r="BT292" s="129"/>
      <c r="BU292" s="129"/>
      <c r="CD292" s="129"/>
      <c r="CE292" s="129"/>
      <c r="CN292" s="129"/>
      <c r="CX292" s="129"/>
      <c r="DH292" s="129"/>
      <c r="DR292" s="129"/>
      <c r="EB292" s="129"/>
      <c r="EL292" s="129"/>
      <c r="EV292" s="129"/>
      <c r="FF292" s="129"/>
      <c r="FP292" s="129"/>
      <c r="FZ292" s="129"/>
      <c r="GJ292" s="129"/>
      <c r="GT292" s="129"/>
      <c r="HD292" s="129"/>
      <c r="HN292" s="129"/>
      <c r="HX292" s="129"/>
      <c r="IH292" s="129"/>
      <c r="IR292" s="129"/>
      <c r="JB292" s="129"/>
    </row>
    <row xmlns:x14ac="http://schemas.microsoft.com/office/spreadsheetml/2009/9/ac" r="293" s="3" customFormat="true" x14ac:dyDescent="0.25">
      <c r="A293" s="386"/>
      <c r="B293" s="129"/>
      <c r="L293" s="129"/>
      <c r="V293" s="129"/>
      <c r="AF293" s="129"/>
      <c r="AP293" s="129"/>
      <c r="AZ293" s="129"/>
      <c r="BJ293" s="129"/>
      <c r="BT293" s="129"/>
      <c r="BU293" s="129"/>
      <c r="CD293" s="129"/>
      <c r="CE293" s="129"/>
      <c r="CN293" s="129"/>
      <c r="CX293" s="129"/>
      <c r="DH293" s="129"/>
      <c r="DR293" s="129"/>
      <c r="EB293" s="129"/>
      <c r="EL293" s="129"/>
      <c r="EV293" s="129"/>
      <c r="FF293" s="129"/>
      <c r="FP293" s="129"/>
      <c r="FZ293" s="129"/>
      <c r="GJ293" s="129"/>
      <c r="GT293" s="129"/>
      <c r="HD293" s="129"/>
      <c r="HN293" s="129"/>
      <c r="HX293" s="129"/>
      <c r="IH293" s="129"/>
      <c r="IR293" s="129"/>
      <c r="JB293" s="129"/>
    </row>
    <row xmlns:x14ac="http://schemas.microsoft.com/office/spreadsheetml/2009/9/ac" r="294" s="3" customFormat="true" x14ac:dyDescent="0.25">
      <c r="A294" s="386"/>
      <c r="B294" s="129"/>
      <c r="L294" s="129"/>
      <c r="V294" s="129"/>
      <c r="AF294" s="129"/>
      <c r="AP294" s="129"/>
      <c r="AZ294" s="129"/>
      <c r="BJ294" s="129"/>
      <c r="BT294" s="129"/>
      <c r="BU294" s="129"/>
      <c r="CD294" s="129"/>
      <c r="CE294" s="129"/>
      <c r="CN294" s="129"/>
      <c r="CX294" s="129"/>
      <c r="DH294" s="129"/>
      <c r="DR294" s="129"/>
      <c r="EB294" s="129"/>
      <c r="EL294" s="129"/>
      <c r="EV294" s="129"/>
      <c r="FF294" s="129"/>
      <c r="FP294" s="129"/>
      <c r="FZ294" s="129"/>
      <c r="GJ294" s="129"/>
      <c r="GT294" s="129"/>
      <c r="HD294" s="129"/>
      <c r="HN294" s="129"/>
      <c r="HX294" s="129"/>
      <c r="IH294" s="129"/>
      <c r="IR294" s="129"/>
      <c r="JB294" s="129"/>
    </row>
    <row xmlns:x14ac="http://schemas.microsoft.com/office/spreadsheetml/2009/9/ac" r="295" s="3" customFormat="true" x14ac:dyDescent="0.25">
      <c r="A295" s="386"/>
      <c r="B295" s="129"/>
      <c r="L295" s="129"/>
      <c r="V295" s="129"/>
      <c r="AF295" s="129"/>
      <c r="AP295" s="129"/>
      <c r="AZ295" s="129"/>
      <c r="BJ295" s="129"/>
      <c r="BT295" s="129"/>
      <c r="BU295" s="129"/>
      <c r="CD295" s="129"/>
      <c r="CE295" s="129"/>
      <c r="CN295" s="129"/>
      <c r="CX295" s="129"/>
      <c r="DH295" s="129"/>
      <c r="DR295" s="129"/>
      <c r="EB295" s="129"/>
      <c r="EL295" s="129"/>
      <c r="EV295" s="129"/>
      <c r="FF295" s="129"/>
      <c r="FP295" s="129"/>
      <c r="FZ295" s="129"/>
      <c r="GJ295" s="129"/>
      <c r="GT295" s="129"/>
      <c r="HD295" s="129"/>
      <c r="HN295" s="129"/>
      <c r="HX295" s="129"/>
      <c r="IH295" s="129"/>
      <c r="IR295" s="129"/>
      <c r="JB295" s="129"/>
    </row>
    <row xmlns:x14ac="http://schemas.microsoft.com/office/spreadsheetml/2009/9/ac" r="296" s="3" customFormat="true" x14ac:dyDescent="0.25">
      <c r="A296" s="386"/>
      <c r="B296" s="129"/>
      <c r="L296" s="129"/>
      <c r="V296" s="129"/>
      <c r="AF296" s="129"/>
      <c r="AP296" s="129"/>
      <c r="AZ296" s="129"/>
      <c r="BJ296" s="129"/>
      <c r="BT296" s="129"/>
      <c r="BU296" s="129"/>
      <c r="CD296" s="129"/>
      <c r="CE296" s="129"/>
      <c r="CN296" s="129"/>
      <c r="CX296" s="129"/>
      <c r="DH296" s="129"/>
      <c r="DR296" s="129"/>
      <c r="EB296" s="129"/>
      <c r="EL296" s="129"/>
      <c r="EV296" s="129"/>
      <c r="FF296" s="129"/>
      <c r="FP296" s="129"/>
      <c r="FZ296" s="129"/>
      <c r="GJ296" s="129"/>
      <c r="GT296" s="129"/>
      <c r="HD296" s="129"/>
      <c r="HN296" s="129"/>
      <c r="HX296" s="129"/>
      <c r="IH296" s="129"/>
      <c r="IR296" s="129"/>
      <c r="JB296" s="129"/>
    </row>
    <row xmlns:x14ac="http://schemas.microsoft.com/office/spreadsheetml/2009/9/ac" r="297" s="3" customFormat="true" x14ac:dyDescent="0.25">
      <c r="A297" s="386"/>
      <c r="B297" s="129"/>
      <c r="L297" s="129"/>
      <c r="V297" s="129"/>
      <c r="AF297" s="129"/>
      <c r="AP297" s="129"/>
      <c r="AZ297" s="129"/>
      <c r="BJ297" s="129"/>
      <c r="BT297" s="129"/>
      <c r="BU297" s="129"/>
      <c r="CD297" s="129"/>
      <c r="CE297" s="129"/>
      <c r="CN297" s="129"/>
      <c r="CX297" s="129"/>
      <c r="DH297" s="129"/>
      <c r="DR297" s="129"/>
      <c r="EB297" s="129"/>
      <c r="EL297" s="129"/>
      <c r="EV297" s="129"/>
      <c r="FF297" s="129"/>
      <c r="FP297" s="129"/>
      <c r="FZ297" s="129"/>
      <c r="GJ297" s="129"/>
      <c r="GT297" s="129"/>
      <c r="HD297" s="129"/>
      <c r="HN297" s="129"/>
      <c r="HX297" s="129"/>
      <c r="IH297" s="129"/>
      <c r="IR297" s="129"/>
      <c r="JB297" s="129"/>
    </row>
    <row xmlns:x14ac="http://schemas.microsoft.com/office/spreadsheetml/2009/9/ac" r="298" s="3" customFormat="true" x14ac:dyDescent="0.25">
      <c r="A298" s="386"/>
      <c r="B298" s="129"/>
      <c r="L298" s="129"/>
      <c r="V298" s="129"/>
      <c r="AF298" s="129"/>
      <c r="AP298" s="129"/>
      <c r="AZ298" s="129"/>
      <c r="BJ298" s="129"/>
      <c r="BT298" s="129"/>
      <c r="BU298" s="129"/>
      <c r="CD298" s="129"/>
      <c r="CE298" s="129"/>
      <c r="CN298" s="129"/>
      <c r="CX298" s="129"/>
      <c r="DH298" s="129"/>
      <c r="DR298" s="129"/>
      <c r="EB298" s="129"/>
      <c r="EL298" s="129"/>
      <c r="EV298" s="129"/>
      <c r="FF298" s="129"/>
      <c r="FP298" s="129"/>
      <c r="FZ298" s="129"/>
      <c r="GJ298" s="129"/>
      <c r="GT298" s="129"/>
      <c r="HD298" s="129"/>
      <c r="HN298" s="129"/>
      <c r="HX298" s="129"/>
      <c r="IH298" s="129"/>
      <c r="IR298" s="129"/>
      <c r="JB298" s="129"/>
    </row>
    <row xmlns:x14ac="http://schemas.microsoft.com/office/spreadsheetml/2009/9/ac" r="299" s="3" customFormat="true" x14ac:dyDescent="0.25">
      <c r="A299" s="386"/>
      <c r="B299" s="129"/>
      <c r="L299" s="129"/>
      <c r="V299" s="129"/>
      <c r="AF299" s="129"/>
      <c r="AP299" s="129"/>
      <c r="AZ299" s="129"/>
      <c r="BJ299" s="129"/>
      <c r="BT299" s="129"/>
      <c r="BU299" s="129"/>
      <c r="CD299" s="129"/>
      <c r="CE299" s="129"/>
      <c r="CN299" s="129"/>
      <c r="CX299" s="129"/>
      <c r="DH299" s="129"/>
      <c r="DR299" s="129"/>
      <c r="EB299" s="129"/>
      <c r="EL299" s="129"/>
      <c r="EV299" s="129"/>
      <c r="FF299" s="129"/>
      <c r="FP299" s="129"/>
      <c r="FZ299" s="129"/>
      <c r="GJ299" s="129"/>
      <c r="GT299" s="129"/>
      <c r="HD299" s="129"/>
      <c r="HN299" s="129"/>
      <c r="HX299" s="129"/>
      <c r="IH299" s="129"/>
      <c r="IR299" s="129"/>
      <c r="JB299" s="129"/>
    </row>
    <row xmlns:x14ac="http://schemas.microsoft.com/office/spreadsheetml/2009/9/ac" r="300" s="3" customFormat="true" x14ac:dyDescent="0.25">
      <c r="A300" s="386"/>
      <c r="B300" s="129"/>
      <c r="L300" s="129"/>
      <c r="V300" s="129"/>
      <c r="AF300" s="129"/>
      <c r="AP300" s="129"/>
      <c r="AZ300" s="129"/>
      <c r="BJ300" s="129"/>
      <c r="BT300" s="129"/>
      <c r="BU300" s="129"/>
      <c r="CD300" s="129"/>
      <c r="CE300" s="129"/>
      <c r="CN300" s="129"/>
      <c r="CX300" s="129"/>
      <c r="DH300" s="129"/>
      <c r="DR300" s="129"/>
      <c r="EB300" s="129"/>
      <c r="EL300" s="129"/>
      <c r="EV300" s="129"/>
      <c r="FF300" s="129"/>
      <c r="FP300" s="129"/>
      <c r="FZ300" s="129"/>
      <c r="GJ300" s="129"/>
      <c r="GT300" s="129"/>
      <c r="HD300" s="129"/>
      <c r="HN300" s="129"/>
      <c r="HX300" s="129"/>
      <c r="IH300" s="129"/>
      <c r="IR300" s="129"/>
      <c r="JB300" s="129"/>
    </row>
    <row xmlns:x14ac="http://schemas.microsoft.com/office/spreadsheetml/2009/9/ac" r="301" s="3" customFormat="true" x14ac:dyDescent="0.25">
      <c r="A301" s="386"/>
      <c r="B301" s="129"/>
      <c r="L301" s="129"/>
      <c r="V301" s="129"/>
      <c r="AF301" s="129"/>
      <c r="AP301" s="129"/>
      <c r="AZ301" s="129"/>
      <c r="BJ301" s="129"/>
      <c r="BT301" s="129"/>
      <c r="BU301" s="129"/>
      <c r="CD301" s="129"/>
      <c r="CE301" s="129"/>
      <c r="CN301" s="129"/>
      <c r="CX301" s="129"/>
      <c r="DH301" s="129"/>
      <c r="DR301" s="129"/>
      <c r="EB301" s="129"/>
      <c r="EL301" s="129"/>
      <c r="EV301" s="129"/>
      <c r="FF301" s="129"/>
      <c r="FP301" s="129"/>
      <c r="FZ301" s="129"/>
      <c r="GJ301" s="129"/>
      <c r="GT301" s="129"/>
      <c r="HD301" s="129"/>
      <c r="HN301" s="129"/>
      <c r="HX301" s="129"/>
      <c r="IH301" s="129"/>
      <c r="IR301" s="129"/>
      <c r="JB301" s="129"/>
    </row>
    <row xmlns:x14ac="http://schemas.microsoft.com/office/spreadsheetml/2009/9/ac" r="302" s="3" customFormat="true" x14ac:dyDescent="0.25">
      <c r="A302" s="386"/>
      <c r="B302" s="129"/>
      <c r="L302" s="129"/>
      <c r="V302" s="129"/>
      <c r="AF302" s="129"/>
      <c r="AP302" s="129"/>
      <c r="AZ302" s="129"/>
      <c r="BJ302" s="129"/>
      <c r="BT302" s="129"/>
      <c r="BU302" s="129"/>
      <c r="CD302" s="129"/>
      <c r="CE302" s="129"/>
      <c r="CN302" s="129"/>
      <c r="CX302" s="129"/>
      <c r="DH302" s="129"/>
      <c r="DR302" s="129"/>
      <c r="EB302" s="129"/>
      <c r="EL302" s="129"/>
      <c r="EV302" s="129"/>
      <c r="FF302" s="129"/>
      <c r="FP302" s="129"/>
      <c r="FZ302" s="129"/>
      <c r="GJ302" s="129"/>
      <c r="GT302" s="129"/>
      <c r="HD302" s="129"/>
      <c r="HN302" s="129"/>
      <c r="HX302" s="129"/>
      <c r="IH302" s="129"/>
      <c r="IR302" s="129"/>
      <c r="JB302" s="129"/>
    </row>
    <row xmlns:x14ac="http://schemas.microsoft.com/office/spreadsheetml/2009/9/ac" r="303" s="3" customFormat="true" x14ac:dyDescent="0.25">
      <c r="A303" s="386"/>
      <c r="B303" s="129"/>
      <c r="L303" s="129"/>
      <c r="V303" s="129"/>
      <c r="AF303" s="129"/>
      <c r="AP303" s="129"/>
      <c r="AZ303" s="129"/>
      <c r="BJ303" s="129"/>
      <c r="BT303" s="129"/>
      <c r="BU303" s="129"/>
      <c r="CD303" s="129"/>
      <c r="CE303" s="129"/>
      <c r="CN303" s="129"/>
      <c r="CX303" s="129"/>
      <c r="DH303" s="129"/>
      <c r="DR303" s="129"/>
      <c r="EB303" s="129"/>
      <c r="EL303" s="129"/>
      <c r="EV303" s="129"/>
      <c r="FF303" s="129"/>
      <c r="FP303" s="129"/>
      <c r="FZ303" s="129"/>
      <c r="GJ303" s="129"/>
      <c r="GT303" s="129"/>
      <c r="HD303" s="129"/>
      <c r="HN303" s="129"/>
      <c r="HX303" s="129"/>
      <c r="IH303" s="129"/>
      <c r="IR303" s="129"/>
      <c r="JB303" s="129"/>
    </row>
    <row xmlns:x14ac="http://schemas.microsoft.com/office/spreadsheetml/2009/9/ac" r="304" s="3" customFormat="true" x14ac:dyDescent="0.25">
      <c r="A304" s="386"/>
      <c r="B304" s="129"/>
      <c r="L304" s="129"/>
      <c r="V304" s="129"/>
      <c r="AF304" s="129"/>
      <c r="AP304" s="129"/>
      <c r="AZ304" s="129"/>
      <c r="BJ304" s="129"/>
      <c r="BT304" s="129"/>
      <c r="BU304" s="129"/>
      <c r="CD304" s="129"/>
      <c r="CE304" s="129"/>
      <c r="CN304" s="129"/>
      <c r="CX304" s="129"/>
      <c r="DH304" s="129"/>
      <c r="DR304" s="129"/>
      <c r="EB304" s="129"/>
      <c r="EL304" s="129"/>
      <c r="EV304" s="129"/>
      <c r="FF304" s="129"/>
      <c r="FP304" s="129"/>
      <c r="FZ304" s="129"/>
      <c r="GJ304" s="129"/>
      <c r="GT304" s="129"/>
      <c r="HD304" s="129"/>
      <c r="HN304" s="129"/>
      <c r="HX304" s="129"/>
      <c r="IH304" s="129"/>
      <c r="IR304" s="129"/>
      <c r="JB304" s="129"/>
    </row>
    <row xmlns:x14ac="http://schemas.microsoft.com/office/spreadsheetml/2009/9/ac" r="305" s="3" customFormat="true" x14ac:dyDescent="0.25">
      <c r="A305" s="386"/>
      <c r="B305" s="129"/>
      <c r="L305" s="129"/>
      <c r="V305" s="129"/>
      <c r="AF305" s="129"/>
      <c r="AP305" s="129"/>
      <c r="AZ305" s="129"/>
      <c r="BJ305" s="129"/>
      <c r="BT305" s="129"/>
      <c r="BU305" s="129"/>
      <c r="CD305" s="129"/>
      <c r="CE305" s="129"/>
      <c r="CN305" s="129"/>
      <c r="CX305" s="129"/>
      <c r="DH305" s="129"/>
      <c r="DR305" s="129"/>
      <c r="EB305" s="129"/>
      <c r="EL305" s="129"/>
      <c r="EV305" s="129"/>
      <c r="FF305" s="129"/>
      <c r="FP305" s="129"/>
      <c r="FZ305" s="129"/>
      <c r="GJ305" s="129"/>
      <c r="GT305" s="129"/>
      <c r="HD305" s="129"/>
      <c r="HN305" s="129"/>
      <c r="HX305" s="129"/>
      <c r="IH305" s="129"/>
      <c r="IR305" s="129"/>
      <c r="JB305" s="129"/>
    </row>
    <row xmlns:x14ac="http://schemas.microsoft.com/office/spreadsheetml/2009/9/ac" r="306" s="3" customFormat="true" x14ac:dyDescent="0.25">
      <c r="A306" s="386"/>
      <c r="B306" s="129"/>
      <c r="L306" s="129"/>
      <c r="V306" s="129"/>
      <c r="AF306" s="129"/>
      <c r="AP306" s="129"/>
      <c r="AZ306" s="129"/>
      <c r="BJ306" s="129"/>
      <c r="BT306" s="129"/>
      <c r="BU306" s="129"/>
      <c r="CD306" s="129"/>
      <c r="CE306" s="129"/>
      <c r="CN306" s="129"/>
      <c r="CX306" s="129"/>
      <c r="DH306" s="129"/>
      <c r="DR306" s="129"/>
      <c r="EB306" s="129"/>
      <c r="EL306" s="129"/>
      <c r="EV306" s="129"/>
      <c r="FF306" s="129"/>
      <c r="FP306" s="129"/>
      <c r="FZ306" s="129"/>
      <c r="GJ306" s="129"/>
      <c r="GT306" s="129"/>
      <c r="HD306" s="129"/>
      <c r="HN306" s="129"/>
      <c r="HX306" s="129"/>
      <c r="IH306" s="129"/>
      <c r="IR306" s="129"/>
      <c r="JB306" s="129"/>
    </row>
    <row xmlns:x14ac="http://schemas.microsoft.com/office/spreadsheetml/2009/9/ac" r="307" s="3" customFormat="true" x14ac:dyDescent="0.25">
      <c r="A307" s="386"/>
      <c r="B307" s="129"/>
      <c r="L307" s="129"/>
      <c r="V307" s="129"/>
      <c r="AF307" s="129"/>
      <c r="AP307" s="129"/>
      <c r="AZ307" s="129"/>
      <c r="BJ307" s="129"/>
      <c r="BT307" s="129"/>
      <c r="BU307" s="129"/>
      <c r="CD307" s="129"/>
      <c r="CE307" s="129"/>
      <c r="CN307" s="129"/>
      <c r="CX307" s="129"/>
      <c r="DH307" s="129"/>
      <c r="DR307" s="129"/>
      <c r="EB307" s="129"/>
      <c r="EL307" s="129"/>
      <c r="EV307" s="129"/>
      <c r="FF307" s="129"/>
      <c r="FP307" s="129"/>
      <c r="FZ307" s="129"/>
      <c r="GJ307" s="129"/>
      <c r="GT307" s="129"/>
      <c r="HD307" s="129"/>
      <c r="HN307" s="129"/>
      <c r="HX307" s="129"/>
      <c r="IH307" s="129"/>
      <c r="IR307" s="129"/>
      <c r="JB307" s="129"/>
    </row>
    <row xmlns:x14ac="http://schemas.microsoft.com/office/spreadsheetml/2009/9/ac" r="308" s="3" customFormat="true" x14ac:dyDescent="0.25">
      <c r="A308" s="386"/>
      <c r="B308" s="129"/>
      <c r="L308" s="129"/>
      <c r="V308" s="129"/>
      <c r="AF308" s="129"/>
      <c r="AP308" s="129"/>
      <c r="AZ308" s="129"/>
      <c r="BJ308" s="129"/>
      <c r="BT308" s="129"/>
      <c r="BU308" s="129"/>
      <c r="CD308" s="129"/>
      <c r="CE308" s="129"/>
      <c r="CN308" s="129"/>
      <c r="CX308" s="129"/>
      <c r="DH308" s="129"/>
      <c r="DR308" s="129"/>
      <c r="EB308" s="129"/>
      <c r="EL308" s="129"/>
      <c r="EV308" s="129"/>
      <c r="FF308" s="129"/>
      <c r="FP308" s="129"/>
      <c r="FZ308" s="129"/>
      <c r="GJ308" s="129"/>
      <c r="GT308" s="129"/>
      <c r="HD308" s="129"/>
      <c r="HN308" s="129"/>
      <c r="HX308" s="129"/>
      <c r="IH308" s="129"/>
      <c r="IR308" s="129"/>
      <c r="JB308" s="129"/>
    </row>
    <row xmlns:x14ac="http://schemas.microsoft.com/office/spreadsheetml/2009/9/ac" r="309" s="3" customFormat="true" x14ac:dyDescent="0.25">
      <c r="A309" s="386"/>
      <c r="B309" s="129"/>
      <c r="L309" s="129"/>
      <c r="V309" s="129"/>
      <c r="AF309" s="129"/>
      <c r="AP309" s="129"/>
      <c r="AZ309" s="129"/>
      <c r="BJ309" s="129"/>
      <c r="BT309" s="129"/>
      <c r="BU309" s="129"/>
      <c r="CD309" s="129"/>
      <c r="CE309" s="129"/>
      <c r="CN309" s="129"/>
      <c r="CX309" s="129"/>
      <c r="DH309" s="129"/>
      <c r="DR309" s="129"/>
      <c r="EB309" s="129"/>
      <c r="EL309" s="129"/>
      <c r="EV309" s="129"/>
      <c r="FF309" s="129"/>
      <c r="FP309" s="129"/>
      <c r="FZ309" s="129"/>
      <c r="GJ309" s="129"/>
      <c r="GT309" s="129"/>
      <c r="HD309" s="129"/>
      <c r="HN309" s="129"/>
      <c r="HX309" s="129"/>
      <c r="IH309" s="129"/>
      <c r="IR309" s="129"/>
      <c r="JB309" s="129"/>
    </row>
    <row xmlns:x14ac="http://schemas.microsoft.com/office/spreadsheetml/2009/9/ac" r="310" s="3" customFormat="true" x14ac:dyDescent="0.25">
      <c r="A310" s="386"/>
      <c r="B310" s="129"/>
      <c r="L310" s="129"/>
      <c r="V310" s="129"/>
      <c r="AF310" s="129"/>
      <c r="AP310" s="129"/>
      <c r="AZ310" s="129"/>
      <c r="BJ310" s="129"/>
      <c r="BT310" s="129"/>
      <c r="BU310" s="129"/>
      <c r="CD310" s="129"/>
      <c r="CE310" s="129"/>
      <c r="CN310" s="129"/>
      <c r="CX310" s="129"/>
      <c r="DH310" s="129"/>
      <c r="DR310" s="129"/>
      <c r="EB310" s="129"/>
      <c r="EL310" s="129"/>
      <c r="EV310" s="129"/>
      <c r="FF310" s="129"/>
      <c r="FP310" s="129"/>
      <c r="FZ310" s="129"/>
      <c r="GJ310" s="129"/>
      <c r="GT310" s="129"/>
      <c r="HD310" s="129"/>
      <c r="HN310" s="129"/>
      <c r="HX310" s="129"/>
      <c r="IH310" s="129"/>
      <c r="IR310" s="129"/>
      <c r="JB310" s="129"/>
    </row>
    <row xmlns:x14ac="http://schemas.microsoft.com/office/spreadsheetml/2009/9/ac" r="311" s="3" customFormat="true" x14ac:dyDescent="0.25">
      <c r="A311" s="386"/>
      <c r="B311" s="129"/>
      <c r="L311" s="129"/>
      <c r="V311" s="129"/>
      <c r="AF311" s="129"/>
      <c r="AP311" s="129"/>
      <c r="AZ311" s="129"/>
      <c r="BJ311" s="129"/>
      <c r="BT311" s="129"/>
      <c r="BU311" s="129"/>
      <c r="CD311" s="129"/>
      <c r="CE311" s="129"/>
      <c r="CN311" s="129"/>
      <c r="CX311" s="129"/>
      <c r="DH311" s="129"/>
      <c r="DR311" s="129"/>
      <c r="EB311" s="129"/>
      <c r="EL311" s="129"/>
      <c r="EV311" s="129"/>
      <c r="FF311" s="129"/>
      <c r="FP311" s="129"/>
      <c r="FZ311" s="129"/>
      <c r="GJ311" s="129"/>
      <c r="GT311" s="129"/>
      <c r="HD311" s="129"/>
      <c r="HN311" s="129"/>
      <c r="HX311" s="129"/>
      <c r="IH311" s="129"/>
      <c r="IR311" s="129"/>
      <c r="JB311" s="129"/>
    </row>
    <row xmlns:x14ac="http://schemas.microsoft.com/office/spreadsheetml/2009/9/ac" r="312" s="3" customFormat="true" x14ac:dyDescent="0.25">
      <c r="A312" s="386"/>
      <c r="B312" s="129"/>
      <c r="L312" s="129"/>
      <c r="V312" s="129"/>
      <c r="AF312" s="129"/>
      <c r="AP312" s="129"/>
      <c r="AZ312" s="129"/>
      <c r="BJ312" s="129"/>
      <c r="BT312" s="129"/>
      <c r="BU312" s="129"/>
      <c r="CD312" s="129"/>
      <c r="CE312" s="129"/>
      <c r="CN312" s="129"/>
      <c r="CX312" s="129"/>
      <c r="DH312" s="129"/>
      <c r="DR312" s="129"/>
      <c r="EB312" s="129"/>
      <c r="EL312" s="129"/>
      <c r="EV312" s="129"/>
      <c r="FF312" s="129"/>
      <c r="FP312" s="129"/>
      <c r="FZ312" s="129"/>
      <c r="GJ312" s="129"/>
      <c r="GT312" s="129"/>
      <c r="HD312" s="129"/>
      <c r="HN312" s="129"/>
      <c r="HX312" s="129"/>
      <c r="IH312" s="129"/>
      <c r="IR312" s="129"/>
      <c r="JB312" s="129"/>
    </row>
    <row xmlns:x14ac="http://schemas.microsoft.com/office/spreadsheetml/2009/9/ac" r="313" s="3" customFormat="true" x14ac:dyDescent="0.25">
      <c r="A313" s="386"/>
      <c r="B313" s="129"/>
      <c r="L313" s="129"/>
      <c r="V313" s="129"/>
      <c r="AF313" s="129"/>
      <c r="AP313" s="129"/>
      <c r="AZ313" s="129"/>
      <c r="BJ313" s="129"/>
      <c r="BT313" s="129"/>
      <c r="BU313" s="129"/>
      <c r="CD313" s="129"/>
      <c r="CE313" s="129"/>
      <c r="CN313" s="129"/>
      <c r="CX313" s="129"/>
      <c r="DH313" s="129"/>
      <c r="DR313" s="129"/>
      <c r="EB313" s="129"/>
      <c r="EL313" s="129"/>
      <c r="EV313" s="129"/>
      <c r="FF313" s="129"/>
      <c r="FP313" s="129"/>
      <c r="FZ313" s="129"/>
      <c r="GJ313" s="129"/>
      <c r="GT313" s="129"/>
      <c r="HD313" s="129"/>
      <c r="HN313" s="129"/>
      <c r="HX313" s="129"/>
      <c r="IH313" s="129"/>
      <c r="IR313" s="129"/>
      <c r="JB313" s="129"/>
    </row>
    <row xmlns:x14ac="http://schemas.microsoft.com/office/spreadsheetml/2009/9/ac" r="314" s="3" customFormat="true" x14ac:dyDescent="0.25">
      <c r="A314" s="386"/>
      <c r="B314" s="129"/>
      <c r="L314" s="129"/>
      <c r="V314" s="129"/>
      <c r="AF314" s="129"/>
      <c r="AP314" s="129"/>
      <c r="AZ314" s="129"/>
      <c r="BJ314" s="129"/>
      <c r="BT314" s="129"/>
      <c r="BU314" s="129"/>
      <c r="CD314" s="129"/>
      <c r="CE314" s="129"/>
      <c r="CN314" s="129"/>
      <c r="CX314" s="129"/>
      <c r="DH314" s="129"/>
      <c r="DR314" s="129"/>
      <c r="EB314" s="129"/>
      <c r="EL314" s="129"/>
      <c r="EV314" s="129"/>
      <c r="FF314" s="129"/>
      <c r="FP314" s="129"/>
      <c r="FZ314" s="129"/>
      <c r="GJ314" s="129"/>
      <c r="GT314" s="129"/>
      <c r="HD314" s="129"/>
      <c r="HN314" s="129"/>
      <c r="HX314" s="129"/>
      <c r="IH314" s="129"/>
      <c r="IR314" s="129"/>
      <c r="JB314" s="129"/>
    </row>
    <row xmlns:x14ac="http://schemas.microsoft.com/office/spreadsheetml/2009/9/ac" r="315" s="3" customFormat="true" x14ac:dyDescent="0.25">
      <c r="A315" s="386"/>
      <c r="B315" s="129"/>
      <c r="L315" s="129"/>
      <c r="V315" s="129"/>
      <c r="AF315" s="129"/>
      <c r="AP315" s="129"/>
      <c r="AZ315" s="129"/>
      <c r="BJ315" s="129"/>
      <c r="BT315" s="129"/>
      <c r="BU315" s="129"/>
      <c r="CD315" s="129"/>
      <c r="CE315" s="129"/>
      <c r="CN315" s="129"/>
      <c r="CX315" s="129"/>
      <c r="DH315" s="129"/>
      <c r="DR315" s="129"/>
      <c r="EB315" s="129"/>
      <c r="EL315" s="129"/>
      <c r="EV315" s="129"/>
      <c r="FF315" s="129"/>
      <c r="FP315" s="129"/>
      <c r="FZ315" s="129"/>
      <c r="GJ315" s="129"/>
      <c r="GT315" s="129"/>
      <c r="HD315" s="129"/>
      <c r="HN315" s="129"/>
      <c r="HX315" s="129"/>
      <c r="IH315" s="129"/>
      <c r="IR315" s="129"/>
      <c r="JB315" s="129"/>
    </row>
    <row xmlns:x14ac="http://schemas.microsoft.com/office/spreadsheetml/2009/9/ac" r="316" s="3" customFormat="true" x14ac:dyDescent="0.25">
      <c r="A316" s="386"/>
      <c r="B316" s="129"/>
      <c r="L316" s="129"/>
      <c r="V316" s="129"/>
      <c r="AF316" s="129"/>
      <c r="AP316" s="129"/>
      <c r="AZ316" s="129"/>
      <c r="BJ316" s="129"/>
      <c r="BT316" s="129"/>
      <c r="BU316" s="129"/>
      <c r="CD316" s="129"/>
      <c r="CE316" s="129"/>
      <c r="CN316" s="129"/>
      <c r="CX316" s="129"/>
      <c r="DH316" s="129"/>
      <c r="DR316" s="129"/>
      <c r="EB316" s="129"/>
      <c r="EL316" s="129"/>
      <c r="EV316" s="129"/>
      <c r="FF316" s="129"/>
      <c r="FP316" s="129"/>
      <c r="FZ316" s="129"/>
      <c r="GJ316" s="129"/>
      <c r="GT316" s="129"/>
      <c r="HD316" s="129"/>
      <c r="HN316" s="129"/>
      <c r="HX316" s="129"/>
      <c r="IH316" s="129"/>
      <c r="IR316" s="129"/>
      <c r="JB316" s="129"/>
    </row>
    <row xmlns:x14ac="http://schemas.microsoft.com/office/spreadsheetml/2009/9/ac" r="317" s="3" customFormat="true" x14ac:dyDescent="0.25">
      <c r="A317" s="386"/>
      <c r="B317" s="129"/>
      <c r="L317" s="129"/>
      <c r="V317" s="129"/>
      <c r="AF317" s="129"/>
      <c r="AP317" s="129"/>
      <c r="AZ317" s="129"/>
      <c r="BJ317" s="129"/>
      <c r="BT317" s="129"/>
      <c r="BU317" s="129"/>
      <c r="CD317" s="129"/>
      <c r="CE317" s="129"/>
      <c r="CN317" s="129"/>
      <c r="CX317" s="129"/>
      <c r="DH317" s="129"/>
      <c r="DR317" s="129"/>
      <c r="EB317" s="129"/>
      <c r="EL317" s="129"/>
      <c r="EV317" s="129"/>
      <c r="FF317" s="129"/>
      <c r="FP317" s="129"/>
      <c r="FZ317" s="129"/>
      <c r="GJ317" s="129"/>
      <c r="GT317" s="129"/>
      <c r="HD317" s="129"/>
      <c r="HN317" s="129"/>
      <c r="HX317" s="129"/>
      <c r="IH317" s="129"/>
      <c r="IR317" s="129"/>
      <c r="JB317" s="129"/>
    </row>
    <row xmlns:x14ac="http://schemas.microsoft.com/office/spreadsheetml/2009/9/ac" r="318" s="3" customFormat="true" x14ac:dyDescent="0.25">
      <c r="A318" s="386"/>
      <c r="B318" s="129"/>
      <c r="L318" s="129"/>
      <c r="V318" s="129"/>
      <c r="AF318" s="129"/>
      <c r="AP318" s="129"/>
      <c r="AZ318" s="129"/>
      <c r="BJ318" s="129"/>
      <c r="BT318" s="129"/>
      <c r="BU318" s="129"/>
      <c r="CD318" s="129"/>
      <c r="CE318" s="129"/>
      <c r="CN318" s="129"/>
      <c r="CX318" s="129"/>
      <c r="DH318" s="129"/>
      <c r="DR318" s="129"/>
      <c r="EB318" s="129"/>
      <c r="EL318" s="129"/>
      <c r="EV318" s="129"/>
      <c r="FF318" s="129"/>
      <c r="FP318" s="129"/>
      <c r="FZ318" s="129"/>
      <c r="GJ318" s="129"/>
      <c r="GT318" s="129"/>
      <c r="HD318" s="129"/>
      <c r="HN318" s="129"/>
      <c r="HX318" s="129"/>
      <c r="IH318" s="129"/>
      <c r="IR318" s="129"/>
      <c r="JB318" s="129"/>
    </row>
    <row xmlns:x14ac="http://schemas.microsoft.com/office/spreadsheetml/2009/9/ac" r="319" s="3" customFormat="true" x14ac:dyDescent="0.25">
      <c r="A319" s="386"/>
      <c r="B319" s="129"/>
      <c r="L319" s="129"/>
      <c r="V319" s="129"/>
      <c r="AF319" s="129"/>
      <c r="AP319" s="129"/>
      <c r="AZ319" s="129"/>
      <c r="BJ319" s="129"/>
      <c r="BT319" s="129"/>
      <c r="BU319" s="129"/>
      <c r="CD319" s="129"/>
      <c r="CE319" s="129"/>
      <c r="CN319" s="129"/>
      <c r="CX319" s="129"/>
      <c r="DH319" s="129"/>
      <c r="DR319" s="129"/>
      <c r="EB319" s="129"/>
      <c r="EL319" s="129"/>
      <c r="EV319" s="129"/>
      <c r="FF319" s="129"/>
      <c r="FP319" s="129"/>
      <c r="FZ319" s="129"/>
      <c r="GJ319" s="129"/>
      <c r="GT319" s="129"/>
      <c r="HD319" s="129"/>
      <c r="HN319" s="129"/>
      <c r="HX319" s="129"/>
      <c r="IH319" s="129"/>
      <c r="IR319" s="129"/>
      <c r="JB319" s="129"/>
    </row>
    <row xmlns:x14ac="http://schemas.microsoft.com/office/spreadsheetml/2009/9/ac" r="320" s="3" customFormat="true" x14ac:dyDescent="0.25">
      <c r="A320" s="386"/>
      <c r="B320" s="129"/>
      <c r="L320" s="129"/>
      <c r="V320" s="129"/>
      <c r="AF320" s="129"/>
      <c r="AP320" s="129"/>
      <c r="AZ320" s="129"/>
      <c r="BJ320" s="129"/>
      <c r="BT320" s="129"/>
      <c r="BU320" s="129"/>
      <c r="CD320" s="129"/>
      <c r="CE320" s="129"/>
      <c r="CN320" s="129"/>
      <c r="CX320" s="129"/>
      <c r="DH320" s="129"/>
      <c r="DR320" s="129"/>
      <c r="EB320" s="129"/>
      <c r="EL320" s="129"/>
      <c r="EV320" s="129"/>
      <c r="FF320" s="129"/>
      <c r="FP320" s="129"/>
      <c r="FZ320" s="129"/>
      <c r="GJ320" s="129"/>
      <c r="GT320" s="129"/>
      <c r="HD320" s="129"/>
      <c r="HN320" s="129"/>
      <c r="HX320" s="129"/>
      <c r="IH320" s="129"/>
      <c r="IR320" s="129"/>
      <c r="JB320" s="129"/>
    </row>
    <row xmlns:x14ac="http://schemas.microsoft.com/office/spreadsheetml/2009/9/ac" r="321" s="3" customFormat="true" x14ac:dyDescent="0.25">
      <c r="A321" s="386"/>
      <c r="B321" s="129"/>
      <c r="L321" s="129"/>
      <c r="V321" s="129"/>
      <c r="AF321" s="129"/>
      <c r="AP321" s="129"/>
      <c r="AZ321" s="129"/>
      <c r="BJ321" s="129"/>
      <c r="BT321" s="129"/>
      <c r="BU321" s="129"/>
      <c r="CD321" s="129"/>
      <c r="CE321" s="129"/>
      <c r="CN321" s="129"/>
      <c r="CX321" s="129"/>
      <c r="DH321" s="129"/>
      <c r="DR321" s="129"/>
      <c r="EB321" s="129"/>
      <c r="EL321" s="129"/>
      <c r="EV321" s="129"/>
      <c r="FF321" s="129"/>
      <c r="FP321" s="129"/>
      <c r="FZ321" s="129"/>
      <c r="GJ321" s="129"/>
      <c r="GT321" s="129"/>
      <c r="HD321" s="129"/>
      <c r="HN321" s="129"/>
      <c r="HX321" s="129"/>
      <c r="IH321" s="129"/>
      <c r="IR321" s="129"/>
      <c r="JB321" s="129"/>
    </row>
    <row xmlns:x14ac="http://schemas.microsoft.com/office/spreadsheetml/2009/9/ac" r="322" s="3" customFormat="true" x14ac:dyDescent="0.25">
      <c r="A322" s="386"/>
      <c r="B322" s="129"/>
      <c r="L322" s="129"/>
      <c r="V322" s="129"/>
      <c r="AF322" s="129"/>
      <c r="AP322" s="129"/>
      <c r="AZ322" s="129"/>
      <c r="BJ322" s="129"/>
      <c r="BT322" s="129"/>
      <c r="BU322" s="129"/>
      <c r="CD322" s="129"/>
      <c r="CE322" s="129"/>
      <c r="CN322" s="129"/>
      <c r="CX322" s="129"/>
      <c r="DH322" s="129"/>
      <c r="DR322" s="129"/>
      <c r="EB322" s="129"/>
      <c r="EL322" s="129"/>
      <c r="EV322" s="129"/>
      <c r="FF322" s="129"/>
      <c r="FP322" s="129"/>
      <c r="FZ322" s="129"/>
      <c r="GJ322" s="129"/>
      <c r="GT322" s="129"/>
      <c r="HD322" s="129"/>
      <c r="HN322" s="129"/>
      <c r="HX322" s="129"/>
      <c r="IH322" s="129"/>
      <c r="IR322" s="129"/>
      <c r="JB322" s="129"/>
    </row>
    <row xmlns:x14ac="http://schemas.microsoft.com/office/spreadsheetml/2009/9/ac" r="323" s="3" customFormat="true" x14ac:dyDescent="0.25">
      <c r="A323" s="386"/>
      <c r="B323" s="129"/>
      <c r="L323" s="129"/>
      <c r="V323" s="129"/>
      <c r="AF323" s="129"/>
      <c r="AP323" s="129"/>
      <c r="AZ323" s="129"/>
      <c r="BJ323" s="129"/>
      <c r="BT323" s="129"/>
      <c r="BU323" s="129"/>
      <c r="CD323" s="129"/>
      <c r="CE323" s="129"/>
      <c r="CN323" s="129"/>
      <c r="CX323" s="129"/>
      <c r="DH323" s="129"/>
      <c r="DR323" s="129"/>
      <c r="EB323" s="129"/>
      <c r="EL323" s="129"/>
      <c r="EV323" s="129"/>
      <c r="FF323" s="129"/>
      <c r="FP323" s="129"/>
      <c r="FZ323" s="129"/>
      <c r="GJ323" s="129"/>
      <c r="GT323" s="129"/>
      <c r="HD323" s="129"/>
      <c r="HN323" s="129"/>
      <c r="HX323" s="129"/>
      <c r="IH323" s="129"/>
      <c r="IR323" s="129"/>
      <c r="JB323" s="129"/>
    </row>
    <row xmlns:x14ac="http://schemas.microsoft.com/office/spreadsheetml/2009/9/ac" r="324" s="3" customFormat="true" x14ac:dyDescent="0.25">
      <c r="A324" s="386"/>
      <c r="B324" s="129"/>
      <c r="L324" s="129"/>
      <c r="V324" s="129"/>
      <c r="AF324" s="129"/>
      <c r="AP324" s="129"/>
      <c r="AZ324" s="129"/>
      <c r="BJ324" s="129"/>
      <c r="BT324" s="129"/>
      <c r="BU324" s="129"/>
      <c r="CD324" s="129"/>
      <c r="CE324" s="129"/>
      <c r="CN324" s="129"/>
      <c r="CX324" s="129"/>
      <c r="DH324" s="129"/>
      <c r="DR324" s="129"/>
      <c r="EB324" s="129"/>
      <c r="EL324" s="129"/>
      <c r="EV324" s="129"/>
      <c r="FF324" s="129"/>
      <c r="FP324" s="129"/>
      <c r="FZ324" s="129"/>
      <c r="GJ324" s="129"/>
      <c r="GT324" s="129"/>
      <c r="HD324" s="129"/>
      <c r="HN324" s="129"/>
      <c r="HX324" s="129"/>
      <c r="IH324" s="129"/>
      <c r="IR324" s="129"/>
      <c r="JB324" s="129"/>
    </row>
    <row xmlns:x14ac="http://schemas.microsoft.com/office/spreadsheetml/2009/9/ac" r="325" s="3" customFormat="true" x14ac:dyDescent="0.25">
      <c r="A325" s="386"/>
      <c r="B325" s="129"/>
      <c r="L325" s="129"/>
      <c r="V325" s="129"/>
      <c r="AF325" s="129"/>
      <c r="AP325" s="129"/>
      <c r="AZ325" s="129"/>
      <c r="BJ325" s="129"/>
      <c r="BT325" s="129"/>
      <c r="BU325" s="129"/>
      <c r="CD325" s="129"/>
      <c r="CE325" s="129"/>
      <c r="CN325" s="129"/>
      <c r="CX325" s="129"/>
      <c r="DH325" s="129"/>
      <c r="DR325" s="129"/>
      <c r="EB325" s="129"/>
      <c r="EL325" s="129"/>
      <c r="EV325" s="129"/>
      <c r="FF325" s="129"/>
      <c r="FP325" s="129"/>
      <c r="FZ325" s="129"/>
      <c r="GJ325" s="129"/>
      <c r="GT325" s="129"/>
      <c r="HD325" s="129"/>
      <c r="HN325" s="129"/>
      <c r="HX325" s="129"/>
      <c r="IH325" s="129"/>
      <c r="IR325" s="129"/>
      <c r="JB325" s="129"/>
    </row>
    <row xmlns:x14ac="http://schemas.microsoft.com/office/spreadsheetml/2009/9/ac" r="326" s="3" customFormat="true" x14ac:dyDescent="0.25">
      <c r="A326" s="386"/>
      <c r="B326" s="129"/>
      <c r="L326" s="129"/>
      <c r="V326" s="129"/>
      <c r="AF326" s="129"/>
      <c r="AP326" s="129"/>
      <c r="AZ326" s="129"/>
      <c r="BJ326" s="129"/>
      <c r="BT326" s="129"/>
      <c r="BU326" s="129"/>
      <c r="CD326" s="129"/>
      <c r="CE326" s="129"/>
      <c r="CN326" s="129"/>
      <c r="CX326" s="129"/>
      <c r="DH326" s="129"/>
      <c r="DR326" s="129"/>
      <c r="EB326" s="129"/>
      <c r="EL326" s="129"/>
      <c r="EV326" s="129"/>
      <c r="FF326" s="129"/>
      <c r="FP326" s="129"/>
      <c r="FZ326" s="129"/>
      <c r="GJ326" s="129"/>
      <c r="GT326" s="129"/>
      <c r="HD326" s="129"/>
      <c r="HN326" s="129"/>
      <c r="HX326" s="129"/>
      <c r="IH326" s="129"/>
      <c r="IR326" s="129"/>
      <c r="JB326" s="129"/>
    </row>
    <row xmlns:x14ac="http://schemas.microsoft.com/office/spreadsheetml/2009/9/ac" r="327" s="3" customFormat="true" x14ac:dyDescent="0.25">
      <c r="A327" s="386"/>
      <c r="B327" s="129"/>
      <c r="L327" s="129"/>
      <c r="V327" s="129"/>
      <c r="AF327" s="129"/>
      <c r="AP327" s="129"/>
      <c r="AZ327" s="129"/>
      <c r="BJ327" s="129"/>
      <c r="BT327" s="129"/>
      <c r="BU327" s="129"/>
      <c r="CD327" s="129"/>
      <c r="CE327" s="129"/>
      <c r="CN327" s="129"/>
      <c r="CX327" s="129"/>
      <c r="DH327" s="129"/>
      <c r="DR327" s="129"/>
      <c r="EB327" s="129"/>
      <c r="EL327" s="129"/>
      <c r="EV327" s="129"/>
      <c r="FF327" s="129"/>
      <c r="FP327" s="129"/>
      <c r="FZ327" s="129"/>
      <c r="GJ327" s="129"/>
      <c r="GT327" s="129"/>
      <c r="HD327" s="129"/>
      <c r="HN327" s="129"/>
      <c r="HX327" s="129"/>
      <c r="IH327" s="129"/>
      <c r="IR327" s="129"/>
      <c r="JB327" s="129"/>
    </row>
    <row xmlns:x14ac="http://schemas.microsoft.com/office/spreadsheetml/2009/9/ac" r="328" s="3" customFormat="true" x14ac:dyDescent="0.25">
      <c r="A328" s="386"/>
      <c r="B328" s="129"/>
      <c r="L328" s="129"/>
      <c r="V328" s="129"/>
      <c r="AF328" s="129"/>
      <c r="AP328" s="129"/>
      <c r="AZ328" s="129"/>
      <c r="BJ328" s="129"/>
      <c r="BT328" s="129"/>
      <c r="BU328" s="129"/>
      <c r="CD328" s="129"/>
      <c r="CE328" s="129"/>
      <c r="CN328" s="129"/>
      <c r="CX328" s="129"/>
      <c r="DH328" s="129"/>
      <c r="DR328" s="129"/>
      <c r="EB328" s="129"/>
      <c r="EL328" s="129"/>
      <c r="EV328" s="129"/>
      <c r="FF328" s="129"/>
      <c r="FP328" s="129"/>
      <c r="FZ328" s="129"/>
      <c r="GJ328" s="129"/>
      <c r="GT328" s="129"/>
      <c r="HD328" s="129"/>
      <c r="HN328" s="129"/>
      <c r="HX328" s="129"/>
      <c r="IH328" s="129"/>
      <c r="IR328" s="129"/>
      <c r="JB328" s="129"/>
    </row>
    <row xmlns:x14ac="http://schemas.microsoft.com/office/spreadsheetml/2009/9/ac" r="329" s="3" customFormat="true" x14ac:dyDescent="0.25">
      <c r="A329" s="386"/>
      <c r="B329" s="129"/>
      <c r="L329" s="129"/>
      <c r="V329" s="129"/>
      <c r="AF329" s="129"/>
      <c r="AP329" s="129"/>
      <c r="AZ329" s="129"/>
      <c r="BJ329" s="129"/>
      <c r="BT329" s="129"/>
      <c r="BU329" s="129"/>
      <c r="CD329" s="129"/>
      <c r="CE329" s="129"/>
      <c r="CN329" s="129"/>
      <c r="CX329" s="129"/>
      <c r="DH329" s="129"/>
      <c r="DR329" s="129"/>
      <c r="EB329" s="129"/>
      <c r="EL329" s="129"/>
      <c r="EV329" s="129"/>
      <c r="FF329" s="129"/>
      <c r="FP329" s="129"/>
      <c r="FZ329" s="129"/>
      <c r="GJ329" s="129"/>
      <c r="GT329" s="129"/>
      <c r="HD329" s="129"/>
      <c r="HN329" s="129"/>
      <c r="HX329" s="129"/>
      <c r="IH329" s="129"/>
      <c r="IR329" s="129"/>
      <c r="JB329" s="129"/>
    </row>
    <row xmlns:x14ac="http://schemas.microsoft.com/office/spreadsheetml/2009/9/ac" r="330" s="3" customFormat="true" x14ac:dyDescent="0.25">
      <c r="A330" s="386"/>
      <c r="B330" s="129"/>
      <c r="L330" s="129"/>
      <c r="V330" s="129"/>
      <c r="AF330" s="129"/>
      <c r="AP330" s="129"/>
      <c r="AZ330" s="129"/>
      <c r="BJ330" s="129"/>
      <c r="BT330" s="129"/>
      <c r="BU330" s="129"/>
      <c r="CD330" s="129"/>
      <c r="CE330" s="129"/>
      <c r="CN330" s="129"/>
      <c r="CX330" s="129"/>
      <c r="DH330" s="129"/>
      <c r="DR330" s="129"/>
      <c r="EB330" s="129"/>
      <c r="EL330" s="129"/>
      <c r="EV330" s="129"/>
      <c r="FF330" s="129"/>
      <c r="FP330" s="129"/>
      <c r="FZ330" s="129"/>
      <c r="GJ330" s="129"/>
      <c r="GT330" s="129"/>
      <c r="HD330" s="129"/>
      <c r="HN330" s="129"/>
      <c r="HX330" s="129"/>
      <c r="IH330" s="129"/>
      <c r="IR330" s="129"/>
      <c r="JB330" s="129"/>
    </row>
    <row xmlns:x14ac="http://schemas.microsoft.com/office/spreadsheetml/2009/9/ac" r="331" s="3" customFormat="true" x14ac:dyDescent="0.25">
      <c r="A331" s="386"/>
      <c r="B331" s="129"/>
      <c r="L331" s="129"/>
      <c r="V331" s="129"/>
      <c r="AF331" s="129"/>
      <c r="AP331" s="129"/>
      <c r="AZ331" s="129"/>
      <c r="BJ331" s="129"/>
      <c r="BT331" s="129"/>
      <c r="BU331" s="129"/>
      <c r="CD331" s="129"/>
      <c r="CE331" s="129"/>
      <c r="CN331" s="129"/>
      <c r="CX331" s="129"/>
      <c r="DH331" s="129"/>
      <c r="DR331" s="129"/>
      <c r="EB331" s="129"/>
      <c r="EL331" s="129"/>
      <c r="EV331" s="129"/>
      <c r="FF331" s="129"/>
      <c r="FP331" s="129"/>
      <c r="FZ331" s="129"/>
      <c r="GJ331" s="129"/>
      <c r="GT331" s="129"/>
      <c r="HD331" s="129"/>
      <c r="HN331" s="129"/>
      <c r="HX331" s="129"/>
      <c r="IH331" s="129"/>
      <c r="IR331" s="129"/>
      <c r="JB331" s="129"/>
    </row>
    <row xmlns:x14ac="http://schemas.microsoft.com/office/spreadsheetml/2009/9/ac" r="332" s="3" customFormat="true" x14ac:dyDescent="0.25">
      <c r="A332" s="386"/>
      <c r="B332" s="129"/>
      <c r="L332" s="129"/>
      <c r="V332" s="129"/>
      <c r="AF332" s="129"/>
      <c r="AP332" s="129"/>
      <c r="AZ332" s="129"/>
      <c r="BJ332" s="129"/>
      <c r="BT332" s="129"/>
      <c r="BU332" s="129"/>
      <c r="CD332" s="129"/>
      <c r="CE332" s="129"/>
      <c r="CN332" s="129"/>
      <c r="CX332" s="129"/>
      <c r="DH332" s="129"/>
      <c r="DR332" s="129"/>
      <c r="EB332" s="129"/>
      <c r="EL332" s="129"/>
      <c r="EV332" s="129"/>
      <c r="FF332" s="129"/>
      <c r="FP332" s="129"/>
      <c r="FZ332" s="129"/>
      <c r="GJ332" s="129"/>
      <c r="GT332" s="129"/>
      <c r="HD332" s="129"/>
      <c r="HN332" s="129"/>
      <c r="HX332" s="129"/>
      <c r="IH332" s="129"/>
      <c r="IR332" s="129"/>
      <c r="JB332" s="129"/>
    </row>
    <row xmlns:x14ac="http://schemas.microsoft.com/office/spreadsheetml/2009/9/ac" r="333" s="3" customFormat="true" x14ac:dyDescent="0.25">
      <c r="A333" s="386"/>
      <c r="B333" s="129"/>
      <c r="L333" s="129"/>
      <c r="V333" s="129"/>
      <c r="AF333" s="129"/>
      <c r="AP333" s="129"/>
      <c r="AZ333" s="129"/>
      <c r="BJ333" s="129"/>
      <c r="BT333" s="129"/>
      <c r="BU333" s="129"/>
      <c r="CD333" s="129"/>
      <c r="CE333" s="129"/>
      <c r="CN333" s="129"/>
      <c r="CX333" s="129"/>
      <c r="DH333" s="129"/>
      <c r="DR333" s="129"/>
      <c r="EB333" s="129"/>
      <c r="EL333" s="129"/>
      <c r="EV333" s="129"/>
      <c r="FF333" s="129"/>
      <c r="FP333" s="129"/>
      <c r="FZ333" s="129"/>
      <c r="GJ333" s="129"/>
      <c r="GT333" s="129"/>
      <c r="HD333" s="129"/>
      <c r="HN333" s="129"/>
      <c r="HX333" s="129"/>
      <c r="IH333" s="129"/>
      <c r="IR333" s="129"/>
      <c r="JB333" s="129"/>
    </row>
    <row xmlns:x14ac="http://schemas.microsoft.com/office/spreadsheetml/2009/9/ac" r="334" s="3" customFormat="true" x14ac:dyDescent="0.25">
      <c r="A334" s="386"/>
      <c r="B334" s="129"/>
      <c r="L334" s="129"/>
      <c r="V334" s="129"/>
      <c r="AF334" s="129"/>
      <c r="AP334" s="129"/>
      <c r="AZ334" s="129"/>
      <c r="BJ334" s="129"/>
      <c r="BT334" s="129"/>
      <c r="BU334" s="129"/>
      <c r="CD334" s="129"/>
      <c r="CE334" s="129"/>
      <c r="CN334" s="129"/>
      <c r="CX334" s="129"/>
      <c r="DH334" s="129"/>
      <c r="DR334" s="129"/>
      <c r="EB334" s="129"/>
      <c r="EL334" s="129"/>
      <c r="EV334" s="129"/>
      <c r="FF334" s="129"/>
      <c r="FP334" s="129"/>
      <c r="FZ334" s="129"/>
      <c r="GJ334" s="129"/>
      <c r="GT334" s="129"/>
      <c r="HD334" s="129"/>
      <c r="HN334" s="129"/>
      <c r="HX334" s="129"/>
      <c r="IH334" s="129"/>
      <c r="IR334" s="129"/>
      <c r="JB334" s="129"/>
    </row>
    <row xmlns:x14ac="http://schemas.microsoft.com/office/spreadsheetml/2009/9/ac" r="335" s="3" customFormat="true" x14ac:dyDescent="0.25">
      <c r="A335" s="386"/>
      <c r="B335" s="129"/>
      <c r="L335" s="129"/>
      <c r="V335" s="129"/>
      <c r="AF335" s="129"/>
      <c r="AP335" s="129"/>
      <c r="AZ335" s="129"/>
      <c r="BJ335" s="129"/>
      <c r="BT335" s="129"/>
      <c r="BU335" s="129"/>
      <c r="CD335" s="129"/>
      <c r="CE335" s="129"/>
      <c r="CN335" s="129"/>
      <c r="CX335" s="129"/>
      <c r="DH335" s="129"/>
      <c r="DR335" s="129"/>
      <c r="EB335" s="129"/>
      <c r="EL335" s="129"/>
      <c r="EV335" s="129"/>
      <c r="FF335" s="129"/>
      <c r="FP335" s="129"/>
      <c r="FZ335" s="129"/>
      <c r="GJ335" s="129"/>
      <c r="GT335" s="129"/>
      <c r="HD335" s="129"/>
      <c r="HN335" s="129"/>
      <c r="HX335" s="129"/>
      <c r="IH335" s="129"/>
      <c r="IR335" s="129"/>
      <c r="JB335" s="129"/>
    </row>
    <row xmlns:x14ac="http://schemas.microsoft.com/office/spreadsheetml/2009/9/ac" r="336" s="3" customFormat="true" x14ac:dyDescent="0.25">
      <c r="A336" s="386"/>
      <c r="B336" s="129"/>
      <c r="L336" s="129"/>
      <c r="V336" s="129"/>
      <c r="AF336" s="129"/>
      <c r="AP336" s="129"/>
      <c r="AZ336" s="129"/>
      <c r="BJ336" s="129"/>
      <c r="BT336" s="129"/>
      <c r="BU336" s="129"/>
      <c r="CD336" s="129"/>
      <c r="CE336" s="129"/>
      <c r="CN336" s="129"/>
      <c r="CX336" s="129"/>
      <c r="DH336" s="129"/>
      <c r="DR336" s="129"/>
      <c r="EB336" s="129"/>
      <c r="EL336" s="129"/>
      <c r="EV336" s="129"/>
      <c r="FF336" s="129"/>
      <c r="FP336" s="129"/>
      <c r="FZ336" s="129"/>
      <c r="GJ336" s="129"/>
      <c r="GT336" s="129"/>
      <c r="HD336" s="129"/>
      <c r="HN336" s="129"/>
      <c r="HX336" s="129"/>
      <c r="IH336" s="129"/>
      <c r="IR336" s="129"/>
      <c r="JB336" s="129"/>
    </row>
    <row xmlns:x14ac="http://schemas.microsoft.com/office/spreadsheetml/2009/9/ac" r="337" s="3" customFormat="true" x14ac:dyDescent="0.25">
      <c r="A337" s="386"/>
      <c r="B337" s="129"/>
      <c r="L337" s="129"/>
      <c r="V337" s="129"/>
      <c r="AF337" s="129"/>
      <c r="AP337" s="129"/>
      <c r="AZ337" s="129"/>
      <c r="BJ337" s="129"/>
      <c r="BT337" s="129"/>
      <c r="BU337" s="129"/>
      <c r="CD337" s="129"/>
      <c r="CE337" s="129"/>
      <c r="CN337" s="129"/>
      <c r="CX337" s="129"/>
      <c r="DH337" s="129"/>
      <c r="DR337" s="129"/>
      <c r="EB337" s="129"/>
      <c r="EL337" s="129"/>
      <c r="EV337" s="129"/>
      <c r="FF337" s="129"/>
      <c r="FP337" s="129"/>
      <c r="FZ337" s="129"/>
      <c r="GJ337" s="129"/>
      <c r="GT337" s="129"/>
      <c r="HD337" s="129"/>
      <c r="HN337" s="129"/>
      <c r="HX337" s="129"/>
      <c r="IH337" s="129"/>
      <c r="IR337" s="129"/>
      <c r="JB337" s="129"/>
    </row>
    <row xmlns:x14ac="http://schemas.microsoft.com/office/spreadsheetml/2009/9/ac" r="338" s="3" customFormat="true" x14ac:dyDescent="0.25">
      <c r="A338" s="386"/>
      <c r="B338" s="129"/>
      <c r="L338" s="129"/>
      <c r="V338" s="129"/>
      <c r="AF338" s="129"/>
      <c r="AP338" s="129"/>
      <c r="AZ338" s="129"/>
      <c r="BJ338" s="129"/>
      <c r="BT338" s="129"/>
      <c r="BU338" s="129"/>
      <c r="CD338" s="129"/>
      <c r="CE338" s="129"/>
      <c r="CN338" s="129"/>
      <c r="CX338" s="129"/>
      <c r="DH338" s="129"/>
      <c r="DR338" s="129"/>
      <c r="EB338" s="129"/>
      <c r="EL338" s="129"/>
      <c r="EV338" s="129"/>
      <c r="FF338" s="129"/>
      <c r="FP338" s="129"/>
      <c r="FZ338" s="129"/>
      <c r="GJ338" s="129"/>
      <c r="GT338" s="129"/>
      <c r="HD338" s="129"/>
      <c r="HN338" s="129"/>
      <c r="HX338" s="129"/>
      <c r="IH338" s="129"/>
      <c r="IR338" s="129"/>
      <c r="JB338" s="129"/>
    </row>
    <row xmlns:x14ac="http://schemas.microsoft.com/office/spreadsheetml/2009/9/ac" r="339" s="3" customFormat="true" x14ac:dyDescent="0.25">
      <c r="A339" s="386"/>
      <c r="B339" s="129"/>
      <c r="L339" s="129"/>
      <c r="V339" s="129"/>
      <c r="AF339" s="129"/>
      <c r="AP339" s="129"/>
      <c r="AZ339" s="129"/>
      <c r="BJ339" s="129"/>
      <c r="BT339" s="129"/>
      <c r="BU339" s="129"/>
      <c r="CD339" s="129"/>
      <c r="CE339" s="129"/>
      <c r="CN339" s="129"/>
      <c r="CX339" s="129"/>
      <c r="DH339" s="129"/>
      <c r="DR339" s="129"/>
      <c r="EB339" s="129"/>
      <c r="EL339" s="129"/>
      <c r="EV339" s="129"/>
      <c r="FF339" s="129"/>
      <c r="FP339" s="129"/>
      <c r="FZ339" s="129"/>
      <c r="GJ339" s="129"/>
      <c r="GT339" s="129"/>
      <c r="HD339" s="129"/>
      <c r="HN339" s="129"/>
      <c r="HX339" s="129"/>
      <c r="IH339" s="129"/>
      <c r="IR339" s="129"/>
      <c r="JB339" s="129"/>
    </row>
    <row xmlns:x14ac="http://schemas.microsoft.com/office/spreadsheetml/2009/9/ac" r="340" s="3" customFormat="true" x14ac:dyDescent="0.25">
      <c r="A340" s="386"/>
      <c r="B340" s="129"/>
      <c r="L340" s="129"/>
      <c r="V340" s="129"/>
      <c r="AF340" s="129"/>
      <c r="AP340" s="129"/>
      <c r="AZ340" s="129"/>
      <c r="BJ340" s="129"/>
      <c r="BT340" s="129"/>
      <c r="BU340" s="129"/>
      <c r="CD340" s="129"/>
      <c r="CE340" s="129"/>
      <c r="CN340" s="129"/>
      <c r="CX340" s="129"/>
      <c r="DH340" s="129"/>
      <c r="DR340" s="129"/>
      <c r="EB340" s="129"/>
      <c r="EL340" s="129"/>
      <c r="EV340" s="129"/>
      <c r="FF340" s="129"/>
      <c r="FP340" s="129"/>
      <c r="FZ340" s="129"/>
      <c r="GJ340" s="129"/>
      <c r="GT340" s="129"/>
      <c r="HD340" s="129"/>
      <c r="HN340" s="129"/>
      <c r="HX340" s="129"/>
      <c r="IH340" s="129"/>
      <c r="IR340" s="129"/>
      <c r="JB340" s="129"/>
    </row>
    <row xmlns:x14ac="http://schemas.microsoft.com/office/spreadsheetml/2009/9/ac" r="341" s="3" customFormat="true" x14ac:dyDescent="0.25">
      <c r="A341" s="386"/>
      <c r="B341" s="129"/>
      <c r="L341" s="129"/>
      <c r="V341" s="129"/>
      <c r="AF341" s="129"/>
      <c r="AP341" s="129"/>
      <c r="AZ341" s="129"/>
      <c r="BJ341" s="129"/>
      <c r="BT341" s="129"/>
      <c r="BU341" s="129"/>
      <c r="CD341" s="129"/>
      <c r="CE341" s="129"/>
      <c r="CN341" s="129"/>
      <c r="CX341" s="129"/>
      <c r="DH341" s="129"/>
      <c r="DR341" s="129"/>
      <c r="EB341" s="129"/>
      <c r="EL341" s="129"/>
      <c r="EV341" s="129"/>
      <c r="FF341" s="129"/>
      <c r="FP341" s="129"/>
      <c r="FZ341" s="129"/>
      <c r="GJ341" s="129"/>
      <c r="GT341" s="129"/>
      <c r="HD341" s="129"/>
      <c r="HN341" s="129"/>
      <c r="HX341" s="129"/>
      <c r="IH341" s="129"/>
      <c r="IR341" s="129"/>
      <c r="JB341" s="129"/>
    </row>
    <row xmlns:x14ac="http://schemas.microsoft.com/office/spreadsheetml/2009/9/ac" r="342" s="3" customFormat="true" x14ac:dyDescent="0.25">
      <c r="A342" s="386"/>
      <c r="B342" s="129"/>
      <c r="L342" s="129"/>
      <c r="V342" s="129"/>
      <c r="AF342" s="129"/>
      <c r="AP342" s="129"/>
      <c r="AZ342" s="129"/>
      <c r="BJ342" s="129"/>
      <c r="BT342" s="129"/>
      <c r="BU342" s="129"/>
      <c r="CD342" s="129"/>
      <c r="CE342" s="129"/>
      <c r="CN342" s="129"/>
      <c r="CX342" s="129"/>
      <c r="DH342" s="129"/>
      <c r="DR342" s="129"/>
      <c r="EB342" s="129"/>
      <c r="EL342" s="129"/>
      <c r="EV342" s="129"/>
      <c r="FF342" s="129"/>
      <c r="FP342" s="129"/>
      <c r="FZ342" s="129"/>
      <c r="GJ342" s="129"/>
      <c r="GT342" s="129"/>
      <c r="HD342" s="129"/>
      <c r="HN342" s="129"/>
      <c r="HX342" s="129"/>
      <c r="IH342" s="129"/>
      <c r="IR342" s="129"/>
      <c r="JB342" s="129"/>
    </row>
    <row xmlns:x14ac="http://schemas.microsoft.com/office/spreadsheetml/2009/9/ac" r="343" s="3" customFormat="true" x14ac:dyDescent="0.25">
      <c r="A343" s="386"/>
      <c r="B343" s="129"/>
      <c r="L343" s="129"/>
      <c r="V343" s="129"/>
      <c r="AF343" s="129"/>
      <c r="AP343" s="129"/>
      <c r="AZ343" s="129"/>
      <c r="BJ343" s="129"/>
      <c r="BT343" s="129"/>
      <c r="BU343" s="129"/>
      <c r="CD343" s="129"/>
      <c r="CE343" s="129"/>
      <c r="CN343" s="129"/>
      <c r="CX343" s="129"/>
      <c r="DH343" s="129"/>
      <c r="DR343" s="129"/>
      <c r="EB343" s="129"/>
      <c r="EL343" s="129"/>
      <c r="EV343" s="129"/>
      <c r="FF343" s="129"/>
      <c r="FP343" s="129"/>
      <c r="FZ343" s="129"/>
      <c r="GJ343" s="129"/>
      <c r="GT343" s="129"/>
      <c r="HD343" s="129"/>
      <c r="HN343" s="129"/>
      <c r="HX343" s="129"/>
      <c r="IH343" s="129"/>
      <c r="IR343" s="129"/>
      <c r="JB343" s="129"/>
    </row>
    <row xmlns:x14ac="http://schemas.microsoft.com/office/spreadsheetml/2009/9/ac" r="344" s="3" customFormat="true" x14ac:dyDescent="0.25">
      <c r="A344" s="386"/>
      <c r="B344" s="129"/>
      <c r="L344" s="129"/>
      <c r="V344" s="129"/>
      <c r="AF344" s="129"/>
      <c r="AP344" s="129"/>
      <c r="AZ344" s="129"/>
      <c r="BJ344" s="129"/>
      <c r="BT344" s="129"/>
      <c r="BU344" s="129"/>
      <c r="CD344" s="129"/>
      <c r="CE344" s="129"/>
      <c r="CN344" s="129"/>
      <c r="CX344" s="129"/>
      <c r="DH344" s="129"/>
      <c r="DR344" s="129"/>
      <c r="EB344" s="129"/>
      <c r="EL344" s="129"/>
      <c r="EV344" s="129"/>
      <c r="FF344" s="129"/>
      <c r="FP344" s="129"/>
      <c r="FZ344" s="129"/>
      <c r="GJ344" s="129"/>
      <c r="GT344" s="129"/>
      <c r="HD344" s="129"/>
      <c r="HN344" s="129"/>
      <c r="HX344" s="129"/>
      <c r="IH344" s="129"/>
      <c r="IR344" s="129"/>
      <c r="JB344" s="129"/>
    </row>
    <row xmlns:x14ac="http://schemas.microsoft.com/office/spreadsheetml/2009/9/ac" r="345" s="3" customFormat="true" x14ac:dyDescent="0.25">
      <c r="A345" s="386"/>
      <c r="B345" s="129"/>
      <c r="L345" s="129"/>
      <c r="V345" s="129"/>
      <c r="AF345" s="129"/>
      <c r="AP345" s="129"/>
      <c r="AZ345" s="129"/>
      <c r="BJ345" s="129"/>
      <c r="BT345" s="129"/>
      <c r="BU345" s="129"/>
      <c r="CD345" s="129"/>
      <c r="CE345" s="129"/>
      <c r="CN345" s="129"/>
      <c r="CX345" s="129"/>
      <c r="DH345" s="129"/>
      <c r="DR345" s="129"/>
      <c r="EB345" s="129"/>
      <c r="EL345" s="129"/>
      <c r="EV345" s="129"/>
      <c r="FF345" s="129"/>
      <c r="FP345" s="129"/>
      <c r="FZ345" s="129"/>
      <c r="GJ345" s="129"/>
      <c r="GT345" s="129"/>
      <c r="HD345" s="129"/>
      <c r="HN345" s="129"/>
      <c r="HX345" s="129"/>
      <c r="IH345" s="129"/>
      <c r="IR345" s="129"/>
      <c r="JB345" s="129"/>
    </row>
    <row xmlns:x14ac="http://schemas.microsoft.com/office/spreadsheetml/2009/9/ac" r="346" s="3" customFormat="true" x14ac:dyDescent="0.25">
      <c r="A346" s="386"/>
      <c r="B346" s="129"/>
      <c r="L346" s="129"/>
      <c r="V346" s="129"/>
      <c r="AF346" s="129"/>
      <c r="AP346" s="129"/>
      <c r="AZ346" s="129"/>
      <c r="BJ346" s="129"/>
      <c r="BT346" s="129"/>
      <c r="BU346" s="129"/>
      <c r="CD346" s="129"/>
      <c r="CE346" s="129"/>
      <c r="CN346" s="129"/>
      <c r="CX346" s="129"/>
      <c r="DH346" s="129"/>
      <c r="DR346" s="129"/>
      <c r="EB346" s="129"/>
      <c r="EL346" s="129"/>
      <c r="EV346" s="129"/>
      <c r="FF346" s="129"/>
      <c r="FP346" s="129"/>
      <c r="FZ346" s="129"/>
      <c r="GJ346" s="129"/>
      <c r="GT346" s="129"/>
      <c r="HD346" s="129"/>
      <c r="HN346" s="129"/>
      <c r="HX346" s="129"/>
      <c r="IH346" s="129"/>
      <c r="IR346" s="129"/>
      <c r="JB346" s="129"/>
    </row>
    <row xmlns:x14ac="http://schemas.microsoft.com/office/spreadsheetml/2009/9/ac" r="347" s="3" customFormat="true" x14ac:dyDescent="0.25">
      <c r="A347" s="386"/>
      <c r="B347" s="129"/>
      <c r="L347" s="129"/>
      <c r="V347" s="129"/>
      <c r="AF347" s="129"/>
      <c r="AP347" s="129"/>
      <c r="AZ347" s="129"/>
      <c r="BJ347" s="129"/>
      <c r="BT347" s="129"/>
      <c r="BU347" s="129"/>
      <c r="CD347" s="129"/>
      <c r="CE347" s="129"/>
      <c r="CN347" s="129"/>
      <c r="CX347" s="129"/>
      <c r="DH347" s="129"/>
      <c r="DR347" s="129"/>
      <c r="EB347" s="129"/>
      <c r="EL347" s="129"/>
      <c r="EV347" s="129"/>
      <c r="FF347" s="129"/>
      <c r="FP347" s="129"/>
      <c r="FZ347" s="129"/>
      <c r="GJ347" s="129"/>
      <c r="GT347" s="129"/>
      <c r="HD347" s="129"/>
      <c r="HN347" s="129"/>
      <c r="HX347" s="129"/>
      <c r="IH347" s="129"/>
      <c r="IR347" s="129"/>
      <c r="JB347" s="129"/>
    </row>
    <row xmlns:x14ac="http://schemas.microsoft.com/office/spreadsheetml/2009/9/ac" r="348" s="3" customFormat="true" x14ac:dyDescent="0.25">
      <c r="A348" s="386"/>
      <c r="B348" s="129"/>
      <c r="L348" s="129"/>
      <c r="V348" s="129"/>
      <c r="AF348" s="129"/>
      <c r="AP348" s="129"/>
      <c r="AZ348" s="129"/>
      <c r="BJ348" s="129"/>
      <c r="BT348" s="129"/>
      <c r="BU348" s="129"/>
      <c r="CD348" s="129"/>
      <c r="CE348" s="129"/>
      <c r="CN348" s="129"/>
      <c r="CX348" s="129"/>
      <c r="DH348" s="129"/>
      <c r="DR348" s="129"/>
      <c r="EB348" s="129"/>
      <c r="EL348" s="129"/>
      <c r="EV348" s="129"/>
      <c r="FF348" s="129"/>
      <c r="FP348" s="129"/>
      <c r="FZ348" s="129"/>
      <c r="GJ348" s="129"/>
      <c r="GT348" s="129"/>
      <c r="HD348" s="129"/>
      <c r="HN348" s="129"/>
      <c r="HX348" s="129"/>
      <c r="IH348" s="129"/>
      <c r="IR348" s="129"/>
      <c r="JB348" s="129"/>
    </row>
    <row xmlns:x14ac="http://schemas.microsoft.com/office/spreadsheetml/2009/9/ac" r="349" s="3" customFormat="true" x14ac:dyDescent="0.25">
      <c r="A349" s="386"/>
      <c r="B349" s="129"/>
      <c r="L349" s="129"/>
      <c r="V349" s="129"/>
      <c r="AF349" s="129"/>
      <c r="AP349" s="129"/>
      <c r="AZ349" s="129"/>
      <c r="BJ349" s="129"/>
      <c r="BT349" s="129"/>
      <c r="BU349" s="129"/>
      <c r="CD349" s="129"/>
      <c r="CE349" s="129"/>
      <c r="CN349" s="129"/>
      <c r="CX349" s="129"/>
      <c r="DH349" s="129"/>
      <c r="DR349" s="129"/>
      <c r="EB349" s="129"/>
      <c r="EL349" s="129"/>
      <c r="EV349" s="129"/>
      <c r="FF349" s="129"/>
      <c r="FP349" s="129"/>
      <c r="FZ349" s="129"/>
      <c r="GJ349" s="129"/>
      <c r="GT349" s="129"/>
      <c r="HD349" s="129"/>
      <c r="HN349" s="129"/>
      <c r="HX349" s="129"/>
      <c r="IH349" s="129"/>
      <c r="IR349" s="129"/>
      <c r="JB349" s="129"/>
    </row>
    <row xmlns:x14ac="http://schemas.microsoft.com/office/spreadsheetml/2009/9/ac" r="350" s="3" customFormat="true" x14ac:dyDescent="0.25">
      <c r="A350" s="386"/>
      <c r="B350" s="129"/>
      <c r="L350" s="129"/>
      <c r="V350" s="129"/>
      <c r="AF350" s="129"/>
      <c r="AP350" s="129"/>
      <c r="AZ350" s="129"/>
      <c r="BJ350" s="129"/>
      <c r="BT350" s="129"/>
      <c r="BU350" s="129"/>
      <c r="CD350" s="129"/>
      <c r="CE350" s="129"/>
      <c r="CN350" s="129"/>
      <c r="CX350" s="129"/>
      <c r="DH350" s="129"/>
      <c r="DR350" s="129"/>
      <c r="EB350" s="129"/>
      <c r="EL350" s="129"/>
      <c r="EV350" s="129"/>
      <c r="FF350" s="129"/>
      <c r="FP350" s="129"/>
      <c r="FZ350" s="129"/>
      <c r="GJ350" s="129"/>
      <c r="GT350" s="129"/>
      <c r="HD350" s="129"/>
      <c r="HN350" s="129"/>
      <c r="HX350" s="129"/>
      <c r="IH350" s="129"/>
      <c r="IR350" s="129"/>
      <c r="JB350" s="129"/>
    </row>
    <row xmlns:x14ac="http://schemas.microsoft.com/office/spreadsheetml/2009/9/ac" r="351" s="3" customFormat="true" x14ac:dyDescent="0.25">
      <c r="A351" s="386"/>
      <c r="B351" s="129"/>
      <c r="L351" s="129"/>
      <c r="V351" s="129"/>
      <c r="AF351" s="129"/>
      <c r="AP351" s="129"/>
      <c r="AZ351" s="129"/>
      <c r="BJ351" s="129"/>
      <c r="BT351" s="129"/>
      <c r="BU351" s="129"/>
      <c r="CD351" s="129"/>
      <c r="CE351" s="129"/>
      <c r="CN351" s="129"/>
      <c r="CX351" s="129"/>
      <c r="DH351" s="129"/>
      <c r="DR351" s="129"/>
      <c r="EB351" s="129"/>
      <c r="EL351" s="129"/>
      <c r="EV351" s="129"/>
      <c r="FF351" s="129"/>
      <c r="FP351" s="129"/>
      <c r="FZ351" s="129"/>
      <c r="GJ351" s="129"/>
      <c r="GT351" s="129"/>
      <c r="HD351" s="129"/>
      <c r="HN351" s="129"/>
      <c r="HX351" s="129"/>
      <c r="IH351" s="129"/>
      <c r="IR351" s="129"/>
      <c r="JB351" s="129"/>
    </row>
    <row xmlns:x14ac="http://schemas.microsoft.com/office/spreadsheetml/2009/9/ac" r="352" s="3" customFormat="true" x14ac:dyDescent="0.25">
      <c r="A352" s="386"/>
      <c r="B352" s="129"/>
      <c r="L352" s="129"/>
      <c r="V352" s="129"/>
      <c r="AF352" s="129"/>
      <c r="AP352" s="129"/>
      <c r="AZ352" s="129"/>
      <c r="BJ352" s="129"/>
      <c r="BT352" s="129"/>
      <c r="BU352" s="129"/>
      <c r="CD352" s="129"/>
      <c r="CE352" s="129"/>
      <c r="CN352" s="129"/>
      <c r="CX352" s="129"/>
      <c r="DH352" s="129"/>
      <c r="DR352" s="129"/>
      <c r="EB352" s="129"/>
      <c r="EL352" s="129"/>
      <c r="EV352" s="129"/>
      <c r="FF352" s="129"/>
      <c r="FP352" s="129"/>
      <c r="FZ352" s="129"/>
      <c r="GJ352" s="129"/>
      <c r="GT352" s="129"/>
      <c r="HD352" s="129"/>
      <c r="HN352" s="129"/>
      <c r="HX352" s="129"/>
      <c r="IH352" s="129"/>
      <c r="IR352" s="129"/>
      <c r="JB352" s="129"/>
    </row>
    <row xmlns:x14ac="http://schemas.microsoft.com/office/spreadsheetml/2009/9/ac" r="353" s="3" customFormat="true" x14ac:dyDescent="0.25">
      <c r="A353" s="386"/>
      <c r="B353" s="129"/>
      <c r="L353" s="129"/>
      <c r="V353" s="129"/>
      <c r="AF353" s="129"/>
      <c r="AP353" s="129"/>
      <c r="AZ353" s="129"/>
      <c r="BJ353" s="129"/>
      <c r="BT353" s="129"/>
      <c r="BU353" s="129"/>
      <c r="CD353" s="129"/>
      <c r="CE353" s="129"/>
      <c r="CN353" s="129"/>
      <c r="CX353" s="129"/>
      <c r="DH353" s="129"/>
      <c r="DR353" s="129"/>
      <c r="EB353" s="129"/>
      <c r="EL353" s="129"/>
      <c r="EV353" s="129"/>
      <c r="FF353" s="129"/>
      <c r="FP353" s="129"/>
      <c r="FZ353" s="129"/>
      <c r="GJ353" s="129"/>
      <c r="GT353" s="129"/>
      <c r="HD353" s="129"/>
      <c r="HN353" s="129"/>
      <c r="HX353" s="129"/>
      <c r="IH353" s="129"/>
      <c r="IR353" s="129"/>
      <c r="JB353" s="129"/>
    </row>
    <row xmlns:x14ac="http://schemas.microsoft.com/office/spreadsheetml/2009/9/ac" r="354" s="3" customFormat="true" x14ac:dyDescent="0.25">
      <c r="A354" s="386"/>
      <c r="B354" s="129"/>
      <c r="L354" s="129"/>
      <c r="V354" s="129"/>
      <c r="AF354" s="129"/>
      <c r="AP354" s="129"/>
      <c r="AZ354" s="129"/>
      <c r="BJ354" s="129"/>
      <c r="BT354" s="129"/>
      <c r="BU354" s="129"/>
      <c r="CD354" s="129"/>
      <c r="CE354" s="129"/>
      <c r="CN354" s="129"/>
      <c r="CX354" s="129"/>
      <c r="DH354" s="129"/>
      <c r="DR354" s="129"/>
      <c r="EB354" s="129"/>
      <c r="EL354" s="129"/>
      <c r="EV354" s="129"/>
      <c r="FF354" s="129"/>
      <c r="FP354" s="129"/>
      <c r="FZ354" s="129"/>
      <c r="GJ354" s="129"/>
      <c r="GT354" s="129"/>
      <c r="HD354" s="129"/>
      <c r="HN354" s="129"/>
      <c r="HX354" s="129"/>
      <c r="IH354" s="129"/>
      <c r="IR354" s="129"/>
      <c r="JB354" s="129"/>
    </row>
    <row xmlns:x14ac="http://schemas.microsoft.com/office/spreadsheetml/2009/9/ac" r="355" s="3" customFormat="true" x14ac:dyDescent="0.25">
      <c r="A355" s="386"/>
      <c r="B355" s="129"/>
      <c r="L355" s="129"/>
      <c r="V355" s="129"/>
      <c r="AF355" s="129"/>
      <c r="AP355" s="129"/>
      <c r="AZ355" s="129"/>
      <c r="BJ355" s="129"/>
      <c r="BT355" s="129"/>
      <c r="BU355" s="129"/>
      <c r="CD355" s="129"/>
      <c r="CE355" s="129"/>
      <c r="CN355" s="129"/>
      <c r="CX355" s="129"/>
      <c r="DH355" s="129"/>
      <c r="DR355" s="129"/>
      <c r="EB355" s="129"/>
      <c r="EL355" s="129"/>
      <c r="EV355" s="129"/>
      <c r="FF355" s="129"/>
      <c r="FP355" s="129"/>
      <c r="FZ355" s="129"/>
      <c r="GJ355" s="129"/>
      <c r="GT355" s="129"/>
      <c r="HD355" s="129"/>
      <c r="HN355" s="129"/>
      <c r="HX355" s="129"/>
      <c r="IH355" s="129"/>
      <c r="IR355" s="129"/>
      <c r="JB355" s="129"/>
    </row>
    <row xmlns:x14ac="http://schemas.microsoft.com/office/spreadsheetml/2009/9/ac" r="356" s="3" customFormat="true" x14ac:dyDescent="0.25">
      <c r="A356" s="386"/>
      <c r="B356" s="129"/>
      <c r="L356" s="129"/>
      <c r="V356" s="129"/>
      <c r="AF356" s="129"/>
      <c r="AP356" s="129"/>
      <c r="AZ356" s="129"/>
      <c r="BJ356" s="129"/>
      <c r="BT356" s="129"/>
      <c r="BU356" s="129"/>
      <c r="CD356" s="129"/>
      <c r="CE356" s="129"/>
      <c r="CN356" s="129"/>
      <c r="CX356" s="129"/>
      <c r="DH356" s="129"/>
      <c r="DR356" s="129"/>
      <c r="EB356" s="129"/>
      <c r="EL356" s="129"/>
      <c r="EV356" s="129"/>
      <c r="FF356" s="129"/>
      <c r="FP356" s="129"/>
      <c r="FZ356" s="129"/>
      <c r="GJ356" s="129"/>
      <c r="GT356" s="129"/>
      <c r="HD356" s="129"/>
      <c r="HN356" s="129"/>
      <c r="HX356" s="129"/>
      <c r="IH356" s="129"/>
      <c r="IR356" s="129"/>
      <c r="JB356" s="129"/>
    </row>
    <row xmlns:x14ac="http://schemas.microsoft.com/office/spreadsheetml/2009/9/ac" r="357" s="3" customFormat="true" x14ac:dyDescent="0.25">
      <c r="A357" s="386"/>
      <c r="B357" s="129"/>
      <c r="L357" s="129"/>
      <c r="V357" s="129"/>
      <c r="AF357" s="129"/>
      <c r="AP357" s="129"/>
      <c r="AZ357" s="129"/>
      <c r="BJ357" s="129"/>
      <c r="BT357" s="129"/>
      <c r="BU357" s="129"/>
      <c r="CD357" s="129"/>
      <c r="CE357" s="129"/>
      <c r="CN357" s="129"/>
      <c r="CX357" s="129"/>
      <c r="DH357" s="129"/>
      <c r="DR357" s="129"/>
      <c r="EB357" s="129"/>
      <c r="EL357" s="129"/>
      <c r="EV357" s="129"/>
      <c r="FF357" s="129"/>
      <c r="FP357" s="129"/>
      <c r="FZ357" s="129"/>
      <c r="GJ357" s="129"/>
      <c r="GT357" s="129"/>
      <c r="HD357" s="129"/>
      <c r="HN357" s="129"/>
      <c r="HX357" s="129"/>
      <c r="IH357" s="129"/>
      <c r="IR357" s="129"/>
      <c r="JB357" s="129"/>
    </row>
    <row xmlns:x14ac="http://schemas.microsoft.com/office/spreadsheetml/2009/9/ac" r="358" s="3" customFormat="true" x14ac:dyDescent="0.25">
      <c r="A358" s="386"/>
      <c r="B358" s="129"/>
      <c r="L358" s="129"/>
      <c r="V358" s="129"/>
      <c r="AF358" s="129"/>
      <c r="AP358" s="129"/>
      <c r="AZ358" s="129"/>
      <c r="BJ358" s="129"/>
      <c r="BT358" s="129"/>
      <c r="BU358" s="129"/>
      <c r="CD358" s="129"/>
      <c r="CE358" s="129"/>
      <c r="CN358" s="129"/>
      <c r="CX358" s="129"/>
      <c r="DH358" s="129"/>
      <c r="DR358" s="129"/>
      <c r="EB358" s="129"/>
      <c r="EL358" s="129"/>
      <c r="EV358" s="129"/>
      <c r="FF358" s="129"/>
      <c r="FP358" s="129"/>
      <c r="FZ358" s="129"/>
      <c r="GJ358" s="129"/>
      <c r="GT358" s="129"/>
      <c r="HD358" s="129"/>
      <c r="HN358" s="129"/>
      <c r="HX358" s="129"/>
      <c r="IH358" s="129"/>
      <c r="IR358" s="129"/>
      <c r="JB358" s="129"/>
    </row>
    <row xmlns:x14ac="http://schemas.microsoft.com/office/spreadsheetml/2009/9/ac" r="359" s="3" customFormat="true" x14ac:dyDescent="0.25">
      <c r="A359" s="386"/>
      <c r="B359" s="129"/>
      <c r="L359" s="129"/>
      <c r="V359" s="129"/>
      <c r="AF359" s="129"/>
      <c r="AP359" s="129"/>
      <c r="AZ359" s="129"/>
      <c r="BJ359" s="129"/>
      <c r="BT359" s="129"/>
      <c r="BU359" s="129"/>
      <c r="CD359" s="129"/>
      <c r="CE359" s="129"/>
      <c r="CN359" s="129"/>
      <c r="CX359" s="129"/>
      <c r="DH359" s="129"/>
      <c r="DR359" s="129"/>
      <c r="EB359" s="129"/>
      <c r="EL359" s="129"/>
      <c r="EV359" s="129"/>
      <c r="FF359" s="129"/>
      <c r="FP359" s="129"/>
      <c r="FZ359" s="129"/>
      <c r="GJ359" s="129"/>
      <c r="GT359" s="129"/>
      <c r="HD359" s="129"/>
      <c r="HN359" s="129"/>
      <c r="HX359" s="129"/>
      <c r="IH359" s="129"/>
      <c r="IR359" s="129"/>
      <c r="JB359" s="129"/>
    </row>
    <row xmlns:x14ac="http://schemas.microsoft.com/office/spreadsheetml/2009/9/ac" r="360" s="3" customFormat="true" x14ac:dyDescent="0.25">
      <c r="A360" s="386"/>
      <c r="B360" s="129"/>
      <c r="L360" s="129"/>
      <c r="V360" s="129"/>
      <c r="AF360" s="129"/>
      <c r="AP360" s="129"/>
      <c r="AZ360" s="129"/>
      <c r="BJ360" s="129"/>
      <c r="BT360" s="129"/>
      <c r="BU360" s="129"/>
      <c r="CD360" s="129"/>
      <c r="CE360" s="129"/>
      <c r="CN360" s="129"/>
      <c r="CX360" s="129"/>
      <c r="DH360" s="129"/>
      <c r="DR360" s="129"/>
      <c r="EB360" s="129"/>
      <c r="EL360" s="129"/>
      <c r="EV360" s="129"/>
      <c r="FF360" s="129"/>
      <c r="FP360" s="129"/>
      <c r="FZ360" s="129"/>
      <c r="GJ360" s="129"/>
      <c r="GT360" s="129"/>
      <c r="HD360" s="129"/>
      <c r="HN360" s="129"/>
      <c r="HX360" s="129"/>
      <c r="IH360" s="129"/>
      <c r="IR360" s="129"/>
      <c r="JB360" s="129"/>
    </row>
    <row xmlns:x14ac="http://schemas.microsoft.com/office/spreadsheetml/2009/9/ac" r="361" s="3" customFormat="true" x14ac:dyDescent="0.25">
      <c r="A361" s="386"/>
      <c r="B361" s="129"/>
      <c r="L361" s="129"/>
      <c r="V361" s="129"/>
      <c r="AF361" s="129"/>
      <c r="AP361" s="129"/>
      <c r="AZ361" s="129"/>
      <c r="BJ361" s="129"/>
      <c r="BT361" s="129"/>
      <c r="BU361" s="129"/>
      <c r="CD361" s="129"/>
      <c r="CE361" s="129"/>
      <c r="CN361" s="129"/>
      <c r="CX361" s="129"/>
      <c r="DH361" s="129"/>
      <c r="DR361" s="129"/>
      <c r="EB361" s="129"/>
      <c r="EL361" s="129"/>
      <c r="EV361" s="129"/>
      <c r="FF361" s="129"/>
      <c r="FP361" s="129"/>
      <c r="FZ361" s="129"/>
      <c r="GJ361" s="129"/>
      <c r="GT361" s="129"/>
      <c r="HD361" s="129"/>
      <c r="HN361" s="129"/>
      <c r="HX361" s="129"/>
      <c r="IH361" s="129"/>
      <c r="IR361" s="129"/>
      <c r="JB361" s="129"/>
    </row>
    <row xmlns:x14ac="http://schemas.microsoft.com/office/spreadsheetml/2009/9/ac" r="362" s="3" customFormat="true" x14ac:dyDescent="0.25">
      <c r="A362" s="386"/>
      <c r="B362" s="129"/>
      <c r="L362" s="129"/>
      <c r="V362" s="129"/>
      <c r="AF362" s="129"/>
      <c r="AP362" s="129"/>
      <c r="AZ362" s="129"/>
      <c r="BJ362" s="129"/>
      <c r="BT362" s="129"/>
      <c r="BU362" s="129"/>
      <c r="CD362" s="129"/>
      <c r="CE362" s="129"/>
      <c r="CN362" s="129"/>
      <c r="CX362" s="129"/>
      <c r="DH362" s="129"/>
      <c r="DR362" s="129"/>
      <c r="EB362" s="129"/>
      <c r="EL362" s="129"/>
      <c r="EV362" s="129"/>
      <c r="FF362" s="129"/>
      <c r="FP362" s="129"/>
      <c r="FZ362" s="129"/>
      <c r="GJ362" s="129"/>
      <c r="GT362" s="129"/>
      <c r="HD362" s="129"/>
      <c r="HN362" s="129"/>
      <c r="HX362" s="129"/>
      <c r="IH362" s="129"/>
      <c r="IR362" s="129"/>
      <c r="JB362" s="129"/>
    </row>
    <row xmlns:x14ac="http://schemas.microsoft.com/office/spreadsheetml/2009/9/ac" r="363" s="3" customFormat="true" x14ac:dyDescent="0.25">
      <c r="A363" s="386"/>
      <c r="B363" s="129"/>
      <c r="L363" s="129"/>
      <c r="V363" s="129"/>
      <c r="AF363" s="129"/>
      <c r="AP363" s="129"/>
      <c r="AZ363" s="129"/>
      <c r="BJ363" s="129"/>
      <c r="BT363" s="129"/>
      <c r="BU363" s="129"/>
      <c r="CD363" s="129"/>
      <c r="CE363" s="129"/>
      <c r="CN363" s="129"/>
      <c r="CX363" s="129"/>
      <c r="DH363" s="129"/>
      <c r="DR363" s="129"/>
      <c r="EB363" s="129"/>
      <c r="EL363" s="129"/>
      <c r="EV363" s="129"/>
      <c r="FF363" s="129"/>
      <c r="FP363" s="129"/>
      <c r="FZ363" s="129"/>
      <c r="GJ363" s="129"/>
      <c r="GT363" s="129"/>
      <c r="HD363" s="129"/>
      <c r="HN363" s="129"/>
      <c r="HX363" s="129"/>
      <c r="IH363" s="129"/>
      <c r="IR363" s="129"/>
      <c r="JB363" s="129"/>
    </row>
    <row xmlns:x14ac="http://schemas.microsoft.com/office/spreadsheetml/2009/9/ac" r="364" s="3" customFormat="true" x14ac:dyDescent="0.25">
      <c r="A364" s="386"/>
      <c r="B364" s="129"/>
      <c r="L364" s="129"/>
      <c r="V364" s="129"/>
      <c r="AF364" s="129"/>
      <c r="AP364" s="129"/>
      <c r="AZ364" s="129"/>
      <c r="BJ364" s="129"/>
      <c r="BT364" s="129"/>
      <c r="BU364" s="129"/>
      <c r="CD364" s="129"/>
      <c r="CE364" s="129"/>
      <c r="CN364" s="129"/>
      <c r="CX364" s="129"/>
      <c r="DH364" s="129"/>
      <c r="DR364" s="129"/>
      <c r="EB364" s="129"/>
      <c r="EL364" s="129"/>
      <c r="EV364" s="129"/>
      <c r="FF364" s="129"/>
      <c r="FP364" s="129"/>
      <c r="FZ364" s="129"/>
      <c r="GJ364" s="129"/>
      <c r="GT364" s="129"/>
      <c r="HD364" s="129"/>
      <c r="HN364" s="129"/>
      <c r="HX364" s="129"/>
      <c r="IH364" s="129"/>
      <c r="IR364" s="129"/>
      <c r="JB364" s="129"/>
    </row>
    <row xmlns:x14ac="http://schemas.microsoft.com/office/spreadsheetml/2009/9/ac" r="365" s="3" customFormat="true" x14ac:dyDescent="0.25">
      <c r="A365" s="386"/>
      <c r="B365" s="129"/>
      <c r="L365" s="129"/>
      <c r="V365" s="129"/>
      <c r="AF365" s="129"/>
      <c r="AP365" s="129"/>
      <c r="AZ365" s="129"/>
      <c r="BJ365" s="129"/>
      <c r="BT365" s="129"/>
      <c r="BU365" s="129"/>
      <c r="CD365" s="129"/>
      <c r="CE365" s="129"/>
      <c r="CN365" s="129"/>
      <c r="CX365" s="129"/>
      <c r="DH365" s="129"/>
      <c r="DR365" s="129"/>
      <c r="EB365" s="129"/>
      <c r="EL365" s="129"/>
      <c r="EV365" s="129"/>
      <c r="FF365" s="129"/>
      <c r="FP365" s="129"/>
      <c r="FZ365" s="129"/>
      <c r="GJ365" s="129"/>
      <c r="GT365" s="129"/>
      <c r="HD365" s="129"/>
      <c r="HN365" s="129"/>
      <c r="HX365" s="129"/>
      <c r="IH365" s="129"/>
      <c r="IR365" s="129"/>
      <c r="JB365" s="129"/>
    </row>
    <row xmlns:x14ac="http://schemas.microsoft.com/office/spreadsheetml/2009/9/ac" r="366" s="3" customFormat="true" x14ac:dyDescent="0.25">
      <c r="A366" s="386"/>
      <c r="B366" s="129"/>
      <c r="L366" s="129"/>
      <c r="V366" s="129"/>
      <c r="AF366" s="129"/>
      <c r="AP366" s="129"/>
      <c r="AZ366" s="129"/>
      <c r="BJ366" s="129"/>
      <c r="BT366" s="129"/>
      <c r="BU366" s="129"/>
      <c r="CD366" s="129"/>
      <c r="CE366" s="129"/>
      <c r="CN366" s="129"/>
      <c r="CX366" s="129"/>
      <c r="DH366" s="129"/>
      <c r="DR366" s="129"/>
      <c r="EB366" s="129"/>
      <c r="EL366" s="129"/>
      <c r="EV366" s="129"/>
      <c r="FF366" s="129"/>
      <c r="FP366" s="129"/>
      <c r="FZ366" s="129"/>
      <c r="GJ366" s="129"/>
      <c r="GT366" s="129"/>
      <c r="HD366" s="129"/>
      <c r="HN366" s="129"/>
      <c r="HX366" s="129"/>
      <c r="IH366" s="129"/>
      <c r="IR366" s="129"/>
      <c r="JB366" s="129"/>
    </row>
    <row xmlns:x14ac="http://schemas.microsoft.com/office/spreadsheetml/2009/9/ac" r="367" s="3" customFormat="true" x14ac:dyDescent="0.25">
      <c r="A367" s="386"/>
      <c r="B367" s="129"/>
      <c r="L367" s="129"/>
      <c r="V367" s="129"/>
      <c r="AF367" s="129"/>
      <c r="AP367" s="129"/>
      <c r="AZ367" s="129"/>
      <c r="BJ367" s="129"/>
      <c r="BT367" s="129"/>
      <c r="BU367" s="129"/>
      <c r="CD367" s="129"/>
      <c r="CE367" s="129"/>
      <c r="CN367" s="129"/>
      <c r="CX367" s="129"/>
      <c r="DH367" s="129"/>
      <c r="DR367" s="129"/>
      <c r="EB367" s="129"/>
      <c r="EL367" s="129"/>
      <c r="EV367" s="129"/>
      <c r="FF367" s="129"/>
      <c r="FP367" s="129"/>
      <c r="FZ367" s="129"/>
      <c r="GJ367" s="129"/>
      <c r="GT367" s="129"/>
      <c r="HD367" s="129"/>
      <c r="HN367" s="129"/>
      <c r="HX367" s="129"/>
      <c r="IH367" s="129"/>
      <c r="IR367" s="129"/>
      <c r="JB367" s="129"/>
    </row>
    <row xmlns:x14ac="http://schemas.microsoft.com/office/spreadsheetml/2009/9/ac" r="368" s="3" customFormat="true" x14ac:dyDescent="0.25">
      <c r="A368" s="386"/>
      <c r="B368" s="129"/>
      <c r="L368" s="129"/>
      <c r="V368" s="129"/>
      <c r="AF368" s="129"/>
      <c r="AP368" s="129"/>
      <c r="AZ368" s="129"/>
      <c r="BJ368" s="129"/>
      <c r="BT368" s="129"/>
      <c r="BU368" s="129"/>
      <c r="CD368" s="129"/>
      <c r="CE368" s="129"/>
      <c r="CN368" s="129"/>
      <c r="CX368" s="129"/>
      <c r="DH368" s="129"/>
      <c r="DR368" s="129"/>
      <c r="EB368" s="129"/>
      <c r="EL368" s="129"/>
      <c r="EV368" s="129"/>
      <c r="FF368" s="129"/>
      <c r="FP368" s="129"/>
      <c r="FZ368" s="129"/>
      <c r="GJ368" s="129"/>
      <c r="GT368" s="129"/>
      <c r="HD368" s="129"/>
      <c r="HN368" s="129"/>
      <c r="HX368" s="129"/>
      <c r="IH368" s="129"/>
      <c r="IR368" s="129"/>
      <c r="JB368" s="129"/>
    </row>
    <row xmlns:x14ac="http://schemas.microsoft.com/office/spreadsheetml/2009/9/ac" r="369" s="3" customFormat="true" x14ac:dyDescent="0.25">
      <c r="A369" s="386"/>
      <c r="B369" s="129"/>
      <c r="L369" s="129"/>
      <c r="V369" s="129"/>
      <c r="AF369" s="129"/>
      <c r="AP369" s="129"/>
      <c r="AZ369" s="129"/>
      <c r="BJ369" s="129"/>
      <c r="BT369" s="129"/>
      <c r="BU369" s="129"/>
      <c r="CD369" s="129"/>
      <c r="CE369" s="129"/>
      <c r="CN369" s="129"/>
      <c r="CX369" s="129"/>
      <c r="DH369" s="129"/>
      <c r="DR369" s="129"/>
      <c r="EB369" s="129"/>
      <c r="EL369" s="129"/>
      <c r="EV369" s="129"/>
      <c r="FF369" s="129"/>
      <c r="FP369" s="129"/>
      <c r="FZ369" s="129"/>
      <c r="GJ369" s="129"/>
      <c r="GT369" s="129"/>
      <c r="HD369" s="129"/>
      <c r="HN369" s="129"/>
      <c r="HX369" s="129"/>
      <c r="IH369" s="129"/>
      <c r="IR369" s="129"/>
      <c r="JB369" s="129"/>
    </row>
    <row xmlns:x14ac="http://schemas.microsoft.com/office/spreadsheetml/2009/9/ac" r="370" s="3" customFormat="true" x14ac:dyDescent="0.25">
      <c r="A370" s="386"/>
      <c r="B370" s="129"/>
      <c r="L370" s="129"/>
      <c r="V370" s="129"/>
      <c r="AF370" s="129"/>
      <c r="AP370" s="129"/>
      <c r="AZ370" s="129"/>
      <c r="BJ370" s="129"/>
      <c r="BT370" s="129"/>
      <c r="BU370" s="129"/>
      <c r="CD370" s="129"/>
      <c r="CE370" s="129"/>
      <c r="CN370" s="129"/>
      <c r="CX370" s="129"/>
      <c r="DH370" s="129"/>
      <c r="DR370" s="129"/>
      <c r="EB370" s="129"/>
      <c r="EL370" s="129"/>
      <c r="EV370" s="129"/>
      <c r="FF370" s="129"/>
      <c r="FP370" s="129"/>
      <c r="FZ370" s="129"/>
      <c r="GJ370" s="129"/>
      <c r="GT370" s="129"/>
      <c r="HD370" s="129"/>
      <c r="HN370" s="129"/>
      <c r="HX370" s="129"/>
      <c r="IH370" s="129"/>
      <c r="IR370" s="129"/>
      <c r="JB370" s="129"/>
    </row>
    <row xmlns:x14ac="http://schemas.microsoft.com/office/spreadsheetml/2009/9/ac" r="371" s="3" customFormat="true" x14ac:dyDescent="0.25">
      <c r="A371" s="386"/>
      <c r="B371" s="129"/>
      <c r="L371" s="129"/>
      <c r="V371" s="129"/>
      <c r="AF371" s="129"/>
      <c r="AP371" s="129"/>
      <c r="AZ371" s="129"/>
      <c r="BJ371" s="129"/>
      <c r="BT371" s="129"/>
      <c r="BU371" s="129"/>
      <c r="CD371" s="129"/>
      <c r="CE371" s="129"/>
      <c r="CN371" s="129"/>
      <c r="CX371" s="129"/>
      <c r="DH371" s="129"/>
      <c r="DR371" s="129"/>
      <c r="EB371" s="129"/>
      <c r="EL371" s="129"/>
      <c r="EV371" s="129"/>
      <c r="FF371" s="129"/>
      <c r="FP371" s="129"/>
      <c r="FZ371" s="129"/>
      <c r="GJ371" s="129"/>
      <c r="GT371" s="129"/>
      <c r="HD371" s="129"/>
      <c r="HN371" s="129"/>
      <c r="HX371" s="129"/>
      <c r="IH371" s="129"/>
      <c r="IR371" s="129"/>
      <c r="JB371" s="129"/>
    </row>
    <row xmlns:x14ac="http://schemas.microsoft.com/office/spreadsheetml/2009/9/ac" r="372" s="3" customFormat="true" x14ac:dyDescent="0.25">
      <c r="A372" s="386"/>
      <c r="B372" s="129"/>
      <c r="L372" s="129"/>
      <c r="V372" s="129"/>
      <c r="AF372" s="129"/>
      <c r="AP372" s="129"/>
      <c r="AZ372" s="129"/>
      <c r="BJ372" s="129"/>
      <c r="BT372" s="129"/>
      <c r="BU372" s="129"/>
      <c r="CD372" s="129"/>
      <c r="CE372" s="129"/>
      <c r="CN372" s="129"/>
      <c r="CX372" s="129"/>
      <c r="DH372" s="129"/>
      <c r="DR372" s="129"/>
      <c r="EB372" s="129"/>
      <c r="EL372" s="129"/>
      <c r="EV372" s="129"/>
      <c r="FF372" s="129"/>
      <c r="FP372" s="129"/>
      <c r="FZ372" s="129"/>
      <c r="GJ372" s="129"/>
      <c r="GT372" s="129"/>
      <c r="HD372" s="129"/>
      <c r="HN372" s="129"/>
      <c r="HX372" s="129"/>
      <c r="IH372" s="129"/>
      <c r="IR372" s="129"/>
      <c r="JB372" s="129"/>
    </row>
    <row xmlns:x14ac="http://schemas.microsoft.com/office/spreadsheetml/2009/9/ac" r="373" s="3" customFormat="true" x14ac:dyDescent="0.25">
      <c r="A373" s="386"/>
      <c r="B373" s="129"/>
      <c r="L373" s="129"/>
      <c r="V373" s="129"/>
      <c r="AF373" s="129"/>
      <c r="AP373" s="129"/>
      <c r="AZ373" s="129"/>
      <c r="BJ373" s="129"/>
      <c r="BT373" s="129"/>
      <c r="BU373" s="129"/>
      <c r="CD373" s="129"/>
      <c r="CE373" s="129"/>
      <c r="CN373" s="129"/>
      <c r="CX373" s="129"/>
      <c r="DH373" s="129"/>
      <c r="DR373" s="129"/>
      <c r="EB373" s="129"/>
      <c r="EL373" s="129"/>
      <c r="EV373" s="129"/>
      <c r="FF373" s="129"/>
      <c r="FP373" s="129"/>
      <c r="FZ373" s="129"/>
      <c r="GJ373" s="129"/>
      <c r="GT373" s="129"/>
      <c r="HD373" s="129"/>
      <c r="HN373" s="129"/>
      <c r="HX373" s="129"/>
      <c r="IH373" s="129"/>
      <c r="IR373" s="129"/>
      <c r="JB373" s="129"/>
    </row>
    <row xmlns:x14ac="http://schemas.microsoft.com/office/spreadsheetml/2009/9/ac" r="374" s="3" customFormat="true" x14ac:dyDescent="0.25">
      <c r="A374" s="386"/>
      <c r="B374" s="129"/>
      <c r="L374" s="129"/>
      <c r="V374" s="129"/>
      <c r="AF374" s="129"/>
      <c r="AP374" s="129"/>
      <c r="AZ374" s="129"/>
      <c r="BJ374" s="129"/>
      <c r="BT374" s="129"/>
      <c r="BU374" s="129"/>
      <c r="CD374" s="129"/>
      <c r="CE374" s="129"/>
      <c r="CN374" s="129"/>
      <c r="CX374" s="129"/>
      <c r="DH374" s="129"/>
      <c r="DR374" s="129"/>
      <c r="EB374" s="129"/>
      <c r="EL374" s="129"/>
      <c r="EV374" s="129"/>
      <c r="FF374" s="129"/>
      <c r="FP374" s="129"/>
      <c r="FZ374" s="129"/>
      <c r="GJ374" s="129"/>
      <c r="GT374" s="129"/>
      <c r="HD374" s="129"/>
      <c r="HN374" s="129"/>
      <c r="HX374" s="129"/>
      <c r="IH374" s="129"/>
      <c r="IR374" s="129"/>
      <c r="JB374" s="129"/>
    </row>
    <row xmlns:x14ac="http://schemas.microsoft.com/office/spreadsheetml/2009/9/ac" r="375" s="3" customFormat="true" x14ac:dyDescent="0.25">
      <c r="A375" s="386"/>
      <c r="B375" s="129"/>
      <c r="L375" s="129"/>
      <c r="V375" s="129"/>
      <c r="AF375" s="129"/>
      <c r="AP375" s="129"/>
      <c r="AZ375" s="129"/>
      <c r="BJ375" s="129"/>
      <c r="BT375" s="129"/>
      <c r="BU375" s="129"/>
      <c r="CD375" s="129"/>
      <c r="CE375" s="129"/>
      <c r="CN375" s="129"/>
      <c r="CX375" s="129"/>
      <c r="DH375" s="129"/>
      <c r="DR375" s="129"/>
      <c r="EB375" s="129"/>
      <c r="EL375" s="129"/>
      <c r="EV375" s="129"/>
      <c r="FF375" s="129"/>
      <c r="FP375" s="129"/>
      <c r="FZ375" s="129"/>
      <c r="GJ375" s="129"/>
      <c r="GT375" s="129"/>
      <c r="HD375" s="129"/>
      <c r="HN375" s="129"/>
      <c r="HX375" s="129"/>
      <c r="IH375" s="129"/>
      <c r="IR375" s="129"/>
      <c r="JB375" s="129"/>
    </row>
    <row xmlns:x14ac="http://schemas.microsoft.com/office/spreadsheetml/2009/9/ac" r="376" s="3" customFormat="true" x14ac:dyDescent="0.25">
      <c r="A376" s="386"/>
      <c r="B376" s="129"/>
      <c r="L376" s="129"/>
      <c r="V376" s="129"/>
      <c r="AF376" s="129"/>
      <c r="AP376" s="129"/>
      <c r="AZ376" s="129"/>
      <c r="BJ376" s="129"/>
      <c r="BT376" s="129"/>
      <c r="BU376" s="129"/>
      <c r="CD376" s="129"/>
      <c r="CE376" s="129"/>
      <c r="CN376" s="129"/>
      <c r="CX376" s="129"/>
      <c r="DH376" s="129"/>
      <c r="DR376" s="129"/>
      <c r="EB376" s="129"/>
      <c r="EL376" s="129"/>
      <c r="EV376" s="129"/>
      <c r="FF376" s="129"/>
      <c r="FP376" s="129"/>
      <c r="FZ376" s="129"/>
      <c r="GJ376" s="129"/>
      <c r="GT376" s="129"/>
      <c r="HD376" s="129"/>
      <c r="HN376" s="129"/>
      <c r="HX376" s="129"/>
      <c r="IH376" s="129"/>
      <c r="IR376" s="129"/>
      <c r="JB376" s="129"/>
    </row>
    <row xmlns:x14ac="http://schemas.microsoft.com/office/spreadsheetml/2009/9/ac" r="377" s="3" customFormat="true" x14ac:dyDescent="0.25">
      <c r="A377" s="386"/>
      <c r="B377" s="129"/>
      <c r="L377" s="129"/>
      <c r="V377" s="129"/>
      <c r="AF377" s="129"/>
      <c r="AP377" s="129"/>
      <c r="AZ377" s="129"/>
      <c r="BJ377" s="129"/>
      <c r="BT377" s="129"/>
      <c r="BU377" s="129"/>
      <c r="CD377" s="129"/>
      <c r="CE377" s="129"/>
      <c r="CN377" s="129"/>
      <c r="CX377" s="129"/>
      <c r="DH377" s="129"/>
      <c r="DR377" s="129"/>
      <c r="EB377" s="129"/>
      <c r="EL377" s="129"/>
      <c r="EV377" s="129"/>
      <c r="FF377" s="129"/>
      <c r="FP377" s="129"/>
      <c r="FZ377" s="129"/>
      <c r="GJ377" s="129"/>
      <c r="GT377" s="129"/>
      <c r="HD377" s="129"/>
      <c r="HN377" s="129"/>
      <c r="HX377" s="129"/>
      <c r="IH377" s="129"/>
      <c r="IR377" s="129"/>
      <c r="JB377" s="129"/>
    </row>
    <row xmlns:x14ac="http://schemas.microsoft.com/office/spreadsheetml/2009/9/ac" r="378" s="3" customFormat="true" x14ac:dyDescent="0.25">
      <c r="A378" s="386"/>
      <c r="B378" s="129"/>
      <c r="L378" s="129"/>
      <c r="V378" s="129"/>
      <c r="AF378" s="129"/>
      <c r="AP378" s="129"/>
      <c r="AZ378" s="129"/>
      <c r="BJ378" s="129"/>
      <c r="BT378" s="129"/>
      <c r="BU378" s="129"/>
      <c r="CD378" s="129"/>
      <c r="CE378" s="129"/>
      <c r="CN378" s="129"/>
      <c r="CX378" s="129"/>
      <c r="DH378" s="129"/>
      <c r="DR378" s="129"/>
      <c r="EB378" s="129"/>
      <c r="EL378" s="129"/>
      <c r="EV378" s="129"/>
      <c r="FF378" s="129"/>
      <c r="FP378" s="129"/>
      <c r="FZ378" s="129"/>
      <c r="GJ378" s="129"/>
      <c r="GT378" s="129"/>
      <c r="HD378" s="129"/>
      <c r="HN378" s="129"/>
      <c r="HX378" s="129"/>
      <c r="IH378" s="129"/>
      <c r="IR378" s="129"/>
      <c r="JB378" s="129"/>
    </row>
    <row xmlns:x14ac="http://schemas.microsoft.com/office/spreadsheetml/2009/9/ac" r="379" s="3" customFormat="true" x14ac:dyDescent="0.25">
      <c r="A379" s="386"/>
      <c r="B379" s="129"/>
      <c r="L379" s="129"/>
      <c r="V379" s="129"/>
      <c r="AF379" s="129"/>
      <c r="AP379" s="129"/>
      <c r="AZ379" s="129"/>
      <c r="BJ379" s="129"/>
      <c r="BT379" s="129"/>
      <c r="BU379" s="129"/>
      <c r="CD379" s="129"/>
      <c r="CE379" s="129"/>
      <c r="CN379" s="129"/>
      <c r="CX379" s="129"/>
      <c r="DH379" s="129"/>
      <c r="DR379" s="129"/>
      <c r="EB379" s="129"/>
      <c r="EL379" s="129"/>
      <c r="EV379" s="129"/>
      <c r="FF379" s="129"/>
      <c r="FP379" s="129"/>
      <c r="FZ379" s="129"/>
      <c r="GJ379" s="129"/>
      <c r="GT379" s="129"/>
      <c r="HD379" s="129"/>
      <c r="HN379" s="129"/>
      <c r="HX379" s="129"/>
      <c r="IH379" s="129"/>
      <c r="IR379" s="129"/>
      <c r="JB379" s="129"/>
    </row>
    <row xmlns:x14ac="http://schemas.microsoft.com/office/spreadsheetml/2009/9/ac" r="380" s="3" customFormat="true" x14ac:dyDescent="0.25">
      <c r="A380" s="386"/>
      <c r="B380" s="129"/>
      <c r="L380" s="129"/>
      <c r="V380" s="129"/>
      <c r="AF380" s="129"/>
      <c r="AP380" s="129"/>
      <c r="AZ380" s="129"/>
      <c r="BJ380" s="129"/>
      <c r="BT380" s="129"/>
      <c r="BU380" s="129"/>
      <c r="CD380" s="129"/>
      <c r="CE380" s="129"/>
      <c r="CN380" s="129"/>
      <c r="CX380" s="129"/>
      <c r="DH380" s="129"/>
      <c r="DR380" s="129"/>
      <c r="EB380" s="129"/>
      <c r="EL380" s="129"/>
      <c r="EV380" s="129"/>
      <c r="FF380" s="129"/>
      <c r="FP380" s="129"/>
      <c r="FZ380" s="129"/>
      <c r="GJ380" s="129"/>
      <c r="GT380" s="129"/>
      <c r="HD380" s="129"/>
      <c r="HN380" s="129"/>
      <c r="HX380" s="129"/>
      <c r="IH380" s="129"/>
      <c r="IR380" s="129"/>
      <c r="JB380" s="129"/>
    </row>
    <row xmlns:x14ac="http://schemas.microsoft.com/office/spreadsheetml/2009/9/ac" r="381" s="3" customFormat="true" x14ac:dyDescent="0.25">
      <c r="A381" s="386"/>
      <c r="B381" s="129"/>
      <c r="L381" s="129"/>
      <c r="V381" s="129"/>
      <c r="AF381" s="129"/>
      <c r="AP381" s="129"/>
      <c r="AZ381" s="129"/>
      <c r="BJ381" s="129"/>
      <c r="BT381" s="129"/>
      <c r="BU381" s="129"/>
      <c r="CD381" s="129"/>
      <c r="CE381" s="129"/>
      <c r="CN381" s="129"/>
      <c r="CX381" s="129"/>
      <c r="DH381" s="129"/>
      <c r="DR381" s="129"/>
      <c r="EB381" s="129"/>
      <c r="EL381" s="129"/>
      <c r="EV381" s="129"/>
      <c r="FF381" s="129"/>
      <c r="FP381" s="129"/>
      <c r="FZ381" s="129"/>
      <c r="GJ381" s="129"/>
      <c r="GT381" s="129"/>
      <c r="HD381" s="129"/>
      <c r="HN381" s="129"/>
      <c r="HX381" s="129"/>
      <c r="IH381" s="129"/>
      <c r="IR381" s="129"/>
      <c r="JB381" s="129"/>
    </row>
    <row xmlns:x14ac="http://schemas.microsoft.com/office/spreadsheetml/2009/9/ac" r="382" s="3" customFormat="true" x14ac:dyDescent="0.25">
      <c r="A382" s="386"/>
      <c r="B382" s="129"/>
      <c r="L382" s="129"/>
      <c r="V382" s="129"/>
      <c r="AF382" s="129"/>
      <c r="AP382" s="129"/>
      <c r="AZ382" s="129"/>
      <c r="BJ382" s="129"/>
      <c r="BT382" s="129"/>
      <c r="BU382" s="129"/>
      <c r="CD382" s="129"/>
      <c r="CE382" s="129"/>
      <c r="CN382" s="129"/>
      <c r="CX382" s="129"/>
      <c r="DH382" s="129"/>
      <c r="DR382" s="129"/>
      <c r="EB382" s="129"/>
      <c r="EL382" s="129"/>
      <c r="EV382" s="129"/>
      <c r="FF382" s="129"/>
      <c r="FP382" s="129"/>
      <c r="FZ382" s="129"/>
      <c r="GJ382" s="129"/>
      <c r="GT382" s="129"/>
      <c r="HD382" s="129"/>
      <c r="HN382" s="129"/>
      <c r="HX382" s="129"/>
      <c r="IH382" s="129"/>
      <c r="IR382" s="129"/>
      <c r="JB382" s="129"/>
    </row>
    <row xmlns:x14ac="http://schemas.microsoft.com/office/spreadsheetml/2009/9/ac" r="383" s="3" customFormat="true" x14ac:dyDescent="0.25">
      <c r="A383" s="386"/>
      <c r="B383" s="129"/>
      <c r="L383" s="129"/>
      <c r="V383" s="129"/>
      <c r="AF383" s="129"/>
      <c r="AP383" s="129"/>
      <c r="AZ383" s="129"/>
      <c r="BJ383" s="129"/>
      <c r="BT383" s="129"/>
      <c r="BU383" s="129"/>
      <c r="CD383" s="129"/>
      <c r="CE383" s="129"/>
      <c r="CN383" s="129"/>
      <c r="CX383" s="129"/>
      <c r="DH383" s="129"/>
      <c r="DR383" s="129"/>
      <c r="EB383" s="129"/>
      <c r="EL383" s="129"/>
      <c r="EV383" s="129"/>
      <c r="FF383" s="129"/>
      <c r="FP383" s="129"/>
      <c r="FZ383" s="129"/>
      <c r="GJ383" s="129"/>
      <c r="GT383" s="129"/>
      <c r="HD383" s="129"/>
      <c r="HN383" s="129"/>
      <c r="HX383" s="129"/>
      <c r="IH383" s="129"/>
      <c r="IR383" s="129"/>
      <c r="JB383" s="129"/>
    </row>
    <row xmlns:x14ac="http://schemas.microsoft.com/office/spreadsheetml/2009/9/ac" r="384" s="3" customFormat="true" x14ac:dyDescent="0.25">
      <c r="A384" s="386"/>
      <c r="B384" s="129"/>
      <c r="L384" s="129"/>
      <c r="V384" s="129"/>
      <c r="AF384" s="129"/>
      <c r="AP384" s="129"/>
      <c r="AZ384" s="129"/>
      <c r="BJ384" s="129"/>
      <c r="BT384" s="129"/>
      <c r="BU384" s="129"/>
      <c r="CD384" s="129"/>
      <c r="CE384" s="129"/>
      <c r="CN384" s="129"/>
      <c r="CX384" s="129"/>
      <c r="DH384" s="129"/>
      <c r="DR384" s="129"/>
      <c r="EB384" s="129"/>
      <c r="EL384" s="129"/>
      <c r="EV384" s="129"/>
      <c r="FF384" s="129"/>
      <c r="FP384" s="129"/>
      <c r="FZ384" s="129"/>
      <c r="GJ384" s="129"/>
      <c r="GT384" s="129"/>
      <c r="HD384" s="129"/>
      <c r="HN384" s="129"/>
      <c r="HX384" s="129"/>
      <c r="IH384" s="129"/>
      <c r="IR384" s="129"/>
      <c r="JB384" s="129"/>
    </row>
    <row xmlns:x14ac="http://schemas.microsoft.com/office/spreadsheetml/2009/9/ac" r="385" s="3" customFormat="true" x14ac:dyDescent="0.25">
      <c r="A385" s="386"/>
      <c r="B385" s="129"/>
      <c r="L385" s="129"/>
      <c r="V385" s="129"/>
      <c r="AF385" s="129"/>
      <c r="AP385" s="129"/>
      <c r="AZ385" s="129"/>
      <c r="BJ385" s="129"/>
      <c r="BT385" s="129"/>
      <c r="BU385" s="129"/>
      <c r="CD385" s="129"/>
      <c r="CE385" s="129"/>
      <c r="CN385" s="129"/>
      <c r="CX385" s="129"/>
      <c r="DH385" s="129"/>
      <c r="DR385" s="129"/>
      <c r="EB385" s="129"/>
      <c r="EL385" s="129"/>
      <c r="EV385" s="129"/>
      <c r="FF385" s="129"/>
      <c r="FP385" s="129"/>
      <c r="FZ385" s="129"/>
      <c r="GJ385" s="129"/>
      <c r="GT385" s="129"/>
      <c r="HD385" s="129"/>
      <c r="HN385" s="129"/>
      <c r="HX385" s="129"/>
      <c r="IH385" s="129"/>
      <c r="IR385" s="129"/>
      <c r="JB385" s="129"/>
    </row>
    <row xmlns:x14ac="http://schemas.microsoft.com/office/spreadsheetml/2009/9/ac" r="386" s="3" customFormat="true" x14ac:dyDescent="0.25">
      <c r="A386" s="386"/>
      <c r="B386" s="129"/>
      <c r="L386" s="129"/>
      <c r="V386" s="129"/>
      <c r="AF386" s="129"/>
      <c r="AP386" s="129"/>
      <c r="AZ386" s="129"/>
      <c r="BJ386" s="129"/>
      <c r="BT386" s="129"/>
      <c r="BU386" s="129"/>
      <c r="CD386" s="129"/>
      <c r="CE386" s="129"/>
      <c r="CN386" s="129"/>
      <c r="CX386" s="129"/>
      <c r="DH386" s="129"/>
      <c r="DR386" s="129"/>
      <c r="EB386" s="129"/>
      <c r="EL386" s="129"/>
      <c r="EV386" s="129"/>
      <c r="FF386" s="129"/>
      <c r="FP386" s="129"/>
      <c r="FZ386" s="129"/>
      <c r="GJ386" s="129"/>
      <c r="GT386" s="129"/>
      <c r="HD386" s="129"/>
      <c r="HN386" s="129"/>
      <c r="HX386" s="129"/>
      <c r="IH386" s="129"/>
      <c r="IR386" s="129"/>
      <c r="JB386" s="129"/>
    </row>
    <row xmlns:x14ac="http://schemas.microsoft.com/office/spreadsheetml/2009/9/ac" r="387" s="3" customFormat="true" x14ac:dyDescent="0.25">
      <c r="A387" s="386"/>
      <c r="B387" s="129"/>
      <c r="L387" s="129"/>
      <c r="V387" s="129"/>
      <c r="AF387" s="129"/>
      <c r="AP387" s="129"/>
      <c r="AZ387" s="129"/>
      <c r="BJ387" s="129"/>
      <c r="BT387" s="129"/>
      <c r="BU387" s="129"/>
      <c r="CD387" s="129"/>
      <c r="CE387" s="129"/>
      <c r="CN387" s="129"/>
      <c r="CX387" s="129"/>
      <c r="DH387" s="129"/>
      <c r="DR387" s="129"/>
      <c r="EB387" s="129"/>
      <c r="EL387" s="129"/>
      <c r="EV387" s="129"/>
      <c r="FF387" s="129"/>
      <c r="FP387" s="129"/>
      <c r="FZ387" s="129"/>
      <c r="GJ387" s="129"/>
      <c r="GT387" s="129"/>
      <c r="HD387" s="129"/>
      <c r="HN387" s="129"/>
      <c r="HX387" s="129"/>
      <c r="IH387" s="129"/>
      <c r="IR387" s="129"/>
      <c r="JB387" s="129"/>
    </row>
    <row xmlns:x14ac="http://schemas.microsoft.com/office/spreadsheetml/2009/9/ac" r="388" s="3" customFormat="true" x14ac:dyDescent="0.25">
      <c r="A388" s="386"/>
      <c r="B388" s="129"/>
      <c r="L388" s="129"/>
      <c r="V388" s="129"/>
      <c r="AF388" s="129"/>
      <c r="AP388" s="129"/>
      <c r="AZ388" s="129"/>
      <c r="BJ388" s="129"/>
      <c r="BT388" s="129"/>
      <c r="BU388" s="129"/>
      <c r="CD388" s="129"/>
      <c r="CE388" s="129"/>
      <c r="CN388" s="129"/>
      <c r="CX388" s="129"/>
      <c r="DH388" s="129"/>
      <c r="DR388" s="129"/>
      <c r="EB388" s="129"/>
      <c r="EL388" s="129"/>
      <c r="EV388" s="129"/>
      <c r="FF388" s="129"/>
      <c r="FP388" s="129"/>
      <c r="FZ388" s="129"/>
      <c r="GJ388" s="129"/>
      <c r="GT388" s="129"/>
      <c r="HD388" s="129"/>
      <c r="HN388" s="129"/>
      <c r="HX388" s="129"/>
      <c r="IH388" s="129"/>
      <c r="IR388" s="129"/>
      <c r="JB388" s="129"/>
    </row>
    <row xmlns:x14ac="http://schemas.microsoft.com/office/spreadsheetml/2009/9/ac" r="389" s="3" customFormat="true" x14ac:dyDescent="0.25">
      <c r="A389" s="386"/>
      <c r="B389" s="129"/>
      <c r="L389" s="129"/>
      <c r="V389" s="129"/>
      <c r="AF389" s="129"/>
      <c r="AP389" s="129"/>
      <c r="AZ389" s="129"/>
      <c r="BJ389" s="129"/>
      <c r="BT389" s="129"/>
      <c r="BU389" s="129"/>
      <c r="CD389" s="129"/>
      <c r="CE389" s="129"/>
      <c r="CN389" s="129"/>
      <c r="CX389" s="129"/>
      <c r="DH389" s="129"/>
      <c r="DR389" s="129"/>
      <c r="EB389" s="129"/>
      <c r="EL389" s="129"/>
      <c r="EV389" s="129"/>
      <c r="FF389" s="129"/>
      <c r="FP389" s="129"/>
      <c r="FZ389" s="129"/>
      <c r="GJ389" s="129"/>
      <c r="GT389" s="129"/>
      <c r="HD389" s="129"/>
      <c r="HN389" s="129"/>
      <c r="HX389" s="129"/>
      <c r="IH389" s="129"/>
      <c r="IR389" s="129"/>
      <c r="JB389" s="129"/>
    </row>
    <row xmlns:x14ac="http://schemas.microsoft.com/office/spreadsheetml/2009/9/ac" r="390" s="3" customFormat="true" x14ac:dyDescent="0.25">
      <c r="A390" s="386"/>
      <c r="B390" s="129"/>
      <c r="L390" s="129"/>
      <c r="V390" s="129"/>
      <c r="AF390" s="129"/>
      <c r="AP390" s="129"/>
      <c r="AZ390" s="129"/>
      <c r="BJ390" s="129"/>
      <c r="BT390" s="129"/>
      <c r="BU390" s="129"/>
      <c r="CD390" s="129"/>
      <c r="CE390" s="129"/>
      <c r="CN390" s="129"/>
      <c r="CX390" s="129"/>
      <c r="DH390" s="129"/>
      <c r="DR390" s="129"/>
      <c r="EB390" s="129"/>
      <c r="EL390" s="129"/>
      <c r="EV390" s="129"/>
      <c r="FF390" s="129"/>
      <c r="FP390" s="129"/>
      <c r="FZ390" s="129"/>
      <c r="GJ390" s="129"/>
      <c r="GT390" s="129"/>
      <c r="HD390" s="129"/>
      <c r="HN390" s="129"/>
      <c r="HX390" s="129"/>
      <c r="IH390" s="129"/>
      <c r="IR390" s="129"/>
      <c r="JB390" s="129"/>
    </row>
    <row xmlns:x14ac="http://schemas.microsoft.com/office/spreadsheetml/2009/9/ac" r="391" s="3" customFormat="true" x14ac:dyDescent="0.25">
      <c r="A391" s="386"/>
      <c r="B391" s="129"/>
      <c r="L391" s="129"/>
      <c r="V391" s="129"/>
      <c r="AF391" s="129"/>
      <c r="AP391" s="129"/>
      <c r="AZ391" s="129"/>
      <c r="BJ391" s="129"/>
      <c r="BT391" s="129"/>
      <c r="BU391" s="129"/>
      <c r="CD391" s="129"/>
      <c r="CE391" s="129"/>
      <c r="CN391" s="129"/>
      <c r="CX391" s="129"/>
      <c r="DH391" s="129"/>
      <c r="DR391" s="129"/>
      <c r="EB391" s="129"/>
      <c r="EL391" s="129"/>
      <c r="EV391" s="129"/>
      <c r="FF391" s="129"/>
      <c r="FP391" s="129"/>
      <c r="FZ391" s="129"/>
      <c r="GJ391" s="129"/>
      <c r="GT391" s="129"/>
      <c r="HD391" s="129"/>
      <c r="HN391" s="129"/>
      <c r="HX391" s="129"/>
      <c r="IH391" s="129"/>
      <c r="IR391" s="129"/>
      <c r="JB391" s="129"/>
    </row>
    <row xmlns:x14ac="http://schemas.microsoft.com/office/spreadsheetml/2009/9/ac" r="392" s="3" customFormat="true" x14ac:dyDescent="0.25">
      <c r="A392" s="386"/>
      <c r="B392" s="129"/>
      <c r="L392" s="129"/>
      <c r="V392" s="129"/>
      <c r="AF392" s="129"/>
      <c r="AP392" s="129"/>
      <c r="AZ392" s="129"/>
      <c r="BJ392" s="129"/>
      <c r="BT392" s="129"/>
      <c r="BU392" s="129"/>
      <c r="CD392" s="129"/>
      <c r="CE392" s="129"/>
      <c r="CN392" s="129"/>
      <c r="CX392" s="129"/>
      <c r="DH392" s="129"/>
      <c r="DR392" s="129"/>
      <c r="EB392" s="129"/>
      <c r="EL392" s="129"/>
      <c r="EV392" s="129"/>
      <c r="FF392" s="129"/>
      <c r="FP392" s="129"/>
      <c r="FZ392" s="129"/>
      <c r="GJ392" s="129"/>
      <c r="GT392" s="129"/>
      <c r="HD392" s="129"/>
      <c r="HN392" s="129"/>
      <c r="HX392" s="129"/>
      <c r="IH392" s="129"/>
      <c r="IR392" s="129"/>
      <c r="JB392" s="129"/>
    </row>
    <row xmlns:x14ac="http://schemas.microsoft.com/office/spreadsheetml/2009/9/ac" r="393" s="3" customFormat="true" x14ac:dyDescent="0.25">
      <c r="A393" s="386"/>
      <c r="B393" s="129"/>
      <c r="L393" s="129"/>
      <c r="V393" s="129"/>
      <c r="AF393" s="129"/>
      <c r="AP393" s="129"/>
      <c r="AZ393" s="129"/>
      <c r="BJ393" s="129"/>
      <c r="BT393" s="129"/>
      <c r="BU393" s="129"/>
      <c r="CD393" s="129"/>
      <c r="CE393" s="129"/>
      <c r="CN393" s="129"/>
      <c r="CX393" s="129"/>
      <c r="DH393" s="129"/>
      <c r="DR393" s="129"/>
      <c r="EB393" s="129"/>
      <c r="EL393" s="129"/>
      <c r="EV393" s="129"/>
      <c r="FF393" s="129"/>
      <c r="FP393" s="129"/>
      <c r="FZ393" s="129"/>
      <c r="GJ393" s="129"/>
      <c r="GT393" s="129"/>
      <c r="HD393" s="129"/>
      <c r="HN393" s="129"/>
      <c r="HX393" s="129"/>
      <c r="IH393" s="129"/>
      <c r="IR393" s="129"/>
      <c r="JB393" s="129"/>
    </row>
    <row xmlns:x14ac="http://schemas.microsoft.com/office/spreadsheetml/2009/9/ac" r="394" s="3" customFormat="true" x14ac:dyDescent="0.25">
      <c r="A394" s="386"/>
      <c r="B394" s="129"/>
      <c r="L394" s="129"/>
      <c r="V394" s="129"/>
      <c r="AF394" s="129"/>
      <c r="AP394" s="129"/>
      <c r="AZ394" s="129"/>
      <c r="BJ394" s="129"/>
      <c r="BT394" s="129"/>
      <c r="BU394" s="129"/>
      <c r="CD394" s="129"/>
      <c r="CE394" s="129"/>
      <c r="CN394" s="129"/>
      <c r="CX394" s="129"/>
      <c r="DH394" s="129"/>
      <c r="DR394" s="129"/>
      <c r="EB394" s="129"/>
      <c r="EL394" s="129"/>
      <c r="EV394" s="129"/>
      <c r="FF394" s="129"/>
      <c r="FP394" s="129"/>
      <c r="FZ394" s="129"/>
      <c r="GJ394" s="129"/>
      <c r="GT394" s="129"/>
      <c r="HD394" s="129"/>
      <c r="HN394" s="129"/>
      <c r="HX394" s="129"/>
      <c r="IH394" s="129"/>
      <c r="IR394" s="129"/>
      <c r="JB394" s="129"/>
    </row>
    <row xmlns:x14ac="http://schemas.microsoft.com/office/spreadsheetml/2009/9/ac" r="395" s="3" customFormat="true" x14ac:dyDescent="0.25">
      <c r="A395" s="386"/>
      <c r="B395" s="129"/>
      <c r="L395" s="129"/>
      <c r="V395" s="129"/>
      <c r="AF395" s="129"/>
      <c r="AP395" s="129"/>
      <c r="AZ395" s="129"/>
      <c r="BJ395" s="129"/>
      <c r="BT395" s="129"/>
      <c r="BU395" s="129"/>
      <c r="CD395" s="129"/>
      <c r="CE395" s="129"/>
      <c r="CN395" s="129"/>
      <c r="CX395" s="129"/>
      <c r="DH395" s="129"/>
      <c r="DR395" s="129"/>
      <c r="EB395" s="129"/>
      <c r="EL395" s="129"/>
      <c r="EV395" s="129"/>
      <c r="FF395" s="129"/>
      <c r="FP395" s="129"/>
      <c r="FZ395" s="129"/>
      <c r="GJ395" s="129"/>
      <c r="GT395" s="129"/>
      <c r="HD395" s="129"/>
      <c r="HN395" s="129"/>
      <c r="HX395" s="129"/>
      <c r="IH395" s="129"/>
      <c r="IR395" s="129"/>
      <c r="JB395" s="129"/>
    </row>
    <row xmlns:x14ac="http://schemas.microsoft.com/office/spreadsheetml/2009/9/ac" r="396" s="3" customFormat="true" x14ac:dyDescent="0.25">
      <c r="A396" s="386"/>
      <c r="B396" s="129"/>
      <c r="L396" s="129"/>
      <c r="V396" s="129"/>
      <c r="AF396" s="129"/>
      <c r="AP396" s="129"/>
      <c r="AZ396" s="129"/>
      <c r="BJ396" s="129"/>
      <c r="BT396" s="129"/>
      <c r="BU396" s="129"/>
      <c r="CD396" s="129"/>
      <c r="CE396" s="129"/>
      <c r="CN396" s="129"/>
      <c r="CX396" s="129"/>
      <c r="DH396" s="129"/>
      <c r="DR396" s="129"/>
      <c r="EB396" s="129"/>
      <c r="EL396" s="129"/>
      <c r="EV396" s="129"/>
      <c r="FF396" s="129"/>
      <c r="FP396" s="129"/>
      <c r="FZ396" s="129"/>
      <c r="GJ396" s="129"/>
      <c r="GT396" s="129"/>
      <c r="HD396" s="129"/>
      <c r="HN396" s="129"/>
      <c r="HX396" s="129"/>
      <c r="IH396" s="129"/>
      <c r="IR396" s="129"/>
      <c r="JB396" s="129"/>
    </row>
    <row xmlns:x14ac="http://schemas.microsoft.com/office/spreadsheetml/2009/9/ac" r="397" s="3" customFormat="true" x14ac:dyDescent="0.25">
      <c r="A397" s="386"/>
      <c r="B397" s="129"/>
      <c r="L397" s="129"/>
      <c r="V397" s="129"/>
      <c r="AF397" s="129"/>
      <c r="AP397" s="129"/>
      <c r="AZ397" s="129"/>
      <c r="BJ397" s="129"/>
      <c r="BT397" s="129"/>
      <c r="BU397" s="129"/>
      <c r="CD397" s="129"/>
      <c r="CE397" s="129"/>
      <c r="CN397" s="129"/>
      <c r="CX397" s="129"/>
      <c r="DH397" s="129"/>
      <c r="DR397" s="129"/>
      <c r="EB397" s="129"/>
      <c r="EL397" s="129"/>
      <c r="EV397" s="129"/>
      <c r="FF397" s="129"/>
      <c r="FP397" s="129"/>
      <c r="FZ397" s="129"/>
      <c r="GJ397" s="129"/>
      <c r="GT397" s="129"/>
      <c r="HD397" s="129"/>
      <c r="HN397" s="129"/>
      <c r="HX397" s="129"/>
      <c r="IH397" s="129"/>
      <c r="IR397" s="129"/>
      <c r="JB397" s="129"/>
    </row>
    <row xmlns:x14ac="http://schemas.microsoft.com/office/spreadsheetml/2009/9/ac" r="398" s="3" customFormat="true" x14ac:dyDescent="0.25">
      <c r="A398" s="386"/>
      <c r="B398" s="129"/>
      <c r="L398" s="129"/>
      <c r="V398" s="129"/>
      <c r="AF398" s="129"/>
      <c r="AP398" s="129"/>
      <c r="AZ398" s="129"/>
      <c r="BJ398" s="129"/>
      <c r="BT398" s="129"/>
      <c r="BU398" s="129"/>
      <c r="CD398" s="129"/>
      <c r="CE398" s="129"/>
      <c r="CN398" s="129"/>
      <c r="CX398" s="129"/>
      <c r="DH398" s="129"/>
      <c r="DR398" s="129"/>
      <c r="EB398" s="129"/>
      <c r="EL398" s="129"/>
      <c r="EV398" s="129"/>
      <c r="FF398" s="129"/>
      <c r="FP398" s="129"/>
      <c r="FZ398" s="129"/>
      <c r="GJ398" s="129"/>
      <c r="GT398" s="129"/>
      <c r="HD398" s="129"/>
      <c r="HN398" s="129"/>
      <c r="HX398" s="129"/>
      <c r="IH398" s="129"/>
      <c r="IR398" s="129"/>
      <c r="JB398" s="129"/>
    </row>
    <row xmlns:x14ac="http://schemas.microsoft.com/office/spreadsheetml/2009/9/ac" r="399" s="3" customFormat="true" x14ac:dyDescent="0.25">
      <c r="A399" s="386"/>
      <c r="B399" s="129"/>
      <c r="L399" s="129"/>
      <c r="V399" s="129"/>
      <c r="AF399" s="129"/>
      <c r="AP399" s="129"/>
      <c r="AZ399" s="129"/>
      <c r="BJ399" s="129"/>
      <c r="BT399" s="129"/>
      <c r="BU399" s="129"/>
      <c r="CD399" s="129"/>
      <c r="CE399" s="129"/>
      <c r="CN399" s="129"/>
      <c r="CX399" s="129"/>
      <c r="DH399" s="129"/>
      <c r="DR399" s="129"/>
      <c r="EB399" s="129"/>
      <c r="EL399" s="129"/>
      <c r="EV399" s="129"/>
      <c r="FF399" s="129"/>
      <c r="FP399" s="129"/>
      <c r="FZ399" s="129"/>
      <c r="GJ399" s="129"/>
      <c r="GT399" s="129"/>
      <c r="HD399" s="129"/>
      <c r="HN399" s="129"/>
      <c r="HX399" s="129"/>
      <c r="IH399" s="129"/>
      <c r="IR399" s="129"/>
      <c r="JB399" s="129"/>
    </row>
    <row xmlns:x14ac="http://schemas.microsoft.com/office/spreadsheetml/2009/9/ac" r="400" s="3" customFormat="true" x14ac:dyDescent="0.25">
      <c r="A400" s="386"/>
      <c r="B400" s="129"/>
      <c r="L400" s="129"/>
      <c r="V400" s="129"/>
      <c r="AF400" s="129"/>
      <c r="AP400" s="129"/>
      <c r="AZ400" s="129"/>
      <c r="BJ400" s="129"/>
      <c r="BT400" s="129"/>
      <c r="BU400" s="129"/>
      <c r="CD400" s="129"/>
      <c r="CE400" s="129"/>
      <c r="CN400" s="129"/>
      <c r="CX400" s="129"/>
      <c r="DH400" s="129"/>
      <c r="DR400" s="129"/>
      <c r="EB400" s="129"/>
      <c r="EL400" s="129"/>
      <c r="EV400" s="129"/>
      <c r="FF400" s="129"/>
      <c r="FP400" s="129"/>
      <c r="FZ400" s="129"/>
      <c r="GJ400" s="129"/>
      <c r="GT400" s="129"/>
      <c r="HD400" s="129"/>
      <c r="HN400" s="129"/>
      <c r="HX400" s="129"/>
      <c r="IH400" s="129"/>
      <c r="IR400" s="129"/>
      <c r="JB400" s="129"/>
    </row>
    <row xmlns:x14ac="http://schemas.microsoft.com/office/spreadsheetml/2009/9/ac" r="401" s="3" customFormat="true" x14ac:dyDescent="0.25">
      <c r="A401" s="386"/>
      <c r="B401" s="129"/>
      <c r="L401" s="129"/>
      <c r="V401" s="129"/>
      <c r="AF401" s="129"/>
      <c r="AP401" s="129"/>
      <c r="AZ401" s="129"/>
      <c r="BJ401" s="129"/>
      <c r="BT401" s="129"/>
      <c r="BU401" s="129"/>
      <c r="CD401" s="129"/>
      <c r="CE401" s="129"/>
      <c r="CN401" s="129"/>
      <c r="CX401" s="129"/>
      <c r="DH401" s="129"/>
      <c r="DR401" s="129"/>
      <c r="EB401" s="129"/>
      <c r="EL401" s="129"/>
      <c r="EV401" s="129"/>
      <c r="FF401" s="129"/>
      <c r="FP401" s="129"/>
      <c r="FZ401" s="129"/>
      <c r="GJ401" s="129"/>
      <c r="GT401" s="129"/>
      <c r="HD401" s="129"/>
      <c r="HN401" s="129"/>
      <c r="HX401" s="129"/>
      <c r="IH401" s="129"/>
      <c r="IR401" s="129"/>
      <c r="JB401" s="129"/>
    </row>
    <row xmlns:x14ac="http://schemas.microsoft.com/office/spreadsheetml/2009/9/ac" r="402" s="3" customFormat="true" x14ac:dyDescent="0.25">
      <c r="A402" s="386"/>
      <c r="B402" s="129"/>
      <c r="L402" s="129"/>
      <c r="V402" s="129"/>
      <c r="AF402" s="129"/>
      <c r="AP402" s="129"/>
      <c r="AZ402" s="129"/>
      <c r="BJ402" s="129"/>
      <c r="BT402" s="129"/>
      <c r="BU402" s="129"/>
      <c r="CD402" s="129"/>
      <c r="CE402" s="129"/>
      <c r="CN402" s="129"/>
      <c r="CX402" s="129"/>
      <c r="DH402" s="129"/>
      <c r="DR402" s="129"/>
      <c r="EB402" s="129"/>
      <c r="EL402" s="129"/>
      <c r="EV402" s="129"/>
      <c r="FF402" s="129"/>
      <c r="FP402" s="129"/>
      <c r="FZ402" s="129"/>
      <c r="GJ402" s="129"/>
      <c r="GT402" s="129"/>
      <c r="HD402" s="129"/>
      <c r="HN402" s="129"/>
      <c r="HX402" s="129"/>
      <c r="IH402" s="129"/>
      <c r="IR402" s="129"/>
      <c r="JB402" s="129"/>
    </row>
    <row xmlns:x14ac="http://schemas.microsoft.com/office/spreadsheetml/2009/9/ac" r="403" s="3" customFormat="true" x14ac:dyDescent="0.25">
      <c r="A403" s="386"/>
      <c r="B403" s="129"/>
      <c r="L403" s="129"/>
      <c r="V403" s="129"/>
      <c r="AF403" s="129"/>
      <c r="AP403" s="129"/>
      <c r="AZ403" s="129"/>
      <c r="BJ403" s="129"/>
      <c r="BT403" s="129"/>
      <c r="BU403" s="129"/>
      <c r="CD403" s="129"/>
      <c r="CE403" s="129"/>
      <c r="CN403" s="129"/>
      <c r="CX403" s="129"/>
      <c r="DH403" s="129"/>
      <c r="DR403" s="129"/>
      <c r="EB403" s="129"/>
      <c r="EL403" s="129"/>
      <c r="EV403" s="129"/>
      <c r="FF403" s="129"/>
      <c r="FP403" s="129"/>
      <c r="FZ403" s="129"/>
      <c r="GJ403" s="129"/>
      <c r="GT403" s="129"/>
      <c r="HD403" s="129"/>
      <c r="HN403" s="129"/>
      <c r="HX403" s="129"/>
      <c r="IH403" s="129"/>
      <c r="IR403" s="129"/>
      <c r="JB403" s="129"/>
    </row>
    <row xmlns:x14ac="http://schemas.microsoft.com/office/spreadsheetml/2009/9/ac" r="404" s="3" customFormat="true" x14ac:dyDescent="0.25">
      <c r="A404" s="386"/>
      <c r="B404" s="129"/>
      <c r="L404" s="129"/>
      <c r="V404" s="129"/>
      <c r="AF404" s="129"/>
      <c r="AP404" s="129"/>
      <c r="AZ404" s="129"/>
      <c r="BJ404" s="129"/>
      <c r="BT404" s="129"/>
      <c r="BU404" s="129"/>
      <c r="CD404" s="129"/>
      <c r="CE404" s="129"/>
      <c r="CN404" s="129"/>
      <c r="CX404" s="129"/>
      <c r="DH404" s="129"/>
      <c r="DR404" s="129"/>
      <c r="EB404" s="129"/>
      <c r="EL404" s="129"/>
      <c r="EV404" s="129"/>
      <c r="FF404" s="129"/>
      <c r="FP404" s="129"/>
      <c r="FZ404" s="129"/>
      <c r="GJ404" s="129"/>
      <c r="GT404" s="129"/>
      <c r="HD404" s="129"/>
      <c r="HN404" s="129"/>
      <c r="HX404" s="129"/>
      <c r="IH404" s="129"/>
      <c r="IR404" s="129"/>
      <c r="JB404" s="129"/>
    </row>
    <row xmlns:x14ac="http://schemas.microsoft.com/office/spreadsheetml/2009/9/ac" r="405" s="3" customFormat="true" x14ac:dyDescent="0.25">
      <c r="A405" s="386"/>
      <c r="B405" s="129"/>
      <c r="L405" s="129"/>
      <c r="V405" s="129"/>
      <c r="AF405" s="129"/>
      <c r="AP405" s="129"/>
      <c r="AZ405" s="129"/>
      <c r="BJ405" s="129"/>
      <c r="BT405" s="129"/>
      <c r="BU405" s="129"/>
      <c r="CD405" s="129"/>
      <c r="CE405" s="129"/>
      <c r="CN405" s="129"/>
      <c r="CX405" s="129"/>
      <c r="DH405" s="129"/>
      <c r="DR405" s="129"/>
      <c r="EB405" s="129"/>
      <c r="EL405" s="129"/>
      <c r="EV405" s="129"/>
      <c r="FF405" s="129"/>
      <c r="FP405" s="129"/>
      <c r="FZ405" s="129"/>
      <c r="GJ405" s="129"/>
      <c r="GT405" s="129"/>
      <c r="HD405" s="129"/>
      <c r="HN405" s="129"/>
      <c r="HX405" s="129"/>
      <c r="IH405" s="129"/>
      <c r="IR405" s="129"/>
      <c r="JB405" s="129"/>
    </row>
    <row xmlns:x14ac="http://schemas.microsoft.com/office/spreadsheetml/2009/9/ac" r="406" s="3" customFormat="true" x14ac:dyDescent="0.25">
      <c r="A406" s="386"/>
      <c r="B406" s="129"/>
      <c r="L406" s="129"/>
      <c r="V406" s="129"/>
      <c r="AF406" s="129"/>
      <c r="AP406" s="129"/>
      <c r="AZ406" s="129"/>
      <c r="BJ406" s="129"/>
      <c r="BT406" s="129"/>
      <c r="BU406" s="129"/>
      <c r="CD406" s="129"/>
      <c r="CE406" s="129"/>
      <c r="CN406" s="129"/>
      <c r="CX406" s="129"/>
      <c r="DH406" s="129"/>
      <c r="DR406" s="129"/>
      <c r="EB406" s="129"/>
      <c r="EL406" s="129"/>
      <c r="EV406" s="129"/>
      <c r="FF406" s="129"/>
      <c r="FP406" s="129"/>
      <c r="FZ406" s="129"/>
      <c r="GJ406" s="129"/>
      <c r="GT406" s="129"/>
      <c r="HD406" s="129"/>
      <c r="HN406" s="129"/>
      <c r="HX406" s="129"/>
      <c r="IH406" s="129"/>
      <c r="IR406" s="129"/>
      <c r="JB406" s="129"/>
    </row>
    <row xmlns:x14ac="http://schemas.microsoft.com/office/spreadsheetml/2009/9/ac" r="407" s="3" customFormat="true" x14ac:dyDescent="0.25">
      <c r="A407" s="386"/>
      <c r="B407" s="129"/>
      <c r="L407" s="129"/>
      <c r="V407" s="129"/>
      <c r="AF407" s="129"/>
      <c r="AP407" s="129"/>
      <c r="AZ407" s="129"/>
      <c r="BJ407" s="129"/>
      <c r="BT407" s="129"/>
      <c r="BU407" s="129"/>
      <c r="CD407" s="129"/>
      <c r="CE407" s="129"/>
      <c r="CN407" s="129"/>
      <c r="CX407" s="129"/>
      <c r="DH407" s="129"/>
      <c r="DR407" s="129"/>
      <c r="EB407" s="129"/>
      <c r="EL407" s="129"/>
      <c r="EV407" s="129"/>
      <c r="FF407" s="129"/>
      <c r="FP407" s="129"/>
      <c r="FZ407" s="129"/>
      <c r="GJ407" s="129"/>
      <c r="GT407" s="129"/>
      <c r="HD407" s="129"/>
      <c r="HN407" s="129"/>
      <c r="HX407" s="129"/>
      <c r="IH407" s="129"/>
      <c r="IR407" s="129"/>
      <c r="JB407" s="129"/>
    </row>
    <row xmlns:x14ac="http://schemas.microsoft.com/office/spreadsheetml/2009/9/ac" r="408" s="3" customFormat="true" x14ac:dyDescent="0.25">
      <c r="A408" s="386"/>
      <c r="B408" s="129"/>
      <c r="L408" s="129"/>
      <c r="V408" s="129"/>
      <c r="AF408" s="129"/>
      <c r="AP408" s="129"/>
      <c r="AZ408" s="129"/>
      <c r="BJ408" s="129"/>
      <c r="BT408" s="129"/>
      <c r="BU408" s="129"/>
      <c r="CD408" s="129"/>
      <c r="CE408" s="129"/>
      <c r="CN408" s="129"/>
      <c r="CX408" s="129"/>
      <c r="DH408" s="129"/>
      <c r="DR408" s="129"/>
      <c r="EB408" s="129"/>
      <c r="EL408" s="129"/>
      <c r="EV408" s="129"/>
      <c r="FF408" s="129"/>
      <c r="FP408" s="129"/>
      <c r="FZ408" s="129"/>
      <c r="GJ408" s="129"/>
      <c r="GT408" s="129"/>
      <c r="HD408" s="129"/>
      <c r="HN408" s="129"/>
      <c r="HX408" s="129"/>
      <c r="IH408" s="129"/>
      <c r="IR408" s="129"/>
      <c r="JB408" s="129"/>
    </row>
    <row xmlns:x14ac="http://schemas.microsoft.com/office/spreadsheetml/2009/9/ac" r="409" s="3" customFormat="true" x14ac:dyDescent="0.25">
      <c r="A409" s="386"/>
      <c r="B409" s="129"/>
      <c r="L409" s="129"/>
      <c r="V409" s="129"/>
      <c r="AF409" s="129"/>
      <c r="AP409" s="129"/>
      <c r="AZ409" s="129"/>
      <c r="BJ409" s="129"/>
      <c r="BT409" s="129"/>
      <c r="BU409" s="129"/>
      <c r="CD409" s="129"/>
      <c r="CE409" s="129"/>
      <c r="CN409" s="129"/>
      <c r="CX409" s="129"/>
      <c r="DH409" s="129"/>
      <c r="DR409" s="129"/>
      <c r="EB409" s="129"/>
      <c r="EL409" s="129"/>
      <c r="EV409" s="129"/>
      <c r="FF409" s="129"/>
      <c r="FP409" s="129"/>
      <c r="FZ409" s="129"/>
      <c r="GJ409" s="129"/>
      <c r="GT409" s="129"/>
      <c r="HD409" s="129"/>
      <c r="HN409" s="129"/>
      <c r="HX409" s="129"/>
      <c r="IH409" s="129"/>
      <c r="IR409" s="129"/>
      <c r="JB409" s="129"/>
    </row>
    <row xmlns:x14ac="http://schemas.microsoft.com/office/spreadsheetml/2009/9/ac" r="410" s="3" customFormat="true" x14ac:dyDescent="0.25">
      <c r="A410" s="386"/>
      <c r="B410" s="129"/>
      <c r="L410" s="129"/>
      <c r="V410" s="129"/>
      <c r="AF410" s="129"/>
      <c r="AP410" s="129"/>
      <c r="AZ410" s="129"/>
      <c r="BJ410" s="129"/>
      <c r="BT410" s="129"/>
      <c r="BU410" s="129"/>
      <c r="CD410" s="129"/>
      <c r="CE410" s="129"/>
      <c r="CN410" s="129"/>
      <c r="CX410" s="129"/>
      <c r="DH410" s="129"/>
      <c r="DR410" s="129"/>
      <c r="EB410" s="129"/>
      <c r="EL410" s="129"/>
      <c r="EV410" s="129"/>
      <c r="FF410" s="129"/>
      <c r="FP410" s="129"/>
      <c r="FZ410" s="129"/>
      <c r="GJ410" s="129"/>
      <c r="GT410" s="129"/>
      <c r="HD410" s="129"/>
      <c r="HN410" s="129"/>
      <c r="HX410" s="129"/>
      <c r="IH410" s="129"/>
      <c r="IR410" s="129"/>
      <c r="JB410" s="129"/>
    </row>
    <row xmlns:x14ac="http://schemas.microsoft.com/office/spreadsheetml/2009/9/ac" r="411" s="3" customFormat="true" x14ac:dyDescent="0.25">
      <c r="A411" s="386"/>
      <c r="B411" s="129"/>
      <c r="L411" s="129"/>
      <c r="V411" s="129"/>
      <c r="AF411" s="129"/>
      <c r="AP411" s="129"/>
      <c r="AZ411" s="129"/>
      <c r="BJ411" s="129"/>
      <c r="BT411" s="129"/>
      <c r="BU411" s="129"/>
      <c r="CD411" s="129"/>
      <c r="CE411" s="129"/>
      <c r="CN411" s="129"/>
      <c r="CX411" s="129"/>
      <c r="DH411" s="129"/>
      <c r="DR411" s="129"/>
      <c r="EB411" s="129"/>
      <c r="EL411" s="129"/>
      <c r="EV411" s="129"/>
      <c r="FF411" s="129"/>
      <c r="FP411" s="129"/>
      <c r="FZ411" s="129"/>
      <c r="GJ411" s="129"/>
      <c r="GT411" s="129"/>
      <c r="HD411" s="129"/>
      <c r="HN411" s="129"/>
      <c r="HX411" s="129"/>
      <c r="IH411" s="129"/>
      <c r="IR411" s="129"/>
      <c r="JB411" s="129"/>
    </row>
    <row xmlns:x14ac="http://schemas.microsoft.com/office/spreadsheetml/2009/9/ac" r="412" s="3" customFormat="true" x14ac:dyDescent="0.25">
      <c r="A412" s="386"/>
      <c r="B412" s="129"/>
      <c r="L412" s="129"/>
      <c r="V412" s="129"/>
      <c r="AF412" s="129"/>
      <c r="AP412" s="129"/>
      <c r="AZ412" s="129"/>
      <c r="BJ412" s="129"/>
      <c r="BT412" s="129"/>
      <c r="BU412" s="129"/>
      <c r="CD412" s="129"/>
      <c r="CE412" s="129"/>
      <c r="CN412" s="129"/>
      <c r="CX412" s="129"/>
      <c r="DH412" s="129"/>
      <c r="DR412" s="129"/>
      <c r="EB412" s="129"/>
      <c r="EL412" s="129"/>
      <c r="EV412" s="129"/>
      <c r="FF412" s="129"/>
      <c r="FP412" s="129"/>
      <c r="FZ412" s="129"/>
      <c r="GJ412" s="129"/>
      <c r="GT412" s="129"/>
      <c r="HD412" s="129"/>
      <c r="HN412" s="129"/>
      <c r="HX412" s="129"/>
      <c r="IH412" s="129"/>
      <c r="IR412" s="129"/>
      <c r="JB412" s="129"/>
    </row>
    <row xmlns:x14ac="http://schemas.microsoft.com/office/spreadsheetml/2009/9/ac" r="413" s="3" customFormat="true" x14ac:dyDescent="0.25">
      <c r="A413" s="386"/>
      <c r="B413" s="129"/>
      <c r="L413" s="129"/>
      <c r="V413" s="129"/>
      <c r="AF413" s="129"/>
      <c r="AP413" s="129"/>
      <c r="AZ413" s="129"/>
      <c r="BJ413" s="129"/>
      <c r="BT413" s="129"/>
      <c r="BU413" s="129"/>
      <c r="CD413" s="129"/>
      <c r="CE413" s="129"/>
      <c r="CN413" s="129"/>
      <c r="CX413" s="129"/>
      <c r="DH413" s="129"/>
      <c r="DR413" s="129"/>
      <c r="EB413" s="129"/>
      <c r="EL413" s="129"/>
      <c r="EV413" s="129"/>
      <c r="FF413" s="129"/>
      <c r="FP413" s="129"/>
      <c r="FZ413" s="129"/>
      <c r="GJ413" s="129"/>
      <c r="GT413" s="129"/>
      <c r="HD413" s="129"/>
      <c r="HN413" s="129"/>
      <c r="HX413" s="129"/>
      <c r="IH413" s="129"/>
      <c r="IR413" s="129"/>
      <c r="JB413" s="129"/>
    </row>
    <row xmlns:x14ac="http://schemas.microsoft.com/office/spreadsheetml/2009/9/ac" r="414" s="3" customFormat="true" x14ac:dyDescent="0.25">
      <c r="A414" s="386"/>
      <c r="B414" s="129"/>
      <c r="L414" s="129"/>
      <c r="V414" s="129"/>
      <c r="AF414" s="129"/>
      <c r="AP414" s="129"/>
      <c r="AZ414" s="129"/>
      <c r="BJ414" s="129"/>
      <c r="BT414" s="129"/>
      <c r="BU414" s="129"/>
      <c r="CD414" s="129"/>
      <c r="CE414" s="129"/>
      <c r="CN414" s="129"/>
      <c r="CX414" s="129"/>
      <c r="DH414" s="129"/>
      <c r="DR414" s="129"/>
      <c r="EB414" s="129"/>
      <c r="EL414" s="129"/>
      <c r="EV414" s="129"/>
      <c r="FF414" s="129"/>
      <c r="FP414" s="129"/>
      <c r="FZ414" s="129"/>
      <c r="GJ414" s="129"/>
      <c r="GT414" s="129"/>
      <c r="HD414" s="129"/>
      <c r="HN414" s="129"/>
      <c r="HX414" s="129"/>
      <c r="IH414" s="129"/>
      <c r="IR414" s="129"/>
      <c r="JB414" s="129"/>
    </row>
    <row xmlns:x14ac="http://schemas.microsoft.com/office/spreadsheetml/2009/9/ac" r="415" s="3" customFormat="true" x14ac:dyDescent="0.25">
      <c r="A415" s="386"/>
      <c r="B415" s="129"/>
      <c r="L415" s="129"/>
      <c r="V415" s="129"/>
      <c r="AF415" s="129"/>
      <c r="AP415" s="129"/>
      <c r="AZ415" s="129"/>
      <c r="BJ415" s="129"/>
      <c r="BT415" s="129"/>
      <c r="BU415" s="129"/>
      <c r="CD415" s="129"/>
      <c r="CE415" s="129"/>
      <c r="CN415" s="129"/>
      <c r="CX415" s="129"/>
      <c r="DH415" s="129"/>
      <c r="DR415" s="129"/>
      <c r="EB415" s="129"/>
      <c r="EL415" s="129"/>
      <c r="EV415" s="129"/>
      <c r="FF415" s="129"/>
      <c r="FP415" s="129"/>
      <c r="FZ415" s="129"/>
      <c r="GJ415" s="129"/>
      <c r="GT415" s="129"/>
      <c r="HD415" s="129"/>
      <c r="HN415" s="129"/>
      <c r="HX415" s="129"/>
      <c r="IH415" s="129"/>
      <c r="IR415" s="129"/>
      <c r="JB415" s="129"/>
    </row>
    <row xmlns:x14ac="http://schemas.microsoft.com/office/spreadsheetml/2009/9/ac" r="416" s="3" customFormat="true" x14ac:dyDescent="0.25">
      <c r="A416" s="386"/>
      <c r="B416" s="129"/>
      <c r="L416" s="129"/>
      <c r="V416" s="129"/>
      <c r="AF416" s="129"/>
      <c r="AP416" s="129"/>
      <c r="AZ416" s="129"/>
      <c r="BJ416" s="129"/>
      <c r="BT416" s="129"/>
      <c r="BU416" s="129"/>
      <c r="CD416" s="129"/>
      <c r="CE416" s="129"/>
      <c r="CN416" s="129"/>
      <c r="CX416" s="129"/>
      <c r="DH416" s="129"/>
      <c r="DR416" s="129"/>
      <c r="EB416" s="129"/>
      <c r="EL416" s="129"/>
      <c r="EV416" s="129"/>
      <c r="FF416" s="129"/>
      <c r="FP416" s="129"/>
      <c r="FZ416" s="129"/>
      <c r="GJ416" s="129"/>
      <c r="GT416" s="129"/>
      <c r="HD416" s="129"/>
      <c r="HN416" s="129"/>
      <c r="HX416" s="129"/>
      <c r="IH416" s="129"/>
      <c r="IR416" s="129"/>
      <c r="JB416" s="129"/>
    </row>
    <row xmlns:x14ac="http://schemas.microsoft.com/office/spreadsheetml/2009/9/ac" r="417" s="3" customFormat="true" x14ac:dyDescent="0.25">
      <c r="A417" s="386"/>
      <c r="B417" s="129"/>
      <c r="L417" s="129"/>
      <c r="V417" s="129"/>
      <c r="AF417" s="129"/>
      <c r="AP417" s="129"/>
      <c r="AZ417" s="129"/>
      <c r="BJ417" s="129"/>
      <c r="BT417" s="129"/>
      <c r="BU417" s="129"/>
      <c r="CD417" s="129"/>
      <c r="CE417" s="129"/>
      <c r="CN417" s="129"/>
      <c r="CX417" s="129"/>
      <c r="DH417" s="129"/>
      <c r="DR417" s="129"/>
      <c r="EB417" s="129"/>
      <c r="EL417" s="129"/>
      <c r="EV417" s="129"/>
      <c r="FF417" s="129"/>
      <c r="FP417" s="129"/>
      <c r="FZ417" s="129"/>
      <c r="GJ417" s="129"/>
      <c r="GT417" s="129"/>
      <c r="HD417" s="129"/>
      <c r="HN417" s="129"/>
      <c r="HX417" s="129"/>
      <c r="IH417" s="129"/>
      <c r="IR417" s="129"/>
      <c r="JB417" s="129"/>
    </row>
    <row xmlns:x14ac="http://schemas.microsoft.com/office/spreadsheetml/2009/9/ac" r="418" s="3" customFormat="true" x14ac:dyDescent="0.25">
      <c r="A418" s="386"/>
      <c r="B418" s="129"/>
      <c r="L418" s="129"/>
      <c r="V418" s="129"/>
      <c r="AF418" s="129"/>
      <c r="AP418" s="129"/>
      <c r="AZ418" s="129"/>
      <c r="BJ418" s="129"/>
      <c r="BT418" s="129"/>
      <c r="BU418" s="129"/>
      <c r="CD418" s="129"/>
      <c r="CE418" s="129"/>
      <c r="CN418" s="129"/>
      <c r="CX418" s="129"/>
      <c r="DH418" s="129"/>
      <c r="DR418" s="129"/>
      <c r="EB418" s="129"/>
      <c r="EL418" s="129"/>
      <c r="EV418" s="129"/>
      <c r="FF418" s="129"/>
      <c r="FP418" s="129"/>
      <c r="FZ418" s="129"/>
      <c r="GJ418" s="129"/>
      <c r="GT418" s="129"/>
      <c r="HD418" s="129"/>
      <c r="HN418" s="129"/>
      <c r="HX418" s="129"/>
      <c r="IH418" s="129"/>
      <c r="IR418" s="129"/>
      <c r="JB418" s="129"/>
    </row>
    <row xmlns:x14ac="http://schemas.microsoft.com/office/spreadsheetml/2009/9/ac" r="419" s="3" customFormat="true" x14ac:dyDescent="0.25">
      <c r="A419" s="386"/>
      <c r="B419" s="129"/>
      <c r="L419" s="129"/>
      <c r="V419" s="129"/>
      <c r="AF419" s="129"/>
      <c r="AP419" s="129"/>
      <c r="AZ419" s="129"/>
      <c r="BJ419" s="129"/>
      <c r="BT419" s="129"/>
      <c r="BU419" s="129"/>
      <c r="CD419" s="129"/>
      <c r="CE419" s="129"/>
      <c r="CN419" s="129"/>
      <c r="CX419" s="129"/>
      <c r="DH419" s="129"/>
      <c r="DR419" s="129"/>
      <c r="EB419" s="129"/>
      <c r="EL419" s="129"/>
      <c r="EV419" s="129"/>
      <c r="FF419" s="129"/>
      <c r="FP419" s="129"/>
      <c r="FZ419" s="129"/>
      <c r="GJ419" s="129"/>
      <c r="GT419" s="129"/>
      <c r="HD419" s="129"/>
      <c r="HN419" s="129"/>
      <c r="HX419" s="129"/>
      <c r="IH419" s="129"/>
      <c r="IR419" s="129"/>
      <c r="JB419" s="129"/>
    </row>
    <row xmlns:x14ac="http://schemas.microsoft.com/office/spreadsheetml/2009/9/ac" r="420" s="3" customFormat="true" x14ac:dyDescent="0.25">
      <c r="A420" s="386"/>
      <c r="B420" s="129"/>
      <c r="L420" s="129"/>
      <c r="V420" s="129"/>
      <c r="AF420" s="129"/>
      <c r="AP420" s="129"/>
      <c r="AZ420" s="129"/>
      <c r="BJ420" s="129"/>
      <c r="BT420" s="129"/>
      <c r="BU420" s="129"/>
      <c r="CD420" s="129"/>
      <c r="CE420" s="129"/>
      <c r="CN420" s="129"/>
      <c r="CX420" s="129"/>
      <c r="DH420" s="129"/>
      <c r="DR420" s="129"/>
      <c r="EB420" s="129"/>
      <c r="EL420" s="129"/>
      <c r="EV420" s="129"/>
      <c r="FF420" s="129"/>
      <c r="FP420" s="129"/>
      <c r="FZ420" s="129"/>
      <c r="GJ420" s="129"/>
      <c r="GT420" s="129"/>
      <c r="HD420" s="129"/>
      <c r="HN420" s="129"/>
      <c r="HX420" s="129"/>
      <c r="IH420" s="129"/>
      <c r="IR420" s="129"/>
      <c r="JB420" s="129"/>
    </row>
    <row xmlns:x14ac="http://schemas.microsoft.com/office/spreadsheetml/2009/9/ac" r="421" s="3" customFormat="true" x14ac:dyDescent="0.25">
      <c r="A421" s="386"/>
      <c r="B421" s="129"/>
      <c r="L421" s="129"/>
      <c r="V421" s="129"/>
      <c r="AF421" s="129"/>
      <c r="AP421" s="129"/>
      <c r="AZ421" s="129"/>
      <c r="BJ421" s="129"/>
      <c r="BT421" s="129"/>
      <c r="BU421" s="129"/>
      <c r="CD421" s="129"/>
      <c r="CE421" s="129"/>
      <c r="CN421" s="129"/>
      <c r="CX421" s="129"/>
      <c r="DH421" s="129"/>
      <c r="DR421" s="129"/>
      <c r="EB421" s="129"/>
      <c r="EL421" s="129"/>
      <c r="EV421" s="129"/>
      <c r="FF421" s="129"/>
      <c r="FP421" s="129"/>
      <c r="FZ421" s="129"/>
      <c r="GJ421" s="129"/>
      <c r="GT421" s="129"/>
      <c r="HD421" s="129"/>
      <c r="HN421" s="129"/>
      <c r="HX421" s="129"/>
      <c r="IH421" s="129"/>
      <c r="IR421" s="129"/>
      <c r="JB421" s="129"/>
    </row>
    <row xmlns:x14ac="http://schemas.microsoft.com/office/spreadsheetml/2009/9/ac" r="422" s="3" customFormat="true" x14ac:dyDescent="0.25">
      <c r="A422" s="386"/>
      <c r="B422" s="129"/>
      <c r="L422" s="129"/>
      <c r="V422" s="129"/>
      <c r="AF422" s="129"/>
      <c r="AP422" s="129"/>
      <c r="AZ422" s="129"/>
      <c r="BJ422" s="129"/>
      <c r="BT422" s="129"/>
      <c r="BU422" s="129"/>
      <c r="CD422" s="129"/>
      <c r="CE422" s="129"/>
      <c r="CN422" s="129"/>
      <c r="CX422" s="129"/>
      <c r="DH422" s="129"/>
      <c r="DR422" s="129"/>
      <c r="EB422" s="129"/>
      <c r="EL422" s="129"/>
      <c r="EV422" s="129"/>
      <c r="FF422" s="129"/>
      <c r="FP422" s="129"/>
      <c r="FZ422" s="129"/>
      <c r="GJ422" s="129"/>
      <c r="GT422" s="129"/>
      <c r="HD422" s="129"/>
      <c r="HN422" s="129"/>
      <c r="HX422" s="129"/>
      <c r="IH422" s="129"/>
      <c r="IR422" s="129"/>
      <c r="JB422" s="129"/>
    </row>
    <row xmlns:x14ac="http://schemas.microsoft.com/office/spreadsheetml/2009/9/ac" r="423" s="3" customFormat="true" x14ac:dyDescent="0.25">
      <c r="A423" s="386"/>
      <c r="B423" s="129"/>
      <c r="L423" s="129"/>
      <c r="V423" s="129"/>
      <c r="AF423" s="129"/>
      <c r="AP423" s="129"/>
      <c r="AZ423" s="129"/>
      <c r="BJ423" s="129"/>
      <c r="BT423" s="129"/>
      <c r="BU423" s="129"/>
      <c r="CD423" s="129"/>
      <c r="CE423" s="129"/>
      <c r="CN423" s="129"/>
      <c r="CX423" s="129"/>
      <c r="DH423" s="129"/>
      <c r="DR423" s="129"/>
      <c r="EB423" s="129"/>
      <c r="EL423" s="129"/>
      <c r="EV423" s="129"/>
      <c r="FF423" s="129"/>
      <c r="FP423" s="129"/>
      <c r="FZ423" s="129"/>
      <c r="GJ423" s="129"/>
      <c r="GT423" s="129"/>
      <c r="HD423" s="129"/>
      <c r="HN423" s="129"/>
      <c r="HX423" s="129"/>
      <c r="IH423" s="129"/>
      <c r="IR423" s="129"/>
      <c r="JB423" s="129"/>
    </row>
    <row xmlns:x14ac="http://schemas.microsoft.com/office/spreadsheetml/2009/9/ac" r="424" s="3" customFormat="true" x14ac:dyDescent="0.25">
      <c r="A424" s="386"/>
      <c r="B424" s="129"/>
      <c r="L424" s="129"/>
      <c r="V424" s="129"/>
      <c r="AF424" s="129"/>
      <c r="AP424" s="129"/>
      <c r="AZ424" s="129"/>
      <c r="BJ424" s="129"/>
      <c r="BT424" s="129"/>
      <c r="BU424" s="129"/>
      <c r="CD424" s="129"/>
      <c r="CE424" s="129"/>
      <c r="CN424" s="129"/>
      <c r="CX424" s="129"/>
      <c r="DH424" s="129"/>
      <c r="DR424" s="129"/>
      <c r="EB424" s="129"/>
      <c r="EL424" s="129"/>
      <c r="EV424" s="129"/>
      <c r="FF424" s="129"/>
      <c r="FP424" s="129"/>
      <c r="FZ424" s="129"/>
      <c r="GJ424" s="129"/>
      <c r="GT424" s="129"/>
      <c r="HD424" s="129"/>
      <c r="HN424" s="129"/>
      <c r="HX424" s="129"/>
      <c r="IH424" s="129"/>
      <c r="IR424" s="129"/>
      <c r="JB424" s="129"/>
    </row>
    <row xmlns:x14ac="http://schemas.microsoft.com/office/spreadsheetml/2009/9/ac" r="425" s="3" customFormat="true" x14ac:dyDescent="0.25">
      <c r="A425" s="386"/>
      <c r="B425" s="129"/>
      <c r="L425" s="129"/>
      <c r="V425" s="129"/>
      <c r="AF425" s="129"/>
      <c r="AP425" s="129"/>
      <c r="AZ425" s="129"/>
      <c r="BJ425" s="129"/>
      <c r="BT425" s="129"/>
      <c r="BU425" s="129"/>
      <c r="CD425" s="129"/>
      <c r="CE425" s="129"/>
      <c r="CN425" s="129"/>
      <c r="CX425" s="129"/>
      <c r="DH425" s="129"/>
      <c r="DR425" s="129"/>
      <c r="EB425" s="129"/>
      <c r="EL425" s="129"/>
      <c r="EV425" s="129"/>
      <c r="FF425" s="129"/>
      <c r="FP425" s="129"/>
      <c r="FZ425" s="129"/>
      <c r="GJ425" s="129"/>
      <c r="GT425" s="129"/>
      <c r="HD425" s="129"/>
      <c r="HN425" s="129"/>
      <c r="HX425" s="129"/>
      <c r="IH425" s="129"/>
      <c r="IR425" s="129"/>
      <c r="JB425" s="129"/>
    </row>
    <row xmlns:x14ac="http://schemas.microsoft.com/office/spreadsheetml/2009/9/ac" r="426" s="3" customFormat="true" x14ac:dyDescent="0.25">
      <c r="A426" s="386"/>
      <c r="B426" s="129"/>
      <c r="L426" s="129"/>
      <c r="V426" s="129"/>
      <c r="AF426" s="129"/>
      <c r="AP426" s="129"/>
      <c r="AZ426" s="129"/>
      <c r="BJ426" s="129"/>
      <c r="BT426" s="129"/>
      <c r="BU426" s="129"/>
      <c r="CD426" s="129"/>
      <c r="CE426" s="129"/>
      <c r="CN426" s="129"/>
      <c r="CX426" s="129"/>
      <c r="DH426" s="129"/>
      <c r="DR426" s="129"/>
      <c r="EB426" s="129"/>
      <c r="EL426" s="129"/>
      <c r="EV426" s="129"/>
      <c r="FF426" s="129"/>
      <c r="FP426" s="129"/>
      <c r="FZ426" s="129"/>
      <c r="GJ426" s="129"/>
      <c r="GT426" s="129"/>
      <c r="HD426" s="129"/>
      <c r="HN426" s="129"/>
      <c r="HX426" s="129"/>
      <c r="IH426" s="129"/>
      <c r="IR426" s="129"/>
      <c r="JB426" s="129"/>
    </row>
    <row xmlns:x14ac="http://schemas.microsoft.com/office/spreadsheetml/2009/9/ac" r="427" s="3" customFormat="true" x14ac:dyDescent="0.25">
      <c r="A427" s="386"/>
      <c r="B427" s="129"/>
      <c r="L427" s="129"/>
      <c r="V427" s="129"/>
      <c r="AF427" s="129"/>
      <c r="AP427" s="129"/>
      <c r="AZ427" s="129"/>
      <c r="BJ427" s="129"/>
      <c r="BT427" s="129"/>
      <c r="BU427" s="129"/>
      <c r="CD427" s="129"/>
      <c r="CE427" s="129"/>
      <c r="CN427" s="129"/>
      <c r="CX427" s="129"/>
      <c r="DH427" s="129"/>
      <c r="DR427" s="129"/>
      <c r="EB427" s="129"/>
      <c r="EL427" s="129"/>
      <c r="EV427" s="129"/>
      <c r="FF427" s="129"/>
      <c r="FP427" s="129"/>
      <c r="FZ427" s="129"/>
      <c r="GJ427" s="129"/>
      <c r="GT427" s="129"/>
      <c r="HD427" s="129"/>
      <c r="HN427" s="129"/>
      <c r="HX427" s="129"/>
      <c r="IH427" s="129"/>
      <c r="IR427" s="129"/>
      <c r="JB427" s="129"/>
    </row>
    <row xmlns:x14ac="http://schemas.microsoft.com/office/spreadsheetml/2009/9/ac" r="428" s="3" customFormat="true" x14ac:dyDescent="0.25">
      <c r="A428" s="386"/>
      <c r="B428" s="129"/>
      <c r="L428" s="129"/>
      <c r="V428" s="129"/>
      <c r="AF428" s="129"/>
      <c r="AP428" s="129"/>
      <c r="AZ428" s="129"/>
      <c r="BJ428" s="129"/>
      <c r="BT428" s="129"/>
      <c r="BU428" s="129"/>
      <c r="CD428" s="129"/>
      <c r="CE428" s="129"/>
      <c r="CN428" s="129"/>
      <c r="CX428" s="129"/>
      <c r="DH428" s="129"/>
      <c r="DR428" s="129"/>
      <c r="EB428" s="129"/>
      <c r="EL428" s="129"/>
      <c r="EV428" s="129"/>
      <c r="FF428" s="129"/>
      <c r="FP428" s="129"/>
      <c r="FZ428" s="129"/>
      <c r="GJ428" s="129"/>
      <c r="GT428" s="129"/>
      <c r="HD428" s="129"/>
      <c r="HN428" s="129"/>
      <c r="HX428" s="129"/>
      <c r="IH428" s="129"/>
      <c r="IR428" s="129"/>
      <c r="JB428" s="129"/>
    </row>
    <row xmlns:x14ac="http://schemas.microsoft.com/office/spreadsheetml/2009/9/ac" r="429" s="3" customFormat="true" x14ac:dyDescent="0.25">
      <c r="A429" s="386"/>
      <c r="B429" s="129"/>
      <c r="L429" s="129"/>
      <c r="V429" s="129"/>
      <c r="AF429" s="129"/>
      <c r="AP429" s="129"/>
      <c r="AZ429" s="129"/>
      <c r="BJ429" s="129"/>
      <c r="BT429" s="129"/>
      <c r="BU429" s="129"/>
      <c r="CD429" s="129"/>
      <c r="CE429" s="129"/>
      <c r="CN429" s="129"/>
      <c r="CX429" s="129"/>
      <c r="DH429" s="129"/>
      <c r="DR429" s="129"/>
      <c r="EB429" s="129"/>
      <c r="EL429" s="129"/>
      <c r="EV429" s="129"/>
      <c r="FF429" s="129"/>
      <c r="FP429" s="129"/>
      <c r="FZ429" s="129"/>
      <c r="GJ429" s="129"/>
      <c r="GT429" s="129"/>
      <c r="HD429" s="129"/>
      <c r="HN429" s="129"/>
      <c r="HX429" s="129"/>
      <c r="IH429" s="129"/>
      <c r="IR429" s="129"/>
      <c r="JB429" s="129"/>
    </row>
    <row xmlns:x14ac="http://schemas.microsoft.com/office/spreadsheetml/2009/9/ac" r="430" s="3" customFormat="true" x14ac:dyDescent="0.25">
      <c r="A430" s="386"/>
      <c r="B430" s="129"/>
      <c r="L430" s="129"/>
      <c r="V430" s="129"/>
      <c r="AF430" s="129"/>
      <c r="AP430" s="129"/>
      <c r="AZ430" s="129"/>
      <c r="BJ430" s="129"/>
      <c r="BT430" s="129"/>
      <c r="BU430" s="129"/>
      <c r="CD430" s="129"/>
      <c r="CE430" s="129"/>
      <c r="CN430" s="129"/>
      <c r="CX430" s="129"/>
      <c r="DH430" s="129"/>
      <c r="DR430" s="129"/>
      <c r="EB430" s="129"/>
      <c r="EL430" s="129"/>
      <c r="EV430" s="129"/>
      <c r="FF430" s="129"/>
      <c r="FP430" s="129"/>
      <c r="FZ430" s="129"/>
      <c r="GJ430" s="129"/>
      <c r="GT430" s="129"/>
      <c r="HD430" s="129"/>
      <c r="HN430" s="129"/>
      <c r="HX430" s="129"/>
      <c r="IH430" s="129"/>
      <c r="IR430" s="129"/>
      <c r="JB430" s="129"/>
    </row>
    <row xmlns:x14ac="http://schemas.microsoft.com/office/spreadsheetml/2009/9/ac" r="431" s="3" customFormat="true" x14ac:dyDescent="0.25">
      <c r="A431" s="386"/>
      <c r="B431" s="129"/>
      <c r="L431" s="129"/>
      <c r="V431" s="129"/>
      <c r="AF431" s="129"/>
      <c r="AP431" s="129"/>
      <c r="AZ431" s="129"/>
      <c r="BJ431" s="129"/>
      <c r="BT431" s="129"/>
      <c r="BU431" s="129"/>
      <c r="CD431" s="129"/>
      <c r="CE431" s="129"/>
      <c r="CN431" s="129"/>
      <c r="CX431" s="129"/>
      <c r="DH431" s="129"/>
      <c r="DR431" s="129"/>
      <c r="EB431" s="129"/>
      <c r="EL431" s="129"/>
      <c r="EV431" s="129"/>
      <c r="FF431" s="129"/>
      <c r="FP431" s="129"/>
      <c r="FZ431" s="129"/>
      <c r="GJ431" s="129"/>
      <c r="GT431" s="129"/>
      <c r="HD431" s="129"/>
      <c r="HN431" s="129"/>
      <c r="HX431" s="129"/>
      <c r="IH431" s="129"/>
      <c r="IR431" s="129"/>
      <c r="JB431" s="129"/>
    </row>
    <row xmlns:x14ac="http://schemas.microsoft.com/office/spreadsheetml/2009/9/ac" r="432" s="3" customFormat="true" x14ac:dyDescent="0.25">
      <c r="A432" s="386"/>
      <c r="B432" s="129"/>
      <c r="L432" s="129"/>
      <c r="V432" s="129"/>
      <c r="AF432" s="129"/>
      <c r="AP432" s="129"/>
      <c r="AZ432" s="129"/>
      <c r="BJ432" s="129"/>
      <c r="BT432" s="129"/>
      <c r="BU432" s="129"/>
      <c r="CD432" s="129"/>
      <c r="CE432" s="129"/>
      <c r="CN432" s="129"/>
      <c r="CX432" s="129"/>
      <c r="DH432" s="129"/>
      <c r="DR432" s="129"/>
      <c r="EB432" s="129"/>
      <c r="EL432" s="129"/>
      <c r="EV432" s="129"/>
      <c r="FF432" s="129"/>
      <c r="FP432" s="129"/>
      <c r="FZ432" s="129"/>
      <c r="GJ432" s="129"/>
      <c r="GT432" s="129"/>
      <c r="HD432" s="129"/>
      <c r="HN432" s="129"/>
      <c r="HX432" s="129"/>
      <c r="IH432" s="129"/>
      <c r="IR432" s="129"/>
      <c r="JB432" s="129"/>
    </row>
    <row xmlns:x14ac="http://schemas.microsoft.com/office/spreadsheetml/2009/9/ac" r="433" s="3" customFormat="true" x14ac:dyDescent="0.25">
      <c r="A433" s="386"/>
      <c r="B433" s="129"/>
      <c r="L433" s="129"/>
      <c r="V433" s="129"/>
      <c r="AF433" s="129"/>
      <c r="AP433" s="129"/>
      <c r="AZ433" s="129"/>
      <c r="BJ433" s="129"/>
      <c r="BT433" s="129"/>
      <c r="BU433" s="129"/>
      <c r="CD433" s="129"/>
      <c r="CE433" s="129"/>
      <c r="CN433" s="129"/>
      <c r="CX433" s="129"/>
      <c r="DH433" s="129"/>
      <c r="DR433" s="129"/>
      <c r="EB433" s="129"/>
      <c r="EL433" s="129"/>
      <c r="EV433" s="129"/>
      <c r="FF433" s="129"/>
      <c r="FP433" s="129"/>
      <c r="FZ433" s="129"/>
      <c r="GJ433" s="129"/>
      <c r="GT433" s="129"/>
      <c r="HD433" s="129"/>
      <c r="HN433" s="129"/>
      <c r="HX433" s="129"/>
      <c r="IH433" s="129"/>
      <c r="IR433" s="129"/>
      <c r="JB433" s="129"/>
    </row>
    <row xmlns:x14ac="http://schemas.microsoft.com/office/spreadsheetml/2009/9/ac" r="434" s="3" customFormat="true" x14ac:dyDescent="0.25">
      <c r="A434" s="386"/>
      <c r="B434" s="129"/>
      <c r="L434" s="129"/>
      <c r="V434" s="129"/>
      <c r="AF434" s="129"/>
      <c r="AP434" s="129"/>
      <c r="AZ434" s="129"/>
      <c r="BJ434" s="129"/>
      <c r="BT434" s="129"/>
      <c r="BU434" s="129"/>
      <c r="CD434" s="129"/>
      <c r="CE434" s="129"/>
      <c r="CN434" s="129"/>
      <c r="CX434" s="129"/>
      <c r="DH434" s="129"/>
      <c r="DR434" s="129"/>
      <c r="EB434" s="129"/>
      <c r="EL434" s="129"/>
      <c r="EV434" s="129"/>
      <c r="FF434" s="129"/>
      <c r="FP434" s="129"/>
      <c r="FZ434" s="129"/>
      <c r="GJ434" s="129"/>
      <c r="GT434" s="129"/>
      <c r="HD434" s="129"/>
      <c r="HN434" s="129"/>
      <c r="HX434" s="129"/>
      <c r="IH434" s="129"/>
      <c r="IR434" s="129"/>
      <c r="JB434" s="129"/>
    </row>
    <row xmlns:x14ac="http://schemas.microsoft.com/office/spreadsheetml/2009/9/ac" r="435" s="3" customFormat="true" x14ac:dyDescent="0.25">
      <c r="A435" s="386"/>
      <c r="B435" s="129"/>
      <c r="L435" s="129"/>
      <c r="V435" s="129"/>
      <c r="AF435" s="129"/>
      <c r="AP435" s="129"/>
      <c r="AZ435" s="129"/>
      <c r="BJ435" s="129"/>
      <c r="BT435" s="129"/>
      <c r="BU435" s="129"/>
      <c r="CD435" s="129"/>
      <c r="CE435" s="129"/>
      <c r="CN435" s="129"/>
      <c r="CX435" s="129"/>
      <c r="DH435" s="129"/>
      <c r="DR435" s="129"/>
      <c r="EB435" s="129"/>
      <c r="EL435" s="129"/>
      <c r="EV435" s="129"/>
      <c r="FF435" s="129"/>
      <c r="FP435" s="129"/>
      <c r="FZ435" s="129"/>
      <c r="GJ435" s="129"/>
      <c r="GT435" s="129"/>
      <c r="HD435" s="129"/>
      <c r="HN435" s="129"/>
      <c r="HX435" s="129"/>
      <c r="IH435" s="129"/>
      <c r="IR435" s="129"/>
      <c r="JB435" s="129"/>
    </row>
    <row xmlns:x14ac="http://schemas.microsoft.com/office/spreadsheetml/2009/9/ac" r="436" s="3" customFormat="true" x14ac:dyDescent="0.25">
      <c r="A436" s="386"/>
      <c r="B436" s="129"/>
      <c r="L436" s="129"/>
      <c r="V436" s="129"/>
      <c r="AF436" s="129"/>
      <c r="AP436" s="129"/>
      <c r="AZ436" s="129"/>
      <c r="BJ436" s="129"/>
      <c r="BT436" s="129"/>
      <c r="BU436" s="129"/>
      <c r="CD436" s="129"/>
      <c r="CE436" s="129"/>
      <c r="CN436" s="129"/>
      <c r="CX436" s="129"/>
      <c r="DH436" s="129"/>
      <c r="DR436" s="129"/>
      <c r="EB436" s="129"/>
      <c r="EL436" s="129"/>
      <c r="EV436" s="129"/>
      <c r="FF436" s="129"/>
      <c r="FP436" s="129"/>
      <c r="FZ436" s="129"/>
      <c r="GJ436" s="129"/>
      <c r="GT436" s="129"/>
      <c r="HD436" s="129"/>
      <c r="HN436" s="129"/>
      <c r="HX436" s="129"/>
      <c r="IH436" s="129"/>
      <c r="IR436" s="129"/>
      <c r="JB436" s="129"/>
    </row>
    <row xmlns:x14ac="http://schemas.microsoft.com/office/spreadsheetml/2009/9/ac" r="437" s="3" customFormat="true" x14ac:dyDescent="0.25">
      <c r="A437" s="386"/>
      <c r="B437" s="129"/>
      <c r="L437" s="129"/>
      <c r="V437" s="129"/>
      <c r="AF437" s="129"/>
      <c r="AP437" s="129"/>
      <c r="AZ437" s="129"/>
      <c r="BJ437" s="129"/>
      <c r="BT437" s="129"/>
      <c r="BU437" s="129"/>
      <c r="CD437" s="129"/>
      <c r="CE437" s="129"/>
      <c r="CN437" s="129"/>
      <c r="CX437" s="129"/>
      <c r="DH437" s="129"/>
      <c r="DR437" s="129"/>
      <c r="EB437" s="129"/>
      <c r="EL437" s="129"/>
      <c r="EV437" s="129"/>
      <c r="FF437" s="129"/>
      <c r="FP437" s="129"/>
      <c r="FZ437" s="129"/>
      <c r="GJ437" s="129"/>
      <c r="GT437" s="129"/>
      <c r="HD437" s="129"/>
      <c r="HN437" s="129"/>
      <c r="HX437" s="129"/>
      <c r="IH437" s="129"/>
      <c r="IR437" s="129"/>
      <c r="JB437" s="129"/>
    </row>
    <row xmlns:x14ac="http://schemas.microsoft.com/office/spreadsheetml/2009/9/ac" r="438" s="3" customFormat="true" x14ac:dyDescent="0.25">
      <c r="A438" s="386"/>
      <c r="B438" s="129"/>
      <c r="L438" s="129"/>
      <c r="V438" s="129"/>
      <c r="AF438" s="129"/>
      <c r="AP438" s="129"/>
      <c r="AZ438" s="129"/>
      <c r="BJ438" s="129"/>
      <c r="BT438" s="129"/>
      <c r="BU438" s="129"/>
      <c r="CD438" s="129"/>
      <c r="CE438" s="129"/>
      <c r="CN438" s="129"/>
      <c r="CX438" s="129"/>
      <c r="DH438" s="129"/>
      <c r="DR438" s="129"/>
      <c r="EB438" s="129"/>
      <c r="EL438" s="129"/>
      <c r="EV438" s="129"/>
      <c r="FF438" s="129"/>
      <c r="FP438" s="129"/>
      <c r="FZ438" s="129"/>
      <c r="GJ438" s="129"/>
      <c r="GT438" s="129"/>
      <c r="HD438" s="129"/>
      <c r="HN438" s="129"/>
      <c r="HX438" s="129"/>
      <c r="IH438" s="129"/>
      <c r="IR438" s="129"/>
      <c r="JB438" s="129"/>
    </row>
    <row xmlns:x14ac="http://schemas.microsoft.com/office/spreadsheetml/2009/9/ac" r="439" s="3" customFormat="true" x14ac:dyDescent="0.25">
      <c r="A439" s="386"/>
      <c r="B439" s="129"/>
      <c r="L439" s="129"/>
      <c r="V439" s="129"/>
      <c r="AF439" s="129"/>
      <c r="AP439" s="129"/>
      <c r="AZ439" s="129"/>
      <c r="BJ439" s="129"/>
      <c r="BT439" s="129"/>
      <c r="BU439" s="129"/>
      <c r="CD439" s="129"/>
      <c r="CE439" s="129"/>
      <c r="CN439" s="129"/>
      <c r="CX439" s="129"/>
      <c r="DH439" s="129"/>
      <c r="DR439" s="129"/>
      <c r="EB439" s="129"/>
      <c r="EL439" s="129"/>
      <c r="EV439" s="129"/>
      <c r="FF439" s="129"/>
      <c r="FP439" s="129"/>
      <c r="FZ439" s="129"/>
      <c r="GJ439" s="129"/>
      <c r="GT439" s="129"/>
      <c r="HD439" s="129"/>
      <c r="HN439" s="129"/>
      <c r="HX439" s="129"/>
      <c r="IH439" s="129"/>
      <c r="IR439" s="129"/>
      <c r="JB439" s="129"/>
    </row>
    <row xmlns:x14ac="http://schemas.microsoft.com/office/spreadsheetml/2009/9/ac" r="440" s="3" customFormat="true" x14ac:dyDescent="0.25">
      <c r="A440" s="386"/>
      <c r="B440" s="129"/>
      <c r="L440" s="129"/>
      <c r="V440" s="129"/>
      <c r="AF440" s="129"/>
      <c r="AP440" s="129"/>
      <c r="AZ440" s="129"/>
      <c r="BJ440" s="129"/>
      <c r="BT440" s="129"/>
      <c r="BU440" s="129"/>
      <c r="CD440" s="129"/>
      <c r="CE440" s="129"/>
      <c r="CN440" s="129"/>
      <c r="CX440" s="129"/>
      <c r="DH440" s="129"/>
      <c r="DR440" s="129"/>
      <c r="EB440" s="129"/>
      <c r="EL440" s="129"/>
      <c r="EV440" s="129"/>
      <c r="FF440" s="129"/>
      <c r="FP440" s="129"/>
      <c r="FZ440" s="129"/>
      <c r="GJ440" s="129"/>
      <c r="GT440" s="129"/>
      <c r="HD440" s="129"/>
      <c r="HN440" s="129"/>
      <c r="HX440" s="129"/>
      <c r="IH440" s="129"/>
      <c r="IR440" s="129"/>
      <c r="JB440" s="129"/>
    </row>
    <row xmlns:x14ac="http://schemas.microsoft.com/office/spreadsheetml/2009/9/ac" r="441" s="3" customFormat="true" x14ac:dyDescent="0.25">
      <c r="A441" s="386"/>
      <c r="B441" s="129"/>
      <c r="L441" s="129"/>
      <c r="V441" s="129"/>
      <c r="AF441" s="129"/>
      <c r="AP441" s="129"/>
      <c r="AZ441" s="129"/>
      <c r="BJ441" s="129"/>
      <c r="BT441" s="129"/>
      <c r="BU441" s="129"/>
      <c r="CD441" s="129"/>
      <c r="CE441" s="129"/>
      <c r="CN441" s="129"/>
      <c r="CX441" s="129"/>
      <c r="DH441" s="129"/>
      <c r="DR441" s="129"/>
      <c r="EB441" s="129"/>
      <c r="EL441" s="129"/>
      <c r="EV441" s="129"/>
      <c r="FF441" s="129"/>
      <c r="FP441" s="129"/>
      <c r="FZ441" s="129"/>
      <c r="GJ441" s="129"/>
      <c r="GT441" s="129"/>
      <c r="HD441" s="129"/>
      <c r="HN441" s="129"/>
      <c r="HX441" s="129"/>
      <c r="IH441" s="129"/>
      <c r="IR441" s="129"/>
      <c r="JB441" s="129"/>
    </row>
    <row xmlns:x14ac="http://schemas.microsoft.com/office/spreadsheetml/2009/9/ac" r="442" s="3" customFormat="true" x14ac:dyDescent="0.25">
      <c r="A442" s="386"/>
      <c r="B442" s="129"/>
      <c r="L442" s="129"/>
      <c r="V442" s="129"/>
      <c r="AF442" s="129"/>
      <c r="AP442" s="129"/>
      <c r="AZ442" s="129"/>
      <c r="BJ442" s="129"/>
      <c r="BT442" s="129"/>
      <c r="BU442" s="129"/>
      <c r="CD442" s="129"/>
      <c r="CE442" s="129"/>
      <c r="CN442" s="129"/>
      <c r="CX442" s="129"/>
      <c r="DH442" s="129"/>
      <c r="DR442" s="129"/>
      <c r="EB442" s="129"/>
      <c r="EL442" s="129"/>
      <c r="EV442" s="129"/>
      <c r="FF442" s="129"/>
      <c r="FP442" s="129"/>
      <c r="FZ442" s="129"/>
      <c r="GJ442" s="129"/>
      <c r="GT442" s="129"/>
      <c r="HD442" s="129"/>
      <c r="HN442" s="129"/>
      <c r="HX442" s="129"/>
      <c r="IH442" s="129"/>
      <c r="IR442" s="129"/>
      <c r="JB442" s="129"/>
    </row>
    <row xmlns:x14ac="http://schemas.microsoft.com/office/spreadsheetml/2009/9/ac" r="443" s="3" customFormat="true" x14ac:dyDescent="0.25">
      <c r="A443" s="386"/>
      <c r="B443" s="129"/>
      <c r="L443" s="129"/>
      <c r="V443" s="129"/>
      <c r="AF443" s="129"/>
      <c r="AP443" s="129"/>
      <c r="AZ443" s="129"/>
      <c r="BJ443" s="129"/>
      <c r="BT443" s="129"/>
      <c r="BU443" s="129"/>
      <c r="CD443" s="129"/>
      <c r="CE443" s="129"/>
      <c r="CN443" s="129"/>
      <c r="CX443" s="129"/>
      <c r="DH443" s="129"/>
      <c r="DR443" s="129"/>
      <c r="EB443" s="129"/>
      <c r="EL443" s="129"/>
      <c r="EV443" s="129"/>
      <c r="FF443" s="129"/>
      <c r="FP443" s="129"/>
      <c r="FZ443" s="129"/>
      <c r="GJ443" s="129"/>
      <c r="GT443" s="129"/>
      <c r="HD443" s="129"/>
      <c r="HN443" s="129"/>
      <c r="HX443" s="129"/>
      <c r="IH443" s="129"/>
      <c r="IR443" s="129"/>
      <c r="JB443" s="129"/>
    </row>
    <row xmlns:x14ac="http://schemas.microsoft.com/office/spreadsheetml/2009/9/ac" r="444" s="3" customFormat="true" x14ac:dyDescent="0.25">
      <c r="A444" s="386"/>
      <c r="B444" s="129"/>
      <c r="L444" s="129"/>
      <c r="V444" s="129"/>
      <c r="AF444" s="129"/>
      <c r="AP444" s="129"/>
      <c r="AZ444" s="129"/>
      <c r="BJ444" s="129"/>
      <c r="BT444" s="129"/>
      <c r="BU444" s="129"/>
      <c r="CD444" s="129"/>
      <c r="CE444" s="129"/>
      <c r="CN444" s="129"/>
      <c r="CX444" s="129"/>
      <c r="DH444" s="129"/>
      <c r="DR444" s="129"/>
      <c r="EB444" s="129"/>
      <c r="EL444" s="129"/>
      <c r="EV444" s="129"/>
      <c r="FF444" s="129"/>
      <c r="FP444" s="129"/>
      <c r="FZ444" s="129"/>
      <c r="GJ444" s="129"/>
      <c r="GT444" s="129"/>
      <c r="HD444" s="129"/>
      <c r="HN444" s="129"/>
      <c r="HX444" s="129"/>
      <c r="IH444" s="129"/>
      <c r="IR444" s="129"/>
      <c r="JB444" s="129"/>
    </row>
    <row xmlns:x14ac="http://schemas.microsoft.com/office/spreadsheetml/2009/9/ac" r="445" s="3" customFormat="true" x14ac:dyDescent="0.25">
      <c r="A445" s="386"/>
      <c r="B445" s="129"/>
      <c r="L445" s="129"/>
      <c r="V445" s="129"/>
      <c r="AF445" s="129"/>
      <c r="AP445" s="129"/>
      <c r="AZ445" s="129"/>
      <c r="BJ445" s="129"/>
      <c r="BT445" s="129"/>
      <c r="BU445" s="129"/>
      <c r="CD445" s="129"/>
      <c r="CE445" s="129"/>
      <c r="CN445" s="129"/>
      <c r="CX445" s="129"/>
      <c r="DH445" s="129"/>
      <c r="DR445" s="129"/>
      <c r="EB445" s="129"/>
      <c r="EL445" s="129"/>
      <c r="EV445" s="129"/>
      <c r="FF445" s="129"/>
      <c r="FP445" s="129"/>
      <c r="FZ445" s="129"/>
      <c r="GJ445" s="129"/>
      <c r="GT445" s="129"/>
      <c r="HD445" s="129"/>
      <c r="HN445" s="129"/>
      <c r="HX445" s="129"/>
      <c r="IH445" s="129"/>
      <c r="IR445" s="129"/>
      <c r="JB445" s="129"/>
    </row>
    <row xmlns:x14ac="http://schemas.microsoft.com/office/spreadsheetml/2009/9/ac" r="446" s="3" customFormat="true" x14ac:dyDescent="0.25">
      <c r="A446" s="386"/>
      <c r="B446" s="129"/>
      <c r="L446" s="129"/>
      <c r="V446" s="129"/>
      <c r="AF446" s="129"/>
      <c r="AP446" s="129"/>
      <c r="AZ446" s="129"/>
      <c r="BJ446" s="129"/>
      <c r="BT446" s="129"/>
      <c r="BU446" s="129"/>
      <c r="CD446" s="129"/>
      <c r="CE446" s="129"/>
      <c r="CN446" s="129"/>
      <c r="CX446" s="129"/>
      <c r="DH446" s="129"/>
      <c r="DR446" s="129"/>
      <c r="EB446" s="129"/>
      <c r="EL446" s="129"/>
      <c r="EV446" s="129"/>
      <c r="FF446" s="129"/>
      <c r="FP446" s="129"/>
      <c r="FZ446" s="129"/>
      <c r="GJ446" s="129"/>
      <c r="GT446" s="129"/>
      <c r="HD446" s="129"/>
      <c r="HN446" s="129"/>
      <c r="HX446" s="129"/>
      <c r="IH446" s="129"/>
      <c r="IR446" s="129"/>
      <c r="JB446" s="129"/>
    </row>
    <row xmlns:x14ac="http://schemas.microsoft.com/office/spreadsheetml/2009/9/ac" r="447" s="3" customFormat="true" x14ac:dyDescent="0.25">
      <c r="A447" s="386"/>
      <c r="B447" s="129"/>
      <c r="L447" s="129"/>
      <c r="V447" s="129"/>
      <c r="AF447" s="129"/>
      <c r="AP447" s="129"/>
      <c r="AZ447" s="129"/>
      <c r="BJ447" s="129"/>
      <c r="BT447" s="129"/>
      <c r="BU447" s="129"/>
      <c r="CD447" s="129"/>
      <c r="CE447" s="129"/>
      <c r="CN447" s="129"/>
      <c r="CX447" s="129"/>
      <c r="DH447" s="129"/>
      <c r="DR447" s="129"/>
      <c r="EB447" s="129"/>
      <c r="EL447" s="129"/>
      <c r="EV447" s="129"/>
      <c r="FF447" s="129"/>
      <c r="FP447" s="129"/>
      <c r="FZ447" s="129"/>
      <c r="GJ447" s="129"/>
      <c r="GT447" s="129"/>
      <c r="HD447" s="129"/>
      <c r="HN447" s="129"/>
      <c r="HX447" s="129"/>
      <c r="IH447" s="129"/>
      <c r="IR447" s="129"/>
      <c r="JB447" s="129"/>
    </row>
    <row xmlns:x14ac="http://schemas.microsoft.com/office/spreadsheetml/2009/9/ac" r="448" s="3" customFormat="true" x14ac:dyDescent="0.25">
      <c r="A448" s="386"/>
      <c r="B448" s="129"/>
      <c r="L448" s="129"/>
      <c r="V448" s="129"/>
      <c r="AF448" s="129"/>
      <c r="AP448" s="129"/>
      <c r="AZ448" s="129"/>
      <c r="BJ448" s="129"/>
      <c r="BT448" s="129"/>
      <c r="BU448" s="129"/>
      <c r="CD448" s="129"/>
      <c r="CE448" s="129"/>
      <c r="CN448" s="129"/>
      <c r="CX448" s="129"/>
      <c r="DH448" s="129"/>
      <c r="DR448" s="129"/>
      <c r="EB448" s="129"/>
      <c r="EL448" s="129"/>
      <c r="EV448" s="129"/>
      <c r="FF448" s="129"/>
      <c r="FP448" s="129"/>
      <c r="FZ448" s="129"/>
      <c r="GJ448" s="129"/>
      <c r="GT448" s="129"/>
      <c r="HD448" s="129"/>
      <c r="HN448" s="129"/>
      <c r="HX448" s="129"/>
      <c r="IH448" s="129"/>
      <c r="IR448" s="129"/>
      <c r="JB448" s="129"/>
    </row>
    <row xmlns:x14ac="http://schemas.microsoft.com/office/spreadsheetml/2009/9/ac" r="449" s="3" customFormat="true" x14ac:dyDescent="0.25">
      <c r="A449" s="386"/>
      <c r="B449" s="129"/>
      <c r="L449" s="129"/>
      <c r="V449" s="129"/>
      <c r="AF449" s="129"/>
      <c r="AP449" s="129"/>
      <c r="AZ449" s="129"/>
      <c r="BJ449" s="129"/>
      <c r="BT449" s="129"/>
      <c r="BU449" s="129"/>
      <c r="CD449" s="129"/>
      <c r="CE449" s="129"/>
      <c r="CN449" s="129"/>
      <c r="CX449" s="129"/>
      <c r="DH449" s="129"/>
      <c r="DR449" s="129"/>
      <c r="EB449" s="129"/>
      <c r="EL449" s="129"/>
      <c r="EV449" s="129"/>
      <c r="FF449" s="129"/>
      <c r="FP449" s="129"/>
      <c r="FZ449" s="129"/>
      <c r="GJ449" s="129"/>
      <c r="GT449" s="129"/>
      <c r="HD449" s="129"/>
      <c r="HN449" s="129"/>
      <c r="HX449" s="129"/>
      <c r="IH449" s="129"/>
      <c r="IR449" s="129"/>
      <c r="JB449" s="129"/>
    </row>
    <row xmlns:x14ac="http://schemas.microsoft.com/office/spreadsheetml/2009/9/ac" r="450" s="3" customFormat="true" x14ac:dyDescent="0.25">
      <c r="A450" s="386"/>
      <c r="B450" s="129"/>
      <c r="L450" s="129"/>
      <c r="V450" s="129"/>
      <c r="AF450" s="129"/>
      <c r="AP450" s="129"/>
      <c r="AZ450" s="129"/>
      <c r="BJ450" s="129"/>
      <c r="BT450" s="129"/>
      <c r="BU450" s="129"/>
      <c r="CD450" s="129"/>
      <c r="CE450" s="129"/>
      <c r="CN450" s="129"/>
      <c r="CX450" s="129"/>
      <c r="DH450" s="129"/>
      <c r="DR450" s="129"/>
      <c r="EB450" s="129"/>
      <c r="EL450" s="129"/>
      <c r="EV450" s="129"/>
      <c r="FF450" s="129"/>
      <c r="FP450" s="129"/>
      <c r="FZ450" s="129"/>
      <c r="GJ450" s="129"/>
      <c r="GT450" s="129"/>
      <c r="HD450" s="129"/>
      <c r="HN450" s="129"/>
      <c r="HX450" s="129"/>
      <c r="IH450" s="129"/>
      <c r="IR450" s="129"/>
      <c r="JB450" s="129"/>
    </row>
    <row xmlns:x14ac="http://schemas.microsoft.com/office/spreadsheetml/2009/9/ac" r="451" s="3" customFormat="true" x14ac:dyDescent="0.25">
      <c r="A451" s="386"/>
      <c r="B451" s="129"/>
      <c r="L451" s="129"/>
      <c r="V451" s="129"/>
      <c r="AF451" s="129"/>
      <c r="AP451" s="129"/>
      <c r="AZ451" s="129"/>
      <c r="BJ451" s="129"/>
      <c r="BT451" s="129"/>
      <c r="BU451" s="129"/>
      <c r="CD451" s="129"/>
      <c r="CE451" s="129"/>
      <c r="CN451" s="129"/>
      <c r="CX451" s="129"/>
      <c r="DH451" s="129"/>
      <c r="DR451" s="129"/>
      <c r="EB451" s="129"/>
      <c r="EL451" s="129"/>
      <c r="EV451" s="129"/>
      <c r="FF451" s="129"/>
      <c r="FP451" s="129"/>
      <c r="FZ451" s="129"/>
      <c r="GJ451" s="129"/>
      <c r="GT451" s="129"/>
      <c r="HD451" s="129"/>
      <c r="HN451" s="129"/>
      <c r="HX451" s="129"/>
      <c r="IH451" s="129"/>
      <c r="IR451" s="129"/>
      <c r="JB451" s="129"/>
    </row>
    <row xmlns:x14ac="http://schemas.microsoft.com/office/spreadsheetml/2009/9/ac" r="452" s="3" customFormat="true" x14ac:dyDescent="0.25">
      <c r="A452" s="386"/>
      <c r="B452" s="129"/>
      <c r="L452" s="129"/>
      <c r="V452" s="129"/>
      <c r="AF452" s="129"/>
      <c r="AP452" s="129"/>
      <c r="AZ452" s="129"/>
      <c r="BJ452" s="129"/>
      <c r="BT452" s="129"/>
      <c r="BU452" s="129"/>
      <c r="CD452" s="129"/>
      <c r="CE452" s="129"/>
      <c r="CN452" s="129"/>
      <c r="CX452" s="129"/>
      <c r="DH452" s="129"/>
      <c r="DR452" s="129"/>
      <c r="EB452" s="129"/>
      <c r="EL452" s="129"/>
      <c r="EV452" s="129"/>
      <c r="FF452" s="129"/>
      <c r="FP452" s="129"/>
      <c r="FZ452" s="129"/>
      <c r="GJ452" s="129"/>
      <c r="GT452" s="129"/>
      <c r="HD452" s="129"/>
      <c r="HN452" s="129"/>
      <c r="HX452" s="129"/>
      <c r="IH452" s="129"/>
      <c r="IR452" s="129"/>
      <c r="JB452" s="129"/>
    </row>
    <row xmlns:x14ac="http://schemas.microsoft.com/office/spreadsheetml/2009/9/ac" r="453" s="3" customFormat="true" x14ac:dyDescent="0.25">
      <c r="A453" s="386"/>
      <c r="B453" s="129"/>
      <c r="L453" s="129"/>
      <c r="V453" s="129"/>
      <c r="AF453" s="129"/>
      <c r="AP453" s="129"/>
      <c r="AZ453" s="129"/>
      <c r="BJ453" s="129"/>
      <c r="BT453" s="129"/>
      <c r="BU453" s="129"/>
      <c r="CD453" s="129"/>
      <c r="CE453" s="129"/>
      <c r="CN453" s="129"/>
      <c r="CX453" s="129"/>
      <c r="DH453" s="129"/>
      <c r="DR453" s="129"/>
      <c r="EB453" s="129"/>
      <c r="EL453" s="129"/>
      <c r="EV453" s="129"/>
      <c r="FF453" s="129"/>
      <c r="FP453" s="129"/>
      <c r="FZ453" s="129"/>
      <c r="GJ453" s="129"/>
      <c r="GT453" s="129"/>
      <c r="HD453" s="129"/>
      <c r="HN453" s="129"/>
      <c r="HX453" s="129"/>
      <c r="IH453" s="129"/>
      <c r="IR453" s="129"/>
      <c r="JB453" s="129"/>
    </row>
    <row xmlns:x14ac="http://schemas.microsoft.com/office/spreadsheetml/2009/9/ac" r="454" s="3" customFormat="true" x14ac:dyDescent="0.25">
      <c r="A454" s="386"/>
      <c r="B454" s="129"/>
      <c r="L454" s="129"/>
      <c r="V454" s="129"/>
      <c r="AF454" s="129"/>
      <c r="AP454" s="129"/>
      <c r="AZ454" s="129"/>
      <c r="BJ454" s="129"/>
      <c r="BT454" s="129"/>
      <c r="BU454" s="129"/>
      <c r="CD454" s="129"/>
      <c r="CE454" s="129"/>
      <c r="CN454" s="129"/>
      <c r="CX454" s="129"/>
      <c r="DH454" s="129"/>
      <c r="DR454" s="129"/>
      <c r="EB454" s="129"/>
      <c r="EL454" s="129"/>
      <c r="EV454" s="129"/>
      <c r="FF454" s="129"/>
      <c r="FP454" s="129"/>
      <c r="FZ454" s="129"/>
      <c r="GJ454" s="129"/>
      <c r="GT454" s="129"/>
      <c r="HD454" s="129"/>
      <c r="HN454" s="129"/>
      <c r="HX454" s="129"/>
      <c r="IH454" s="129"/>
      <c r="IR454" s="129"/>
      <c r="JB454" s="129"/>
    </row>
    <row xmlns:x14ac="http://schemas.microsoft.com/office/spreadsheetml/2009/9/ac" r="455" s="3" customFormat="true" x14ac:dyDescent="0.25">
      <c r="A455" s="386"/>
      <c r="B455" s="129"/>
      <c r="L455" s="129"/>
      <c r="V455" s="129"/>
      <c r="AF455" s="129"/>
      <c r="AP455" s="129"/>
      <c r="AZ455" s="129"/>
      <c r="BJ455" s="129"/>
      <c r="BT455" s="129"/>
      <c r="BU455" s="129"/>
      <c r="CD455" s="129"/>
      <c r="CE455" s="129"/>
      <c r="CN455" s="129"/>
      <c r="CX455" s="129"/>
      <c r="DH455" s="129"/>
      <c r="DR455" s="129"/>
      <c r="EB455" s="129"/>
      <c r="EL455" s="129"/>
      <c r="EV455" s="129"/>
      <c r="FF455" s="129"/>
      <c r="FP455" s="129"/>
      <c r="FZ455" s="129"/>
      <c r="GJ455" s="129"/>
      <c r="GT455" s="129"/>
      <c r="HD455" s="129"/>
      <c r="HN455" s="129"/>
      <c r="HX455" s="129"/>
      <c r="IH455" s="129"/>
      <c r="IR455" s="129"/>
      <c r="JB455" s="129"/>
    </row>
    <row xmlns:x14ac="http://schemas.microsoft.com/office/spreadsheetml/2009/9/ac" r="456" s="3" customFormat="true" x14ac:dyDescent="0.25">
      <c r="A456" s="386"/>
      <c r="B456" s="129"/>
      <c r="L456" s="129"/>
      <c r="V456" s="129"/>
      <c r="AF456" s="129"/>
      <c r="AP456" s="129"/>
      <c r="AZ456" s="129"/>
      <c r="BJ456" s="129"/>
      <c r="BT456" s="129"/>
      <c r="BU456" s="129"/>
      <c r="CD456" s="129"/>
      <c r="CE456" s="129"/>
      <c r="CN456" s="129"/>
      <c r="CX456" s="129"/>
      <c r="DH456" s="129"/>
      <c r="DR456" s="129"/>
      <c r="EB456" s="129"/>
      <c r="EL456" s="129"/>
      <c r="EV456" s="129"/>
      <c r="FF456" s="129"/>
      <c r="FP456" s="129"/>
      <c r="FZ456" s="129"/>
      <c r="GJ456" s="129"/>
      <c r="GT456" s="129"/>
      <c r="HD456" s="129"/>
      <c r="HN456" s="129"/>
      <c r="HX456" s="129"/>
      <c r="IH456" s="129"/>
      <c r="IR456" s="129"/>
      <c r="JB456" s="129"/>
    </row>
    <row xmlns:x14ac="http://schemas.microsoft.com/office/spreadsheetml/2009/9/ac" r="457" s="3" customFormat="true" x14ac:dyDescent="0.25">
      <c r="A457" s="386"/>
      <c r="B457" s="129"/>
      <c r="L457" s="129"/>
      <c r="V457" s="129"/>
      <c r="AF457" s="129"/>
      <c r="AP457" s="129"/>
      <c r="AZ457" s="129"/>
      <c r="BJ457" s="129"/>
      <c r="BT457" s="129"/>
      <c r="BU457" s="129"/>
      <c r="CD457" s="129"/>
      <c r="CE457" s="129"/>
      <c r="CN457" s="129"/>
      <c r="CX457" s="129"/>
      <c r="DH457" s="129"/>
      <c r="DR457" s="129"/>
      <c r="EB457" s="129"/>
      <c r="EL457" s="129"/>
      <c r="EV457" s="129"/>
      <c r="FF457" s="129"/>
      <c r="FP457" s="129"/>
      <c r="FZ457" s="129"/>
      <c r="GJ457" s="129"/>
      <c r="GT457" s="129"/>
      <c r="HD457" s="129"/>
      <c r="HN457" s="129"/>
      <c r="HX457" s="129"/>
      <c r="IH457" s="129"/>
      <c r="IR457" s="129"/>
      <c r="JB457" s="129"/>
    </row>
    <row xmlns:x14ac="http://schemas.microsoft.com/office/spreadsheetml/2009/9/ac" r="458" s="3" customFormat="true" x14ac:dyDescent="0.25">
      <c r="A458" s="386"/>
      <c r="B458" s="129"/>
      <c r="L458" s="129"/>
      <c r="V458" s="129"/>
      <c r="AF458" s="129"/>
      <c r="AP458" s="129"/>
      <c r="AZ458" s="129"/>
      <c r="BJ458" s="129"/>
      <c r="BT458" s="129"/>
      <c r="BU458" s="129"/>
      <c r="CD458" s="129"/>
      <c r="CE458" s="129"/>
      <c r="CN458" s="129"/>
      <c r="CX458" s="129"/>
      <c r="DH458" s="129"/>
      <c r="DR458" s="129"/>
      <c r="EB458" s="129"/>
      <c r="EL458" s="129"/>
      <c r="EV458" s="129"/>
      <c r="FF458" s="129"/>
      <c r="FP458" s="129"/>
      <c r="FZ458" s="129"/>
      <c r="GJ458" s="129"/>
      <c r="GT458" s="129"/>
      <c r="HD458" s="129"/>
      <c r="HN458" s="129"/>
      <c r="HX458" s="129"/>
      <c r="IH458" s="129"/>
      <c r="IR458" s="129"/>
      <c r="JB458" s="129"/>
    </row>
    <row xmlns:x14ac="http://schemas.microsoft.com/office/spreadsheetml/2009/9/ac" r="459" s="3" customFormat="true" x14ac:dyDescent="0.25">
      <c r="A459" s="386"/>
      <c r="B459" s="129"/>
      <c r="L459" s="129"/>
      <c r="V459" s="129"/>
      <c r="AF459" s="129"/>
      <c r="AP459" s="129"/>
      <c r="AZ459" s="129"/>
      <c r="BJ459" s="129"/>
      <c r="BT459" s="129"/>
      <c r="BU459" s="129"/>
      <c r="CD459" s="129"/>
      <c r="CE459" s="129"/>
      <c r="CN459" s="129"/>
      <c r="CX459" s="129"/>
      <c r="DH459" s="129"/>
      <c r="DR459" s="129"/>
      <c r="EB459" s="129"/>
      <c r="EL459" s="129"/>
      <c r="EV459" s="129"/>
      <c r="FF459" s="129"/>
      <c r="FP459" s="129"/>
      <c r="FZ459" s="129"/>
      <c r="GJ459" s="129"/>
      <c r="GT459" s="129"/>
      <c r="HD459" s="129"/>
      <c r="HN459" s="129"/>
      <c r="HX459" s="129"/>
      <c r="IH459" s="129"/>
      <c r="IR459" s="129"/>
      <c r="JB459" s="129"/>
    </row>
    <row xmlns:x14ac="http://schemas.microsoft.com/office/spreadsheetml/2009/9/ac" r="460" s="3" customFormat="true" x14ac:dyDescent="0.25">
      <c r="A460" s="386"/>
      <c r="B460" s="129"/>
      <c r="L460" s="129"/>
      <c r="V460" s="129"/>
      <c r="AF460" s="129"/>
      <c r="AP460" s="129"/>
      <c r="AZ460" s="129"/>
      <c r="BJ460" s="129"/>
      <c r="BT460" s="129"/>
      <c r="BU460" s="129"/>
      <c r="CD460" s="129"/>
      <c r="CE460" s="129"/>
      <c r="CN460" s="129"/>
      <c r="CX460" s="129"/>
      <c r="DH460" s="129"/>
      <c r="DR460" s="129"/>
      <c r="EB460" s="129"/>
      <c r="EL460" s="129"/>
      <c r="EV460" s="129"/>
      <c r="FF460" s="129"/>
      <c r="FP460" s="129"/>
      <c r="FZ460" s="129"/>
      <c r="GJ460" s="129"/>
      <c r="GT460" s="129"/>
      <c r="HD460" s="129"/>
      <c r="HN460" s="129"/>
      <c r="HX460" s="129"/>
      <c r="IH460" s="129"/>
      <c r="IR460" s="129"/>
      <c r="JB460" s="129"/>
    </row>
    <row xmlns:x14ac="http://schemas.microsoft.com/office/spreadsheetml/2009/9/ac" r="461" s="3" customFormat="true" x14ac:dyDescent="0.25">
      <c r="A461" s="386"/>
      <c r="B461" s="129"/>
      <c r="L461" s="129"/>
      <c r="V461" s="129"/>
      <c r="AF461" s="129"/>
      <c r="AP461" s="129"/>
      <c r="AZ461" s="129"/>
      <c r="BJ461" s="129"/>
      <c r="BT461" s="129"/>
      <c r="BU461" s="129"/>
      <c r="CD461" s="129"/>
      <c r="CE461" s="129"/>
      <c r="CN461" s="129"/>
      <c r="CX461" s="129"/>
      <c r="DH461" s="129"/>
      <c r="DR461" s="129"/>
      <c r="EB461" s="129"/>
      <c r="EL461" s="129"/>
      <c r="EV461" s="129"/>
      <c r="FF461" s="129"/>
      <c r="FP461" s="129"/>
      <c r="FZ461" s="129"/>
      <c r="GJ461" s="129"/>
      <c r="GT461" s="129"/>
      <c r="HD461" s="129"/>
      <c r="HN461" s="129"/>
      <c r="HX461" s="129"/>
      <c r="IH461" s="129"/>
      <c r="IR461" s="129"/>
      <c r="JB461" s="129"/>
    </row>
    <row xmlns:x14ac="http://schemas.microsoft.com/office/spreadsheetml/2009/9/ac" r="462" s="3" customFormat="true" x14ac:dyDescent="0.25">
      <c r="A462" s="386"/>
      <c r="B462" s="129"/>
      <c r="L462" s="129"/>
      <c r="V462" s="129"/>
      <c r="AF462" s="129"/>
      <c r="AP462" s="129"/>
      <c r="AZ462" s="129"/>
      <c r="BJ462" s="129"/>
      <c r="BT462" s="129"/>
      <c r="BU462" s="129"/>
      <c r="CD462" s="129"/>
      <c r="CE462" s="129"/>
      <c r="CN462" s="129"/>
      <c r="CX462" s="129"/>
      <c r="DH462" s="129"/>
      <c r="DR462" s="129"/>
      <c r="EB462" s="129"/>
      <c r="EL462" s="129"/>
      <c r="EV462" s="129"/>
      <c r="FF462" s="129"/>
      <c r="FP462" s="129"/>
      <c r="FZ462" s="129"/>
      <c r="GJ462" s="129"/>
      <c r="GT462" s="129"/>
      <c r="HD462" s="129"/>
      <c r="HN462" s="129"/>
      <c r="HX462" s="129"/>
      <c r="IH462" s="129"/>
      <c r="IR462" s="129"/>
      <c r="JB462" s="129"/>
    </row>
    <row xmlns:x14ac="http://schemas.microsoft.com/office/spreadsheetml/2009/9/ac" r="463" s="3" customFormat="true" x14ac:dyDescent="0.25">
      <c r="A463" s="386"/>
      <c r="B463" s="129"/>
      <c r="L463" s="129"/>
      <c r="V463" s="129"/>
      <c r="AF463" s="129"/>
      <c r="AP463" s="129"/>
      <c r="AZ463" s="129"/>
      <c r="BJ463" s="129"/>
      <c r="BT463" s="129"/>
      <c r="BU463" s="129"/>
      <c r="CD463" s="129"/>
      <c r="CE463" s="129"/>
      <c r="CN463" s="129"/>
      <c r="CX463" s="129"/>
      <c r="DH463" s="129"/>
      <c r="DR463" s="129"/>
      <c r="EB463" s="129"/>
      <c r="EL463" s="129"/>
      <c r="EV463" s="129"/>
      <c r="FF463" s="129"/>
      <c r="FP463" s="129"/>
      <c r="FZ463" s="129"/>
      <c r="GJ463" s="129"/>
      <c r="GT463" s="129"/>
      <c r="HD463" s="129"/>
      <c r="HN463" s="129"/>
      <c r="HX463" s="129"/>
      <c r="IH463" s="129"/>
      <c r="IR463" s="129"/>
      <c r="JB463" s="129"/>
    </row>
    <row xmlns:x14ac="http://schemas.microsoft.com/office/spreadsheetml/2009/9/ac" r="464" s="3" customFormat="true" x14ac:dyDescent="0.25">
      <c r="A464" s="386"/>
      <c r="B464" s="129"/>
      <c r="L464" s="129"/>
      <c r="V464" s="129"/>
      <c r="AF464" s="129"/>
      <c r="AP464" s="129"/>
      <c r="AZ464" s="129"/>
      <c r="BJ464" s="129"/>
      <c r="BT464" s="129"/>
      <c r="BU464" s="129"/>
      <c r="CD464" s="129"/>
      <c r="CE464" s="129"/>
      <c r="CN464" s="129"/>
      <c r="CX464" s="129"/>
      <c r="DH464" s="129"/>
      <c r="DR464" s="129"/>
      <c r="EB464" s="129"/>
      <c r="EL464" s="129"/>
      <c r="EV464" s="129"/>
      <c r="FF464" s="129"/>
      <c r="FP464" s="129"/>
      <c r="FZ464" s="129"/>
      <c r="GJ464" s="129"/>
      <c r="GT464" s="129"/>
      <c r="HD464" s="129"/>
      <c r="HN464" s="129"/>
      <c r="HX464" s="129"/>
      <c r="IH464" s="129"/>
      <c r="IR464" s="129"/>
      <c r="JB464" s="129"/>
    </row>
    <row xmlns:x14ac="http://schemas.microsoft.com/office/spreadsheetml/2009/9/ac" r="465" s="3" customFormat="true" x14ac:dyDescent="0.25">
      <c r="A465" s="386"/>
      <c r="B465" s="129"/>
      <c r="L465" s="129"/>
      <c r="V465" s="129"/>
      <c r="AF465" s="129"/>
      <c r="AP465" s="129"/>
      <c r="AZ465" s="129"/>
      <c r="BJ465" s="129"/>
      <c r="BT465" s="129"/>
      <c r="BU465" s="129"/>
      <c r="CD465" s="129"/>
      <c r="CE465" s="129"/>
      <c r="CN465" s="129"/>
      <c r="CX465" s="129"/>
      <c r="DH465" s="129"/>
      <c r="DR465" s="129"/>
      <c r="EB465" s="129"/>
      <c r="EL465" s="129"/>
      <c r="EV465" s="129"/>
      <c r="FF465" s="129"/>
      <c r="FP465" s="129"/>
      <c r="FZ465" s="129"/>
      <c r="GJ465" s="129"/>
      <c r="GT465" s="129"/>
      <c r="HD465" s="129"/>
      <c r="HN465" s="129"/>
      <c r="HX465" s="129"/>
      <c r="IH465" s="129"/>
      <c r="IR465" s="129"/>
      <c r="JB465" s="129"/>
    </row>
    <row xmlns:x14ac="http://schemas.microsoft.com/office/spreadsheetml/2009/9/ac" r="466" s="3" customFormat="true" x14ac:dyDescent="0.25">
      <c r="A466" s="386"/>
      <c r="B466" s="129"/>
      <c r="L466" s="129"/>
      <c r="V466" s="129"/>
      <c r="AF466" s="129"/>
      <c r="AP466" s="129"/>
      <c r="AZ466" s="129"/>
      <c r="BJ466" s="129"/>
      <c r="BT466" s="129"/>
      <c r="BU466" s="129"/>
      <c r="CD466" s="129"/>
      <c r="CE466" s="129"/>
      <c r="CN466" s="129"/>
      <c r="CX466" s="129"/>
      <c r="DH466" s="129"/>
      <c r="DR466" s="129"/>
      <c r="EB466" s="129"/>
      <c r="EL466" s="129"/>
      <c r="EV466" s="129"/>
      <c r="FF466" s="129"/>
      <c r="FP466" s="129"/>
      <c r="FZ466" s="129"/>
      <c r="GJ466" s="129"/>
      <c r="GT466" s="129"/>
      <c r="HD466" s="129"/>
      <c r="HN466" s="129"/>
      <c r="HX466" s="129"/>
      <c r="IH466" s="129"/>
      <c r="IR466" s="129"/>
      <c r="JB466" s="129"/>
    </row>
    <row xmlns:x14ac="http://schemas.microsoft.com/office/spreadsheetml/2009/9/ac" r="467" s="3" customFormat="true" x14ac:dyDescent="0.25">
      <c r="A467" s="386"/>
      <c r="B467" s="129"/>
      <c r="L467" s="129"/>
      <c r="V467" s="129"/>
      <c r="AF467" s="129"/>
      <c r="AP467" s="129"/>
      <c r="AZ467" s="129"/>
      <c r="BJ467" s="129"/>
      <c r="BT467" s="129"/>
      <c r="BU467" s="129"/>
      <c r="CD467" s="129"/>
      <c r="CE467" s="129"/>
      <c r="CN467" s="129"/>
      <c r="CX467" s="129"/>
      <c r="DH467" s="129"/>
      <c r="DR467" s="129"/>
      <c r="EB467" s="129"/>
      <c r="EL467" s="129"/>
      <c r="EV467" s="129"/>
      <c r="FF467" s="129"/>
      <c r="FP467" s="129"/>
      <c r="FZ467" s="129"/>
      <c r="GJ467" s="129"/>
      <c r="GT467" s="129"/>
      <c r="HD467" s="129"/>
      <c r="HN467" s="129"/>
      <c r="HX467" s="129"/>
      <c r="IH467" s="129"/>
      <c r="IR467" s="129"/>
      <c r="JB467" s="129"/>
    </row>
    <row xmlns:x14ac="http://schemas.microsoft.com/office/spreadsheetml/2009/9/ac" r="468" s="3" customFormat="true" x14ac:dyDescent="0.25">
      <c r="A468" s="386"/>
      <c r="B468" s="129"/>
      <c r="L468" s="129"/>
      <c r="V468" s="129"/>
      <c r="AF468" s="129"/>
      <c r="AP468" s="129"/>
      <c r="AZ468" s="129"/>
      <c r="BJ468" s="129"/>
      <c r="BT468" s="129"/>
      <c r="BU468" s="129"/>
      <c r="CD468" s="129"/>
      <c r="CE468" s="129"/>
      <c r="CN468" s="129"/>
      <c r="CX468" s="129"/>
      <c r="DH468" s="129"/>
      <c r="DR468" s="129"/>
      <c r="EB468" s="129"/>
      <c r="EL468" s="129"/>
      <c r="EV468" s="129"/>
      <c r="FF468" s="129"/>
      <c r="FP468" s="129"/>
      <c r="FZ468" s="129"/>
      <c r="GJ468" s="129"/>
      <c r="GT468" s="129"/>
      <c r="HD468" s="129"/>
      <c r="HN468" s="129"/>
      <c r="HX468" s="129"/>
      <c r="IH468" s="129"/>
      <c r="IR468" s="129"/>
      <c r="JB468" s="129"/>
    </row>
    <row xmlns:x14ac="http://schemas.microsoft.com/office/spreadsheetml/2009/9/ac" r="469" s="3" customFormat="true" x14ac:dyDescent="0.25">
      <c r="A469" s="386"/>
      <c r="B469" s="129"/>
      <c r="L469" s="129"/>
      <c r="V469" s="129"/>
      <c r="AF469" s="129"/>
      <c r="AP469" s="129"/>
      <c r="AZ469" s="129"/>
      <c r="BJ469" s="129"/>
      <c r="BT469" s="129"/>
      <c r="BU469" s="129"/>
      <c r="CD469" s="129"/>
      <c r="CE469" s="129"/>
      <c r="CN469" s="129"/>
      <c r="CX469" s="129"/>
      <c r="DH469" s="129"/>
      <c r="DR469" s="129"/>
      <c r="EB469" s="129"/>
      <c r="EL469" s="129"/>
      <c r="EV469" s="129"/>
      <c r="FF469" s="129"/>
      <c r="FP469" s="129"/>
      <c r="FZ469" s="129"/>
      <c r="GJ469" s="129"/>
      <c r="GT469" s="129"/>
      <c r="HD469" s="129"/>
      <c r="HN469" s="129"/>
      <c r="HX469" s="129"/>
      <c r="IH469" s="129"/>
      <c r="IR469" s="129"/>
      <c r="JB469" s="129"/>
    </row>
    <row xmlns:x14ac="http://schemas.microsoft.com/office/spreadsheetml/2009/9/ac" r="470" s="3" customFormat="true" x14ac:dyDescent="0.25">
      <c r="A470" s="386"/>
      <c r="B470" s="129"/>
      <c r="L470" s="129"/>
      <c r="V470" s="129"/>
      <c r="AF470" s="129"/>
      <c r="AP470" s="129"/>
      <c r="AZ470" s="129"/>
      <c r="BJ470" s="129"/>
      <c r="BT470" s="129"/>
      <c r="BU470" s="129"/>
      <c r="CD470" s="129"/>
      <c r="CE470" s="129"/>
      <c r="CN470" s="129"/>
      <c r="CX470" s="129"/>
      <c r="DH470" s="129"/>
      <c r="DR470" s="129"/>
      <c r="EB470" s="129"/>
      <c r="EL470" s="129"/>
      <c r="EV470" s="129"/>
      <c r="FF470" s="129"/>
      <c r="FP470" s="129"/>
      <c r="FZ470" s="129"/>
      <c r="GJ470" s="129"/>
      <c r="GT470" s="129"/>
      <c r="HD470" s="129"/>
      <c r="HN470" s="129"/>
      <c r="HX470" s="129"/>
      <c r="IH470" s="129"/>
      <c r="IR470" s="129"/>
      <c r="JB470" s="129"/>
    </row>
    <row xmlns:x14ac="http://schemas.microsoft.com/office/spreadsheetml/2009/9/ac" r="471" s="3" customFormat="true" x14ac:dyDescent="0.25">
      <c r="A471" s="386"/>
      <c r="B471" s="129"/>
      <c r="L471" s="129"/>
      <c r="V471" s="129"/>
      <c r="AF471" s="129"/>
      <c r="AP471" s="129"/>
      <c r="AZ471" s="129"/>
      <c r="BJ471" s="129"/>
      <c r="BT471" s="129"/>
      <c r="BU471" s="129"/>
      <c r="CD471" s="129"/>
      <c r="CE471" s="129"/>
      <c r="CN471" s="129"/>
      <c r="CX471" s="129"/>
      <c r="DH471" s="129"/>
      <c r="DR471" s="129"/>
      <c r="EB471" s="129"/>
      <c r="EL471" s="129"/>
      <c r="EV471" s="129"/>
      <c r="FF471" s="129"/>
      <c r="FP471" s="129"/>
      <c r="FZ471" s="129"/>
      <c r="GJ471" s="129"/>
      <c r="GT471" s="129"/>
      <c r="HD471" s="129"/>
      <c r="HN471" s="129"/>
      <c r="HX471" s="129"/>
      <c r="IH471" s="129"/>
      <c r="IR471" s="129"/>
      <c r="JB471" s="129"/>
    </row>
    <row xmlns:x14ac="http://schemas.microsoft.com/office/spreadsheetml/2009/9/ac" r="472" s="3" customFormat="true" x14ac:dyDescent="0.25">
      <c r="A472" s="386"/>
      <c r="B472" s="129"/>
      <c r="L472" s="129"/>
      <c r="V472" s="129"/>
      <c r="AF472" s="129"/>
      <c r="AP472" s="129"/>
      <c r="AZ472" s="129"/>
      <c r="BJ472" s="129"/>
      <c r="BT472" s="129"/>
      <c r="BU472" s="129"/>
      <c r="CD472" s="129"/>
      <c r="CE472" s="129"/>
      <c r="CN472" s="129"/>
      <c r="CX472" s="129"/>
      <c r="DH472" s="129"/>
      <c r="DR472" s="129"/>
      <c r="EB472" s="129"/>
      <c r="EL472" s="129"/>
      <c r="EV472" s="129"/>
      <c r="FF472" s="129"/>
      <c r="FP472" s="129"/>
      <c r="FZ472" s="129"/>
      <c r="GJ472" s="129"/>
      <c r="GT472" s="129"/>
      <c r="HD472" s="129"/>
      <c r="HN472" s="129"/>
      <c r="HX472" s="129"/>
      <c r="IH472" s="129"/>
      <c r="IR472" s="129"/>
      <c r="JB472" s="129"/>
    </row>
    <row xmlns:x14ac="http://schemas.microsoft.com/office/spreadsheetml/2009/9/ac" r="473" s="3" customFormat="true" x14ac:dyDescent="0.25">
      <c r="A473" s="386"/>
      <c r="B473" s="129"/>
      <c r="L473" s="129"/>
      <c r="V473" s="129"/>
      <c r="AF473" s="129"/>
      <c r="AP473" s="129"/>
      <c r="AZ473" s="129"/>
      <c r="BJ473" s="129"/>
      <c r="BT473" s="129"/>
      <c r="BU473" s="129"/>
      <c r="CD473" s="129"/>
      <c r="CE473" s="129"/>
      <c r="CN473" s="129"/>
      <c r="CX473" s="129"/>
      <c r="DH473" s="129"/>
      <c r="DR473" s="129"/>
      <c r="EB473" s="129"/>
      <c r="EL473" s="129"/>
      <c r="EV473" s="129"/>
      <c r="FF473" s="129"/>
      <c r="FP473" s="129"/>
      <c r="FZ473" s="129"/>
      <c r="GJ473" s="129"/>
      <c r="GT473" s="129"/>
      <c r="HD473" s="129"/>
      <c r="HN473" s="129"/>
      <c r="HX473" s="129"/>
      <c r="IH473" s="129"/>
      <c r="IR473" s="129"/>
      <c r="JB473" s="129"/>
    </row>
    <row xmlns:x14ac="http://schemas.microsoft.com/office/spreadsheetml/2009/9/ac" r="474" s="3" customFormat="true" x14ac:dyDescent="0.25">
      <c r="A474" s="386"/>
      <c r="B474" s="129"/>
      <c r="L474" s="129"/>
      <c r="V474" s="129"/>
      <c r="AF474" s="129"/>
      <c r="AP474" s="129"/>
      <c r="AZ474" s="129"/>
      <c r="BJ474" s="129"/>
      <c r="BT474" s="129"/>
      <c r="BU474" s="129"/>
      <c r="CD474" s="129"/>
      <c r="CE474" s="129"/>
      <c r="CN474" s="129"/>
      <c r="CX474" s="129"/>
      <c r="DH474" s="129"/>
      <c r="DR474" s="129"/>
      <c r="EB474" s="129"/>
      <c r="EL474" s="129"/>
      <c r="EV474" s="129"/>
      <c r="FF474" s="129"/>
      <c r="FP474" s="129"/>
      <c r="FZ474" s="129"/>
      <c r="GJ474" s="129"/>
      <c r="GT474" s="129"/>
      <c r="HD474" s="129"/>
      <c r="HN474" s="129"/>
      <c r="HX474" s="129"/>
      <c r="IH474" s="129"/>
      <c r="IR474" s="129"/>
      <c r="JB474" s="129"/>
    </row>
    <row xmlns:x14ac="http://schemas.microsoft.com/office/spreadsheetml/2009/9/ac" r="475" s="3" customFormat="true" x14ac:dyDescent="0.25">
      <c r="A475" s="386"/>
      <c r="B475" s="129"/>
      <c r="L475" s="129"/>
      <c r="V475" s="129"/>
      <c r="AF475" s="129"/>
      <c r="AP475" s="129"/>
      <c r="AZ475" s="129"/>
      <c r="BJ475" s="129"/>
      <c r="BT475" s="129"/>
      <c r="BU475" s="129"/>
      <c r="CD475" s="129"/>
      <c r="CE475" s="129"/>
      <c r="CN475" s="129"/>
      <c r="CX475" s="129"/>
      <c r="DH475" s="129"/>
      <c r="DR475" s="129"/>
      <c r="EB475" s="129"/>
      <c r="EL475" s="129"/>
      <c r="EV475" s="129"/>
      <c r="FF475" s="129"/>
      <c r="FP475" s="129"/>
      <c r="FZ475" s="129"/>
      <c r="GJ475" s="129"/>
      <c r="GT475" s="129"/>
      <c r="HD475" s="129"/>
      <c r="HN475" s="129"/>
      <c r="HX475" s="129"/>
      <c r="IH475" s="129"/>
      <c r="IR475" s="129"/>
      <c r="JB475" s="129"/>
    </row>
    <row xmlns:x14ac="http://schemas.microsoft.com/office/spreadsheetml/2009/9/ac" r="476" s="3" customFormat="true" x14ac:dyDescent="0.25">
      <c r="A476" s="386"/>
      <c r="B476" s="129"/>
      <c r="L476" s="129"/>
      <c r="V476" s="129"/>
      <c r="AF476" s="129"/>
      <c r="AP476" s="129"/>
      <c r="AZ476" s="129"/>
      <c r="BJ476" s="129"/>
      <c r="BT476" s="129"/>
      <c r="BU476" s="129"/>
      <c r="CD476" s="129"/>
      <c r="CE476" s="129"/>
      <c r="CN476" s="129"/>
      <c r="CX476" s="129"/>
      <c r="DH476" s="129"/>
      <c r="DR476" s="129"/>
      <c r="EB476" s="129"/>
      <c r="EL476" s="129"/>
      <c r="EV476" s="129"/>
      <c r="FF476" s="129"/>
      <c r="FP476" s="129"/>
      <c r="FZ476" s="129"/>
      <c r="GJ476" s="129"/>
      <c r="GT476" s="129"/>
      <c r="HD476" s="129"/>
      <c r="HN476" s="129"/>
      <c r="HX476" s="129"/>
      <c r="IH476" s="129"/>
      <c r="IR476" s="129"/>
      <c r="JB476" s="129"/>
    </row>
    <row xmlns:x14ac="http://schemas.microsoft.com/office/spreadsheetml/2009/9/ac" r="477" s="3" customFormat="true" x14ac:dyDescent="0.25">
      <c r="A477" s="386"/>
      <c r="B477" s="129"/>
      <c r="L477" s="129"/>
      <c r="V477" s="129"/>
      <c r="AF477" s="129"/>
      <c r="AP477" s="129"/>
      <c r="AZ477" s="129"/>
      <c r="BJ477" s="129"/>
      <c r="BT477" s="129"/>
      <c r="BU477" s="129"/>
      <c r="CD477" s="129"/>
      <c r="CE477" s="129"/>
      <c r="CN477" s="129"/>
      <c r="CX477" s="129"/>
      <c r="DH477" s="129"/>
      <c r="DR477" s="129"/>
      <c r="EB477" s="129"/>
      <c r="EL477" s="129"/>
      <c r="EV477" s="129"/>
      <c r="FF477" s="129"/>
      <c r="FP477" s="129"/>
      <c r="FZ477" s="129"/>
      <c r="GJ477" s="129"/>
      <c r="GT477" s="129"/>
      <c r="HD477" s="129"/>
      <c r="HN477" s="129"/>
      <c r="HX477" s="129"/>
      <c r="IH477" s="129"/>
      <c r="IR477" s="129"/>
      <c r="JB477" s="129"/>
    </row>
    <row xmlns:x14ac="http://schemas.microsoft.com/office/spreadsheetml/2009/9/ac" r="478" s="3" customFormat="true" x14ac:dyDescent="0.25">
      <c r="A478" s="386"/>
      <c r="B478" s="129"/>
      <c r="L478" s="129"/>
      <c r="V478" s="129"/>
      <c r="AF478" s="129"/>
      <c r="AP478" s="129"/>
      <c r="AZ478" s="129"/>
      <c r="BJ478" s="129"/>
      <c r="BT478" s="129"/>
      <c r="BU478" s="129"/>
      <c r="CD478" s="129"/>
      <c r="CE478" s="129"/>
      <c r="CN478" s="129"/>
      <c r="CX478" s="129"/>
      <c r="DH478" s="129"/>
      <c r="DR478" s="129"/>
      <c r="EB478" s="129"/>
      <c r="EL478" s="129"/>
      <c r="EV478" s="129"/>
      <c r="FF478" s="129"/>
      <c r="FP478" s="129"/>
      <c r="FZ478" s="129"/>
      <c r="GJ478" s="129"/>
      <c r="GT478" s="129"/>
      <c r="HD478" s="129"/>
      <c r="HN478" s="129"/>
      <c r="HX478" s="129"/>
      <c r="IH478" s="129"/>
      <c r="IR478" s="129"/>
      <c r="JB478" s="129"/>
    </row>
    <row xmlns:x14ac="http://schemas.microsoft.com/office/spreadsheetml/2009/9/ac" r="479" s="3" customFormat="true" x14ac:dyDescent="0.25">
      <c r="A479" s="386"/>
      <c r="B479" s="129"/>
      <c r="L479" s="129"/>
      <c r="V479" s="129"/>
      <c r="AF479" s="129"/>
      <c r="AP479" s="129"/>
      <c r="AZ479" s="129"/>
      <c r="BJ479" s="129"/>
      <c r="BT479" s="129"/>
      <c r="BU479" s="129"/>
      <c r="CD479" s="129"/>
      <c r="CE479" s="129"/>
      <c r="CN479" s="129"/>
      <c r="CX479" s="129"/>
      <c r="DH479" s="129"/>
      <c r="DR479" s="129"/>
      <c r="EB479" s="129"/>
      <c r="EL479" s="129"/>
      <c r="EV479" s="129"/>
      <c r="FF479" s="129"/>
      <c r="FP479" s="129"/>
      <c r="FZ479" s="129"/>
      <c r="GJ479" s="129"/>
      <c r="GT479" s="129"/>
      <c r="HD479" s="129"/>
      <c r="HN479" s="129"/>
      <c r="HX479" s="129"/>
      <c r="IH479" s="129"/>
      <c r="IR479" s="129"/>
      <c r="JB479" s="129"/>
    </row>
    <row xmlns:x14ac="http://schemas.microsoft.com/office/spreadsheetml/2009/9/ac" r="480" s="3" customFormat="true" x14ac:dyDescent="0.25">
      <c r="A480" s="386"/>
      <c r="B480" s="129"/>
      <c r="L480" s="129"/>
      <c r="V480" s="129"/>
      <c r="AF480" s="129"/>
      <c r="AP480" s="129"/>
      <c r="AZ480" s="129"/>
      <c r="BJ480" s="129"/>
      <c r="BT480" s="129"/>
      <c r="BU480" s="129"/>
      <c r="CD480" s="129"/>
      <c r="CE480" s="129"/>
      <c r="CN480" s="129"/>
      <c r="CX480" s="129"/>
      <c r="DH480" s="129"/>
      <c r="DR480" s="129"/>
      <c r="EB480" s="129"/>
      <c r="EL480" s="129"/>
      <c r="EV480" s="129"/>
      <c r="FF480" s="129"/>
      <c r="FP480" s="129"/>
      <c r="FZ480" s="129"/>
      <c r="GJ480" s="129"/>
      <c r="GT480" s="129"/>
      <c r="HD480" s="129"/>
      <c r="HN480" s="129"/>
      <c r="HX480" s="129"/>
      <c r="IH480" s="129"/>
      <c r="IR480" s="129"/>
      <c r="JB480" s="129"/>
    </row>
    <row xmlns:x14ac="http://schemas.microsoft.com/office/spreadsheetml/2009/9/ac" r="481" s="3" customFormat="true" x14ac:dyDescent="0.25">
      <c r="A481" s="386"/>
      <c r="B481" s="129"/>
      <c r="L481" s="129"/>
      <c r="V481" s="129"/>
      <c r="AF481" s="129"/>
      <c r="AP481" s="129"/>
      <c r="AZ481" s="129"/>
      <c r="BJ481" s="129"/>
      <c r="BT481" s="129"/>
      <c r="BU481" s="129"/>
      <c r="CD481" s="129"/>
      <c r="CE481" s="129"/>
      <c r="CN481" s="129"/>
      <c r="CX481" s="129"/>
      <c r="DH481" s="129"/>
      <c r="DR481" s="129"/>
      <c r="EB481" s="129"/>
      <c r="EL481" s="129"/>
      <c r="EV481" s="129"/>
      <c r="FF481" s="129"/>
      <c r="FP481" s="129"/>
      <c r="FZ481" s="129"/>
      <c r="GJ481" s="129"/>
      <c r="GT481" s="129"/>
      <c r="HD481" s="129"/>
      <c r="HN481" s="129"/>
      <c r="HX481" s="129"/>
      <c r="IH481" s="129"/>
      <c r="IR481" s="129"/>
      <c r="JB481" s="129"/>
    </row>
    <row xmlns:x14ac="http://schemas.microsoft.com/office/spreadsheetml/2009/9/ac" r="482" s="3" customFormat="true" x14ac:dyDescent="0.25">
      <c r="A482" s="386"/>
      <c r="B482" s="129"/>
      <c r="L482" s="129"/>
      <c r="V482" s="129"/>
      <c r="AF482" s="129"/>
      <c r="AP482" s="129"/>
      <c r="AZ482" s="129"/>
      <c r="BJ482" s="129"/>
      <c r="BT482" s="129"/>
      <c r="BU482" s="129"/>
      <c r="CD482" s="129"/>
      <c r="CE482" s="129"/>
      <c r="CN482" s="129"/>
      <c r="CX482" s="129"/>
      <c r="DH482" s="129"/>
      <c r="DR482" s="129"/>
      <c r="EB482" s="129"/>
      <c r="EL482" s="129"/>
      <c r="EV482" s="129"/>
      <c r="FF482" s="129"/>
      <c r="FP482" s="129"/>
      <c r="FZ482" s="129"/>
      <c r="GJ482" s="129"/>
      <c r="GT482" s="129"/>
      <c r="HD482" s="129"/>
      <c r="HN482" s="129"/>
      <c r="HX482" s="129"/>
      <c r="IH482" s="129"/>
      <c r="IR482" s="129"/>
      <c r="JB482" s="129"/>
    </row>
    <row xmlns:x14ac="http://schemas.microsoft.com/office/spreadsheetml/2009/9/ac" r="483" s="3" customFormat="true" x14ac:dyDescent="0.25">
      <c r="A483" s="386"/>
      <c r="B483" s="129"/>
      <c r="L483" s="129"/>
      <c r="V483" s="129"/>
      <c r="AF483" s="129"/>
      <c r="AP483" s="129"/>
      <c r="AZ483" s="129"/>
      <c r="BJ483" s="129"/>
      <c r="BT483" s="129"/>
      <c r="BU483" s="129"/>
      <c r="CD483" s="129"/>
      <c r="CE483" s="129"/>
      <c r="CN483" s="129"/>
      <c r="CX483" s="129"/>
      <c r="DH483" s="129"/>
      <c r="DR483" s="129"/>
      <c r="EB483" s="129"/>
      <c r="EL483" s="129"/>
      <c r="EV483" s="129"/>
      <c r="FF483" s="129"/>
      <c r="FP483" s="129"/>
      <c r="FZ483" s="129"/>
      <c r="GJ483" s="129"/>
      <c r="GT483" s="129"/>
      <c r="HD483" s="129"/>
      <c r="HN483" s="129"/>
      <c r="HX483" s="129"/>
      <c r="IH483" s="129"/>
      <c r="IR483" s="129"/>
      <c r="JB483" s="129"/>
    </row>
    <row xmlns:x14ac="http://schemas.microsoft.com/office/spreadsheetml/2009/9/ac" r="484" s="3" customFormat="true" x14ac:dyDescent="0.25">
      <c r="A484" s="386"/>
      <c r="B484" s="129"/>
      <c r="L484" s="129"/>
      <c r="V484" s="129"/>
      <c r="AF484" s="129"/>
      <c r="AP484" s="129"/>
      <c r="AZ484" s="129"/>
      <c r="BJ484" s="129"/>
      <c r="BT484" s="129"/>
      <c r="BU484" s="129"/>
      <c r="CD484" s="129"/>
      <c r="CE484" s="129"/>
      <c r="CN484" s="129"/>
      <c r="CX484" s="129"/>
      <c r="DH484" s="129"/>
      <c r="DR484" s="129"/>
      <c r="EB484" s="129"/>
      <c r="EL484" s="129"/>
      <c r="EV484" s="129"/>
      <c r="FF484" s="129"/>
      <c r="FP484" s="129"/>
      <c r="FZ484" s="129"/>
      <c r="GJ484" s="129"/>
      <c r="GT484" s="129"/>
      <c r="HD484" s="129"/>
      <c r="HN484" s="129"/>
      <c r="HX484" s="129"/>
      <c r="IH484" s="129"/>
      <c r="IR484" s="129"/>
      <c r="JB484" s="129"/>
    </row>
    <row xmlns:x14ac="http://schemas.microsoft.com/office/spreadsheetml/2009/9/ac" r="485" s="3" customFormat="true" x14ac:dyDescent="0.25">
      <c r="A485" s="386"/>
      <c r="B485" s="129"/>
      <c r="L485" s="129"/>
      <c r="V485" s="129"/>
      <c r="AF485" s="129"/>
      <c r="AP485" s="129"/>
      <c r="AZ485" s="129"/>
      <c r="BJ485" s="129"/>
      <c r="BT485" s="129"/>
      <c r="BU485" s="129"/>
      <c r="CD485" s="129"/>
      <c r="CE485" s="129"/>
      <c r="CN485" s="129"/>
      <c r="CX485" s="129"/>
      <c r="DH485" s="129"/>
      <c r="DR485" s="129"/>
      <c r="EB485" s="129"/>
      <c r="EL485" s="129"/>
      <c r="EV485" s="129"/>
      <c r="FF485" s="129"/>
      <c r="FP485" s="129"/>
      <c r="FZ485" s="129"/>
      <c r="GJ485" s="129"/>
      <c r="GT485" s="129"/>
      <c r="HD485" s="129"/>
      <c r="HN485" s="129"/>
      <c r="HX485" s="129"/>
      <c r="IH485" s="129"/>
      <c r="IR485" s="129"/>
      <c r="JB485" s="129"/>
    </row>
    <row xmlns:x14ac="http://schemas.microsoft.com/office/spreadsheetml/2009/9/ac" r="486" s="3" customFormat="true" x14ac:dyDescent="0.25">
      <c r="A486" s="386"/>
      <c r="B486" s="129"/>
      <c r="L486" s="129"/>
      <c r="V486" s="129"/>
      <c r="AF486" s="129"/>
      <c r="AP486" s="129"/>
      <c r="AZ486" s="129"/>
      <c r="BJ486" s="129"/>
      <c r="BT486" s="129"/>
      <c r="BU486" s="129"/>
      <c r="CD486" s="129"/>
      <c r="CE486" s="129"/>
      <c r="CN486" s="129"/>
      <c r="CX486" s="129"/>
      <c r="DH486" s="129"/>
      <c r="DR486" s="129"/>
      <c r="EB486" s="129"/>
      <c r="EL486" s="129"/>
      <c r="EV486" s="129"/>
      <c r="FF486" s="129"/>
      <c r="FP486" s="129"/>
      <c r="FZ486" s="129"/>
      <c r="GJ486" s="129"/>
      <c r="GT486" s="129"/>
      <c r="HD486" s="129"/>
      <c r="HN486" s="129"/>
      <c r="HX486" s="129"/>
      <c r="IH486" s="129"/>
      <c r="IR486" s="129"/>
      <c r="JB486" s="129"/>
    </row>
    <row xmlns:x14ac="http://schemas.microsoft.com/office/spreadsheetml/2009/9/ac" r="487" s="3" customFormat="true" x14ac:dyDescent="0.25">
      <c r="A487" s="386"/>
      <c r="B487" s="129"/>
      <c r="L487" s="129"/>
      <c r="V487" s="129"/>
      <c r="AF487" s="129"/>
      <c r="AP487" s="129"/>
      <c r="AZ487" s="129"/>
      <c r="BJ487" s="129"/>
      <c r="BT487" s="129"/>
      <c r="BU487" s="129"/>
      <c r="CD487" s="129"/>
      <c r="CE487" s="129"/>
      <c r="CN487" s="129"/>
      <c r="CX487" s="129"/>
      <c r="DH487" s="129"/>
      <c r="DR487" s="129"/>
      <c r="EB487" s="129"/>
      <c r="EL487" s="129"/>
      <c r="EV487" s="129"/>
      <c r="FF487" s="129"/>
      <c r="FP487" s="129"/>
      <c r="FZ487" s="129"/>
      <c r="GJ487" s="129"/>
      <c r="GT487" s="129"/>
      <c r="HD487" s="129"/>
      <c r="HN487" s="129"/>
      <c r="HX487" s="129"/>
      <c r="IH487" s="129"/>
      <c r="IR487" s="129"/>
      <c r="JB487" s="129"/>
    </row>
    <row xmlns:x14ac="http://schemas.microsoft.com/office/spreadsheetml/2009/9/ac" r="488" s="3" customFormat="true" x14ac:dyDescent="0.25">
      <c r="A488" s="386"/>
      <c r="B488" s="129"/>
      <c r="L488" s="129"/>
      <c r="V488" s="129"/>
      <c r="AF488" s="129"/>
      <c r="AP488" s="129"/>
      <c r="AZ488" s="129"/>
      <c r="BJ488" s="129"/>
      <c r="BT488" s="129"/>
      <c r="BU488" s="129"/>
      <c r="CD488" s="129"/>
      <c r="CE488" s="129"/>
      <c r="CN488" s="129"/>
      <c r="CX488" s="129"/>
      <c r="DH488" s="129"/>
      <c r="DR488" s="129"/>
      <c r="EB488" s="129"/>
      <c r="EL488" s="129"/>
      <c r="EV488" s="129"/>
      <c r="FF488" s="129"/>
      <c r="FP488" s="129"/>
      <c r="FZ488" s="129"/>
      <c r="GJ488" s="129"/>
      <c r="GT488" s="129"/>
      <c r="HD488" s="129"/>
      <c r="HN488" s="129"/>
      <c r="HX488" s="129"/>
      <c r="IH488" s="129"/>
      <c r="IR488" s="129"/>
      <c r="JB488" s="129"/>
    </row>
    <row xmlns:x14ac="http://schemas.microsoft.com/office/spreadsheetml/2009/9/ac" r="489" s="3" customFormat="true" x14ac:dyDescent="0.25">
      <c r="A489" s="386"/>
      <c r="B489" s="129"/>
      <c r="L489" s="129"/>
      <c r="V489" s="129"/>
      <c r="AF489" s="129"/>
      <c r="AP489" s="129"/>
      <c r="AZ489" s="129"/>
      <c r="BJ489" s="129"/>
      <c r="BT489" s="129"/>
      <c r="BU489" s="129"/>
      <c r="CD489" s="129"/>
      <c r="CE489" s="129"/>
      <c r="CN489" s="129"/>
      <c r="CX489" s="129"/>
      <c r="DH489" s="129"/>
      <c r="DR489" s="129"/>
      <c r="EB489" s="129"/>
      <c r="EL489" s="129"/>
      <c r="EV489" s="129"/>
      <c r="FF489" s="129"/>
      <c r="FP489" s="129"/>
      <c r="FZ489" s="129"/>
      <c r="GJ489" s="129"/>
      <c r="GT489" s="129"/>
      <c r="HD489" s="129"/>
      <c r="HN489" s="129"/>
      <c r="HX489" s="129"/>
      <c r="IH489" s="129"/>
      <c r="IR489" s="129"/>
      <c r="JB489" s="129"/>
    </row>
    <row xmlns:x14ac="http://schemas.microsoft.com/office/spreadsheetml/2009/9/ac" r="490" s="3" customFormat="true" x14ac:dyDescent="0.25">
      <c r="A490" s="386"/>
      <c r="B490" s="129"/>
      <c r="L490" s="129"/>
      <c r="V490" s="129"/>
      <c r="AF490" s="129"/>
      <c r="AP490" s="129"/>
      <c r="AZ490" s="129"/>
      <c r="BJ490" s="129"/>
      <c r="BT490" s="129"/>
      <c r="BU490" s="129"/>
      <c r="CD490" s="129"/>
      <c r="CE490" s="129"/>
      <c r="CN490" s="129"/>
      <c r="CX490" s="129"/>
      <c r="DH490" s="129"/>
      <c r="DR490" s="129"/>
      <c r="EB490" s="129"/>
      <c r="EL490" s="129"/>
      <c r="EV490" s="129"/>
      <c r="FF490" s="129"/>
      <c r="FP490" s="129"/>
      <c r="FZ490" s="129"/>
      <c r="GJ490" s="129"/>
      <c r="GT490" s="129"/>
      <c r="HD490" s="129"/>
      <c r="HN490" s="129"/>
      <c r="HX490" s="129"/>
      <c r="IH490" s="129"/>
      <c r="IR490" s="129"/>
      <c r="JB490" s="129"/>
    </row>
    <row xmlns:x14ac="http://schemas.microsoft.com/office/spreadsheetml/2009/9/ac" r="491" s="3" customFormat="true" x14ac:dyDescent="0.25">
      <c r="A491" s="386"/>
      <c r="B491" s="129"/>
      <c r="L491" s="129"/>
      <c r="V491" s="129"/>
      <c r="AF491" s="129"/>
      <c r="AP491" s="129"/>
      <c r="AZ491" s="129"/>
      <c r="BJ491" s="129"/>
      <c r="BT491" s="129"/>
      <c r="BU491" s="129"/>
      <c r="CD491" s="129"/>
      <c r="CE491" s="129"/>
      <c r="CN491" s="129"/>
      <c r="CX491" s="129"/>
      <c r="DH491" s="129"/>
      <c r="DR491" s="129"/>
      <c r="EB491" s="129"/>
      <c r="EL491" s="129"/>
      <c r="EV491" s="129"/>
      <c r="FF491" s="129"/>
      <c r="FP491" s="129"/>
      <c r="FZ491" s="129"/>
      <c r="GJ491" s="129"/>
      <c r="GT491" s="129"/>
      <c r="HD491" s="129"/>
      <c r="HN491" s="129"/>
      <c r="HX491" s="129"/>
      <c r="IH491" s="129"/>
      <c r="IR491" s="129"/>
      <c r="JB491" s="129"/>
    </row>
    <row xmlns:x14ac="http://schemas.microsoft.com/office/spreadsheetml/2009/9/ac" r="492" s="3" customFormat="true" x14ac:dyDescent="0.25">
      <c r="A492" s="386"/>
      <c r="B492" s="129"/>
      <c r="L492" s="129"/>
      <c r="V492" s="129"/>
      <c r="AF492" s="129"/>
      <c r="AP492" s="129"/>
      <c r="AZ492" s="129"/>
      <c r="BJ492" s="129"/>
      <c r="BT492" s="129"/>
      <c r="BU492" s="129"/>
      <c r="CD492" s="129"/>
      <c r="CE492" s="129"/>
      <c r="CN492" s="129"/>
      <c r="CX492" s="129"/>
      <c r="DH492" s="129"/>
      <c r="DR492" s="129"/>
      <c r="EB492" s="129"/>
      <c r="EL492" s="129"/>
      <c r="EV492" s="129"/>
      <c r="FF492" s="129"/>
      <c r="FP492" s="129"/>
      <c r="FZ492" s="129"/>
      <c r="GJ492" s="129"/>
      <c r="GT492" s="129"/>
      <c r="HD492" s="129"/>
      <c r="HN492" s="129"/>
      <c r="HX492" s="129"/>
      <c r="IH492" s="129"/>
      <c r="IR492" s="129"/>
      <c r="JB492" s="129"/>
    </row>
    <row xmlns:x14ac="http://schemas.microsoft.com/office/spreadsheetml/2009/9/ac" r="493" s="3" customFormat="true" x14ac:dyDescent="0.25">
      <c r="A493" s="386"/>
      <c r="B493" s="129"/>
      <c r="L493" s="129"/>
      <c r="V493" s="129"/>
      <c r="AF493" s="129"/>
      <c r="AP493" s="129"/>
      <c r="AZ493" s="129"/>
      <c r="BJ493" s="129"/>
      <c r="BT493" s="129"/>
      <c r="BU493" s="129"/>
      <c r="CD493" s="129"/>
      <c r="CE493" s="129"/>
      <c r="CN493" s="129"/>
      <c r="CX493" s="129"/>
      <c r="DH493" s="129"/>
      <c r="DR493" s="129"/>
      <c r="EB493" s="129"/>
      <c r="EL493" s="129"/>
      <c r="EV493" s="129"/>
      <c r="FF493" s="129"/>
      <c r="FP493" s="129"/>
      <c r="FZ493" s="129"/>
      <c r="GJ493" s="129"/>
      <c r="GT493" s="129"/>
      <c r="HD493" s="129"/>
      <c r="HN493" s="129"/>
      <c r="HX493" s="129"/>
      <c r="IH493" s="129"/>
      <c r="IR493" s="129"/>
      <c r="JB493" s="129"/>
    </row>
    <row xmlns:x14ac="http://schemas.microsoft.com/office/spreadsheetml/2009/9/ac" r="494" s="3" customFormat="true" x14ac:dyDescent="0.25">
      <c r="A494" s="386"/>
      <c r="B494" s="129"/>
      <c r="L494" s="129"/>
      <c r="V494" s="129"/>
      <c r="AF494" s="129"/>
      <c r="AP494" s="129"/>
      <c r="AZ494" s="129"/>
      <c r="BJ494" s="129"/>
      <c r="BT494" s="129"/>
      <c r="BU494" s="129"/>
      <c r="CD494" s="129"/>
      <c r="CE494" s="129"/>
      <c r="CN494" s="129"/>
      <c r="CX494" s="129"/>
      <c r="DH494" s="129"/>
      <c r="DR494" s="129"/>
      <c r="EB494" s="129"/>
      <c r="EL494" s="129"/>
      <c r="EV494" s="129"/>
      <c r="FF494" s="129"/>
      <c r="FP494" s="129"/>
      <c r="FZ494" s="129"/>
      <c r="GJ494" s="129"/>
      <c r="GT494" s="129"/>
      <c r="HD494" s="129"/>
      <c r="HN494" s="129"/>
      <c r="HX494" s="129"/>
      <c r="IH494" s="129"/>
      <c r="IR494" s="129"/>
      <c r="JB494" s="129"/>
    </row>
    <row xmlns:x14ac="http://schemas.microsoft.com/office/spreadsheetml/2009/9/ac" r="495" s="3" customFormat="true" x14ac:dyDescent="0.25">
      <c r="A495" s="386"/>
      <c r="B495" s="129"/>
      <c r="L495" s="129"/>
      <c r="V495" s="129"/>
      <c r="AF495" s="129"/>
      <c r="AP495" s="129"/>
      <c r="AZ495" s="129"/>
      <c r="BJ495" s="129"/>
      <c r="BT495" s="129"/>
      <c r="BU495" s="129"/>
      <c r="CD495" s="129"/>
      <c r="CE495" s="129"/>
      <c r="CN495" s="129"/>
      <c r="CX495" s="129"/>
      <c r="DH495" s="129"/>
      <c r="DR495" s="129"/>
      <c r="EB495" s="129"/>
      <c r="EL495" s="129"/>
      <c r="EV495" s="129"/>
      <c r="FF495" s="129"/>
      <c r="FP495" s="129"/>
      <c r="FZ495" s="129"/>
      <c r="GJ495" s="129"/>
      <c r="GT495" s="129"/>
      <c r="HD495" s="129"/>
      <c r="HN495" s="129"/>
      <c r="HX495" s="129"/>
      <c r="IH495" s="129"/>
      <c r="IR495" s="129"/>
      <c r="JB495" s="129"/>
    </row>
    <row xmlns:x14ac="http://schemas.microsoft.com/office/spreadsheetml/2009/9/ac" r="496" s="3" customFormat="true" x14ac:dyDescent="0.25">
      <c r="A496" s="386"/>
      <c r="B496" s="129"/>
      <c r="L496" s="129"/>
      <c r="V496" s="129"/>
      <c r="AF496" s="129"/>
      <c r="AP496" s="129"/>
      <c r="AZ496" s="129"/>
      <c r="BJ496" s="129"/>
      <c r="BT496" s="129"/>
      <c r="BU496" s="129"/>
      <c r="CD496" s="129"/>
      <c r="CE496" s="129"/>
      <c r="CN496" s="129"/>
      <c r="CX496" s="129"/>
      <c r="DH496" s="129"/>
      <c r="DR496" s="129"/>
      <c r="EB496" s="129"/>
      <c r="EL496" s="129"/>
      <c r="EV496" s="129"/>
      <c r="FF496" s="129"/>
      <c r="FP496" s="129"/>
      <c r="FZ496" s="129"/>
      <c r="GJ496" s="129"/>
      <c r="GT496" s="129"/>
      <c r="HD496" s="129"/>
      <c r="HN496" s="129"/>
      <c r="HX496" s="129"/>
      <c r="IH496" s="129"/>
      <c r="IR496" s="129"/>
      <c r="JB496" s="129"/>
    </row>
    <row xmlns:x14ac="http://schemas.microsoft.com/office/spreadsheetml/2009/9/ac" r="497" s="3" customFormat="true" x14ac:dyDescent="0.25">
      <c r="A497" s="386"/>
      <c r="B497" s="129"/>
      <c r="L497" s="129"/>
      <c r="V497" s="129"/>
      <c r="AF497" s="129"/>
      <c r="AP497" s="129"/>
      <c r="AZ497" s="129"/>
      <c r="BJ497" s="129"/>
      <c r="BT497" s="129"/>
      <c r="BU497" s="129"/>
      <c r="CD497" s="129"/>
      <c r="CE497" s="129"/>
      <c r="CN497" s="129"/>
      <c r="CX497" s="129"/>
      <c r="DH497" s="129"/>
      <c r="DR497" s="129"/>
      <c r="EB497" s="129"/>
      <c r="EL497" s="129"/>
      <c r="EV497" s="129"/>
      <c r="FF497" s="129"/>
      <c r="FP497" s="129"/>
      <c r="FZ497" s="129"/>
      <c r="GJ497" s="129"/>
      <c r="GT497" s="129"/>
      <c r="HD497" s="129"/>
      <c r="HN497" s="129"/>
      <c r="HX497" s="129"/>
      <c r="IH497" s="129"/>
      <c r="IR497" s="129"/>
      <c r="JB497" s="129"/>
    </row>
    <row xmlns:x14ac="http://schemas.microsoft.com/office/spreadsheetml/2009/9/ac" r="498" s="3" customFormat="true" x14ac:dyDescent="0.25">
      <c r="A498" s="386"/>
      <c r="B498" s="129"/>
      <c r="L498" s="129"/>
      <c r="V498" s="129"/>
      <c r="AF498" s="129"/>
      <c r="AP498" s="129"/>
      <c r="AZ498" s="129"/>
      <c r="BJ498" s="129"/>
      <c r="BT498" s="129"/>
      <c r="BU498" s="129"/>
      <c r="CD498" s="129"/>
      <c r="CE498" s="129"/>
      <c r="CN498" s="129"/>
      <c r="CX498" s="129"/>
      <c r="DH498" s="129"/>
      <c r="DR498" s="129"/>
      <c r="EB498" s="129"/>
      <c r="EL498" s="129"/>
      <c r="EV498" s="129"/>
      <c r="FF498" s="129"/>
      <c r="FP498" s="129"/>
      <c r="FZ498" s="129"/>
      <c r="GJ498" s="129"/>
      <c r="GT498" s="129"/>
      <c r="HD498" s="129"/>
      <c r="HN498" s="129"/>
      <c r="HX498" s="129"/>
      <c r="IH498" s="129"/>
      <c r="IR498" s="129"/>
      <c r="JB498" s="129"/>
    </row>
    <row xmlns:x14ac="http://schemas.microsoft.com/office/spreadsheetml/2009/9/ac" r="499" s="3" customFormat="true" x14ac:dyDescent="0.25">
      <c r="A499" s="386"/>
      <c r="B499" s="129"/>
      <c r="L499" s="129"/>
      <c r="V499" s="129"/>
      <c r="AF499" s="129"/>
      <c r="AP499" s="129"/>
      <c r="AZ499" s="129"/>
      <c r="BJ499" s="129"/>
      <c r="BT499" s="129"/>
      <c r="BU499" s="129"/>
      <c r="CD499" s="129"/>
      <c r="CE499" s="129"/>
      <c r="CN499" s="129"/>
      <c r="CX499" s="129"/>
      <c r="DH499" s="129"/>
      <c r="DR499" s="129"/>
      <c r="EB499" s="129"/>
      <c r="EL499" s="129"/>
      <c r="EV499" s="129"/>
      <c r="FF499" s="129"/>
      <c r="FP499" s="129"/>
      <c r="FZ499" s="129"/>
      <c r="GJ499" s="129"/>
      <c r="GT499" s="129"/>
      <c r="HD499" s="129"/>
      <c r="HN499" s="129"/>
      <c r="HX499" s="129"/>
      <c r="IH499" s="129"/>
      <c r="IR499" s="129"/>
      <c r="JB499" s="129"/>
    </row>
    <row xmlns:x14ac="http://schemas.microsoft.com/office/spreadsheetml/2009/9/ac" r="500" s="3" customFormat="true" x14ac:dyDescent="0.25">
      <c r="A500" s="386"/>
      <c r="B500" s="129"/>
      <c r="L500" s="129"/>
      <c r="V500" s="129"/>
      <c r="AF500" s="129"/>
      <c r="AP500" s="129"/>
      <c r="AZ500" s="129"/>
      <c r="BJ500" s="129"/>
      <c r="BT500" s="129"/>
      <c r="BU500" s="129"/>
      <c r="CD500" s="129"/>
      <c r="CE500" s="129"/>
      <c r="CN500" s="129"/>
      <c r="CX500" s="129"/>
      <c r="DH500" s="129"/>
      <c r="DR500" s="129"/>
      <c r="EB500" s="129"/>
      <c r="EL500" s="129"/>
      <c r="EV500" s="129"/>
      <c r="FF500" s="129"/>
      <c r="FP500" s="129"/>
      <c r="FZ500" s="129"/>
      <c r="GJ500" s="129"/>
      <c r="GT500" s="129"/>
      <c r="HD500" s="129"/>
      <c r="HN500" s="129"/>
      <c r="HX500" s="129"/>
      <c r="IH500" s="129"/>
      <c r="IR500" s="129"/>
      <c r="JB500" s="129"/>
    </row>
    <row xmlns:x14ac="http://schemas.microsoft.com/office/spreadsheetml/2009/9/ac" r="501" s="3" customFormat="true" x14ac:dyDescent="0.25">
      <c r="A501" s="386"/>
      <c r="B501" s="129"/>
      <c r="L501" s="129"/>
      <c r="V501" s="129"/>
      <c r="AF501" s="129"/>
      <c r="AP501" s="129"/>
      <c r="AZ501" s="129"/>
      <c r="BJ501" s="129"/>
      <c r="BT501" s="129"/>
      <c r="BU501" s="129"/>
      <c r="CD501" s="129"/>
      <c r="CE501" s="129"/>
      <c r="CN501" s="129"/>
      <c r="CX501" s="129"/>
      <c r="DH501" s="129"/>
      <c r="DR501" s="129"/>
      <c r="EB501" s="129"/>
      <c r="EL501" s="129"/>
      <c r="EV501" s="129"/>
      <c r="FF501" s="129"/>
      <c r="FP501" s="129"/>
      <c r="FZ501" s="129"/>
      <c r="GJ501" s="129"/>
      <c r="GT501" s="129"/>
      <c r="HD501" s="129"/>
      <c r="HN501" s="129"/>
      <c r="HX501" s="129"/>
      <c r="IH501" s="129"/>
      <c r="IR501" s="129"/>
      <c r="JB501" s="129"/>
    </row>
    <row xmlns:x14ac="http://schemas.microsoft.com/office/spreadsheetml/2009/9/ac" r="502" s="3" customFormat="true" x14ac:dyDescent="0.25">
      <c r="A502" s="386"/>
      <c r="B502" s="129"/>
      <c r="L502" s="129"/>
      <c r="V502" s="129"/>
      <c r="AF502" s="129"/>
      <c r="AP502" s="129"/>
      <c r="AZ502" s="129"/>
      <c r="BJ502" s="129"/>
      <c r="BT502" s="129"/>
      <c r="BU502" s="129"/>
      <c r="CD502" s="129"/>
      <c r="CE502" s="129"/>
      <c r="CN502" s="129"/>
      <c r="CX502" s="129"/>
      <c r="DH502" s="129"/>
      <c r="DR502" s="129"/>
      <c r="EB502" s="129"/>
      <c r="EL502" s="129"/>
      <c r="EV502" s="129"/>
      <c r="FF502" s="129"/>
      <c r="FP502" s="129"/>
      <c r="FZ502" s="129"/>
      <c r="GJ502" s="129"/>
      <c r="GT502" s="129"/>
      <c r="HD502" s="129"/>
      <c r="HN502" s="129"/>
      <c r="HX502" s="129"/>
      <c r="IH502" s="129"/>
      <c r="IR502" s="129"/>
      <c r="JB502" s="129"/>
    </row>
    <row xmlns:x14ac="http://schemas.microsoft.com/office/spreadsheetml/2009/9/ac" r="503" s="3" customFormat="true" x14ac:dyDescent="0.25">
      <c r="A503" s="386"/>
      <c r="B503" s="129"/>
      <c r="L503" s="129"/>
      <c r="V503" s="129"/>
      <c r="AF503" s="129"/>
      <c r="AP503" s="129"/>
      <c r="AZ503" s="129"/>
      <c r="BJ503" s="129"/>
      <c r="BT503" s="129"/>
      <c r="BU503" s="129"/>
      <c r="CD503" s="129"/>
      <c r="CE503" s="129"/>
      <c r="CN503" s="129"/>
      <c r="CX503" s="129"/>
      <c r="DH503" s="129"/>
      <c r="DR503" s="129"/>
      <c r="EB503" s="129"/>
      <c r="EL503" s="129"/>
      <c r="EV503" s="129"/>
      <c r="FF503" s="129"/>
      <c r="FP503" s="129"/>
      <c r="FZ503" s="129"/>
      <c r="GJ503" s="129"/>
      <c r="GT503" s="129"/>
      <c r="HD503" s="129"/>
      <c r="HN503" s="129"/>
      <c r="HX503" s="129"/>
      <c r="IH503" s="129"/>
      <c r="IR503" s="129"/>
      <c r="JB503" s="129"/>
    </row>
    <row xmlns:x14ac="http://schemas.microsoft.com/office/spreadsheetml/2009/9/ac" r="504" s="3" customFormat="true" x14ac:dyDescent="0.25">
      <c r="A504" s="386"/>
      <c r="B504" s="129"/>
      <c r="L504" s="129"/>
      <c r="V504" s="129"/>
      <c r="AF504" s="129"/>
      <c r="AP504" s="129"/>
      <c r="AZ504" s="129"/>
      <c r="BJ504" s="129"/>
      <c r="BT504" s="129"/>
      <c r="BU504" s="129"/>
      <c r="CD504" s="129"/>
      <c r="CE504" s="129"/>
      <c r="CN504" s="129"/>
      <c r="CX504" s="129"/>
      <c r="DH504" s="129"/>
      <c r="DR504" s="129"/>
      <c r="EB504" s="129"/>
      <c r="EL504" s="129"/>
      <c r="EV504" s="129"/>
      <c r="FF504" s="129"/>
      <c r="FP504" s="129"/>
      <c r="FZ504" s="129"/>
      <c r="GJ504" s="129"/>
      <c r="GT504" s="129"/>
      <c r="HD504" s="129"/>
      <c r="HN504" s="129"/>
      <c r="HX504" s="129"/>
      <c r="IH504" s="129"/>
      <c r="IR504" s="129"/>
      <c r="JB504" s="129"/>
    </row>
    <row xmlns:x14ac="http://schemas.microsoft.com/office/spreadsheetml/2009/9/ac" r="505" s="3" customFormat="true" x14ac:dyDescent="0.25">
      <c r="A505" s="386"/>
      <c r="B505" s="129"/>
      <c r="L505" s="129"/>
      <c r="V505" s="129"/>
      <c r="AF505" s="129"/>
      <c r="AP505" s="129"/>
      <c r="AZ505" s="129"/>
      <c r="BJ505" s="129"/>
      <c r="BT505" s="129"/>
      <c r="BU505" s="129"/>
      <c r="CD505" s="129"/>
      <c r="CE505" s="129"/>
      <c r="CN505" s="129"/>
      <c r="CX505" s="129"/>
      <c r="DH505" s="129"/>
      <c r="DR505" s="129"/>
      <c r="EB505" s="129"/>
      <c r="EL505" s="129"/>
      <c r="EV505" s="129"/>
      <c r="FF505" s="129"/>
      <c r="FP505" s="129"/>
      <c r="FZ505" s="129"/>
      <c r="GJ505" s="129"/>
      <c r="GT505" s="129"/>
      <c r="HD505" s="129"/>
      <c r="HN505" s="129"/>
      <c r="HX505" s="129"/>
      <c r="IH505" s="129"/>
      <c r="IR505" s="129"/>
      <c r="JB505" s="129"/>
    </row>
    <row xmlns:x14ac="http://schemas.microsoft.com/office/spreadsheetml/2009/9/ac" r="506" s="3" customFormat="true" x14ac:dyDescent="0.25">
      <c r="A506" s="386"/>
      <c r="B506" s="129"/>
      <c r="L506" s="129"/>
      <c r="V506" s="129"/>
      <c r="AF506" s="129"/>
      <c r="AP506" s="129"/>
      <c r="AZ506" s="129"/>
      <c r="BJ506" s="129"/>
      <c r="BT506" s="129"/>
      <c r="BU506" s="129"/>
      <c r="CD506" s="129"/>
      <c r="CE506" s="129"/>
      <c r="CN506" s="129"/>
      <c r="CX506" s="129"/>
      <c r="DH506" s="129"/>
      <c r="DR506" s="129"/>
      <c r="EB506" s="129"/>
      <c r="EL506" s="129"/>
      <c r="EV506" s="129"/>
      <c r="FF506" s="129"/>
      <c r="FP506" s="129"/>
      <c r="FZ506" s="129"/>
      <c r="GJ506" s="129"/>
      <c r="GT506" s="129"/>
      <c r="HD506" s="129"/>
      <c r="HN506" s="129"/>
      <c r="HX506" s="129"/>
      <c r="IH506" s="129"/>
      <c r="IR506" s="129"/>
      <c r="JB506" s="129"/>
    </row>
    <row xmlns:x14ac="http://schemas.microsoft.com/office/spreadsheetml/2009/9/ac" r="507" s="3" customFormat="true" x14ac:dyDescent="0.25">
      <c r="A507" s="386"/>
      <c r="B507" s="129"/>
      <c r="L507" s="129"/>
      <c r="V507" s="129"/>
      <c r="AF507" s="129"/>
      <c r="AP507" s="129"/>
      <c r="AZ507" s="129"/>
      <c r="BJ507" s="129"/>
      <c r="BT507" s="129"/>
      <c r="BU507" s="129"/>
      <c r="CD507" s="129"/>
      <c r="CE507" s="129"/>
      <c r="CN507" s="129"/>
      <c r="CX507" s="129"/>
      <c r="DH507" s="129"/>
      <c r="DR507" s="129"/>
      <c r="EB507" s="129"/>
      <c r="EL507" s="129"/>
      <c r="EV507" s="129"/>
      <c r="FF507" s="129"/>
      <c r="FP507" s="129"/>
      <c r="FZ507" s="129"/>
      <c r="GJ507" s="129"/>
      <c r="GT507" s="129"/>
      <c r="HD507" s="129"/>
      <c r="HN507" s="129"/>
      <c r="HX507" s="129"/>
      <c r="IH507" s="129"/>
      <c r="IR507" s="129"/>
      <c r="JB507" s="129"/>
    </row>
    <row xmlns:x14ac="http://schemas.microsoft.com/office/spreadsheetml/2009/9/ac" r="508" s="3" customFormat="true" x14ac:dyDescent="0.25">
      <c r="A508" s="386"/>
      <c r="B508" s="129"/>
      <c r="L508" s="129"/>
      <c r="V508" s="129"/>
      <c r="AF508" s="129"/>
      <c r="AP508" s="129"/>
      <c r="AZ508" s="129"/>
      <c r="BJ508" s="129"/>
      <c r="BT508" s="129"/>
      <c r="BU508" s="129"/>
      <c r="CD508" s="129"/>
      <c r="CE508" s="129"/>
      <c r="CN508" s="129"/>
      <c r="CX508" s="129"/>
      <c r="DH508" s="129"/>
      <c r="DR508" s="129"/>
      <c r="EB508" s="129"/>
      <c r="EL508" s="129"/>
      <c r="EV508" s="129"/>
      <c r="FF508" s="129"/>
      <c r="FP508" s="129"/>
      <c r="FZ508" s="129"/>
      <c r="GJ508" s="129"/>
      <c r="GT508" s="129"/>
      <c r="HD508" s="129"/>
      <c r="HN508" s="129"/>
      <c r="HX508" s="129"/>
      <c r="IH508" s="129"/>
      <c r="IR508" s="129"/>
      <c r="JB508" s="129"/>
    </row>
    <row xmlns:x14ac="http://schemas.microsoft.com/office/spreadsheetml/2009/9/ac" r="509" s="3" customFormat="true" x14ac:dyDescent="0.25">
      <c r="A509" s="386"/>
      <c r="B509" s="129"/>
      <c r="L509" s="129"/>
      <c r="V509" s="129"/>
      <c r="AF509" s="129"/>
      <c r="AP509" s="129"/>
      <c r="AZ509" s="129"/>
      <c r="BJ509" s="129"/>
      <c r="BT509" s="129"/>
      <c r="BU509" s="129"/>
      <c r="CD509" s="129"/>
      <c r="CE509" s="129"/>
      <c r="CN509" s="129"/>
      <c r="CX509" s="129"/>
      <c r="DH509" s="129"/>
      <c r="DR509" s="129"/>
      <c r="EB509" s="129"/>
      <c r="EL509" s="129"/>
      <c r="EV509" s="129"/>
      <c r="FF509" s="129"/>
      <c r="FP509" s="129"/>
      <c r="FZ509" s="129"/>
      <c r="GJ509" s="129"/>
      <c r="GT509" s="129"/>
      <c r="HD509" s="129"/>
      <c r="HN509" s="129"/>
      <c r="HX509" s="129"/>
      <c r="IH509" s="129"/>
      <c r="IR509" s="129"/>
      <c r="JB509" s="129"/>
    </row>
    <row xmlns:x14ac="http://schemas.microsoft.com/office/spreadsheetml/2009/9/ac" r="510" s="3" customFormat="true" x14ac:dyDescent="0.25">
      <c r="A510" s="386"/>
      <c r="B510" s="129"/>
      <c r="L510" s="129"/>
      <c r="V510" s="129"/>
      <c r="AF510" s="129"/>
      <c r="AP510" s="129"/>
      <c r="AZ510" s="129"/>
      <c r="BJ510" s="129"/>
      <c r="BT510" s="129"/>
      <c r="BU510" s="129"/>
      <c r="CD510" s="129"/>
      <c r="CE510" s="129"/>
      <c r="CN510" s="129"/>
      <c r="CX510" s="129"/>
      <c r="DH510" s="129"/>
      <c r="DR510" s="129"/>
      <c r="EB510" s="129"/>
      <c r="EL510" s="129"/>
      <c r="EV510" s="129"/>
      <c r="FF510" s="129"/>
      <c r="FP510" s="129"/>
      <c r="FZ510" s="129"/>
      <c r="GJ510" s="129"/>
      <c r="GT510" s="129"/>
      <c r="HD510" s="129"/>
      <c r="HN510" s="129"/>
      <c r="HX510" s="129"/>
      <c r="IH510" s="129"/>
      <c r="IR510" s="129"/>
      <c r="JB510" s="129"/>
    </row>
    <row xmlns:x14ac="http://schemas.microsoft.com/office/spreadsheetml/2009/9/ac" r="511" s="3" customFormat="true" x14ac:dyDescent="0.25">
      <c r="A511" s="386"/>
      <c r="B511" s="129"/>
      <c r="L511" s="129"/>
      <c r="V511" s="129"/>
      <c r="AF511" s="129"/>
      <c r="AP511" s="129"/>
      <c r="AZ511" s="129"/>
      <c r="BJ511" s="129"/>
      <c r="BT511" s="129"/>
      <c r="BU511" s="129"/>
      <c r="CD511" s="129"/>
      <c r="CE511" s="129"/>
      <c r="CN511" s="129"/>
      <c r="CX511" s="129"/>
      <c r="DH511" s="129"/>
      <c r="DR511" s="129"/>
      <c r="EB511" s="129"/>
      <c r="EL511" s="129"/>
      <c r="EV511" s="129"/>
      <c r="FF511" s="129"/>
      <c r="FP511" s="129"/>
      <c r="FZ511" s="129"/>
      <c r="GJ511" s="129"/>
      <c r="GT511" s="129"/>
      <c r="HD511" s="129"/>
      <c r="HN511" s="129"/>
      <c r="HX511" s="129"/>
      <c r="IH511" s="129"/>
      <c r="IR511" s="129"/>
      <c r="JB511" s="129"/>
    </row>
    <row xmlns:x14ac="http://schemas.microsoft.com/office/spreadsheetml/2009/9/ac" r="512" s="3" customFormat="true" x14ac:dyDescent="0.25">
      <c r="A512" s="386"/>
      <c r="B512" s="129"/>
      <c r="L512" s="129"/>
      <c r="V512" s="129"/>
      <c r="AF512" s="129"/>
      <c r="AP512" s="129"/>
      <c r="AZ512" s="129"/>
      <c r="BJ512" s="129"/>
      <c r="BT512" s="129"/>
      <c r="BU512" s="129"/>
      <c r="CD512" s="129"/>
      <c r="CE512" s="129"/>
      <c r="CN512" s="129"/>
      <c r="CX512" s="129"/>
      <c r="DH512" s="129"/>
      <c r="DR512" s="129"/>
      <c r="EB512" s="129"/>
      <c r="EL512" s="129"/>
      <c r="EV512" s="129"/>
      <c r="FF512" s="129"/>
      <c r="FP512" s="129"/>
      <c r="FZ512" s="129"/>
      <c r="GJ512" s="129"/>
      <c r="GT512" s="129"/>
      <c r="HD512" s="129"/>
      <c r="HN512" s="129"/>
      <c r="HX512" s="129"/>
      <c r="IH512" s="129"/>
      <c r="IR512" s="129"/>
      <c r="JB512" s="129"/>
    </row>
    <row xmlns:x14ac="http://schemas.microsoft.com/office/spreadsheetml/2009/9/ac" r="513" s="3" customFormat="true" x14ac:dyDescent="0.25">
      <c r="A513" s="386"/>
      <c r="B513" s="129"/>
      <c r="L513" s="129"/>
      <c r="V513" s="129"/>
      <c r="AF513" s="129"/>
      <c r="AP513" s="129"/>
      <c r="AZ513" s="129"/>
      <c r="BJ513" s="129"/>
      <c r="BT513" s="129"/>
      <c r="BU513" s="129"/>
      <c r="CD513" s="129"/>
      <c r="CE513" s="129"/>
      <c r="CN513" s="129"/>
      <c r="CX513" s="129"/>
      <c r="DH513" s="129"/>
      <c r="DR513" s="129"/>
      <c r="EB513" s="129"/>
      <c r="EL513" s="129"/>
      <c r="EV513" s="129"/>
      <c r="FF513" s="129"/>
      <c r="FP513" s="129"/>
      <c r="FZ513" s="129"/>
      <c r="GJ513" s="129"/>
      <c r="GT513" s="129"/>
      <c r="HD513" s="129"/>
      <c r="HN513" s="129"/>
      <c r="HX513" s="129"/>
      <c r="IH513" s="129"/>
      <c r="IR513" s="129"/>
      <c r="JB513" s="129"/>
    </row>
    <row xmlns:x14ac="http://schemas.microsoft.com/office/spreadsheetml/2009/9/ac" r="514" s="3" customFormat="true" x14ac:dyDescent="0.25">
      <c r="A514" s="386"/>
      <c r="B514" s="129"/>
      <c r="L514" s="129"/>
      <c r="V514" s="129"/>
      <c r="AF514" s="129"/>
      <c r="AP514" s="129"/>
      <c r="AZ514" s="129"/>
      <c r="BJ514" s="129"/>
      <c r="BT514" s="129"/>
      <c r="BU514" s="129"/>
      <c r="CD514" s="129"/>
      <c r="CE514" s="129"/>
      <c r="CN514" s="129"/>
      <c r="CX514" s="129"/>
      <c r="DH514" s="129"/>
      <c r="DR514" s="129"/>
      <c r="EB514" s="129"/>
      <c r="EL514" s="129"/>
      <c r="EV514" s="129"/>
      <c r="FF514" s="129"/>
      <c r="FP514" s="129"/>
      <c r="FZ514" s="129"/>
      <c r="GJ514" s="129"/>
      <c r="GT514" s="129"/>
      <c r="HD514" s="129"/>
      <c r="HN514" s="129"/>
      <c r="HX514" s="129"/>
      <c r="IH514" s="129"/>
      <c r="IR514" s="129"/>
      <c r="JB514" s="129"/>
    </row>
    <row xmlns:x14ac="http://schemas.microsoft.com/office/spreadsheetml/2009/9/ac" r="515" s="3" customFormat="true" x14ac:dyDescent="0.25">
      <c r="A515" s="386"/>
      <c r="B515" s="129"/>
      <c r="L515" s="129"/>
      <c r="V515" s="129"/>
      <c r="AF515" s="129"/>
      <c r="AP515" s="129"/>
      <c r="AZ515" s="129"/>
      <c r="BJ515" s="129"/>
      <c r="BT515" s="129"/>
      <c r="BU515" s="129"/>
      <c r="CD515" s="129"/>
      <c r="CE515" s="129"/>
      <c r="CN515" s="129"/>
      <c r="CX515" s="129"/>
      <c r="DH515" s="129"/>
      <c r="DR515" s="129"/>
      <c r="EB515" s="129"/>
      <c r="EL515" s="129"/>
      <c r="EV515" s="129"/>
      <c r="FF515" s="129"/>
      <c r="FP515" s="129"/>
      <c r="FZ515" s="129"/>
      <c r="GJ515" s="129"/>
      <c r="GT515" s="129"/>
      <c r="HD515" s="129"/>
      <c r="HN515" s="129"/>
      <c r="HX515" s="129"/>
      <c r="IH515" s="129"/>
      <c r="IR515" s="129"/>
      <c r="JB515" s="129"/>
    </row>
    <row xmlns:x14ac="http://schemas.microsoft.com/office/spreadsheetml/2009/9/ac" r="516" s="3" customFormat="true" x14ac:dyDescent="0.25">
      <c r="A516" s="386"/>
      <c r="B516" s="129"/>
      <c r="L516" s="129"/>
      <c r="V516" s="129"/>
      <c r="AF516" s="129"/>
      <c r="AP516" s="129"/>
      <c r="AZ516" s="129"/>
      <c r="BJ516" s="129"/>
      <c r="BT516" s="129"/>
      <c r="BU516" s="129"/>
      <c r="CD516" s="129"/>
      <c r="CE516" s="129"/>
      <c r="CN516" s="129"/>
      <c r="CX516" s="129"/>
      <c r="DH516" s="129"/>
      <c r="DR516" s="129"/>
      <c r="EB516" s="129"/>
      <c r="EL516" s="129"/>
      <c r="EV516" s="129"/>
      <c r="FF516" s="129"/>
      <c r="FP516" s="129"/>
      <c r="FZ516" s="129"/>
      <c r="GJ516" s="129"/>
      <c r="GT516" s="129"/>
      <c r="HD516" s="129"/>
      <c r="HN516" s="129"/>
      <c r="HX516" s="129"/>
      <c r="IH516" s="129"/>
      <c r="IR516" s="129"/>
      <c r="JB516" s="129"/>
    </row>
    <row xmlns:x14ac="http://schemas.microsoft.com/office/spreadsheetml/2009/9/ac" r="517" s="3" customFormat="true" x14ac:dyDescent="0.25">
      <c r="A517" s="386"/>
      <c r="B517" s="129"/>
      <c r="L517" s="129"/>
      <c r="V517" s="129"/>
      <c r="AF517" s="129"/>
      <c r="AP517" s="129"/>
      <c r="AZ517" s="129"/>
      <c r="BJ517" s="129"/>
      <c r="BT517" s="129"/>
      <c r="BU517" s="129"/>
      <c r="CD517" s="129"/>
      <c r="CE517" s="129"/>
      <c r="CN517" s="129"/>
      <c r="CX517" s="129"/>
      <c r="DH517" s="129"/>
      <c r="DR517" s="129"/>
      <c r="EB517" s="129"/>
      <c r="EL517" s="129"/>
      <c r="EV517" s="129"/>
      <c r="FF517" s="129"/>
      <c r="FP517" s="129"/>
      <c r="FZ517" s="129"/>
      <c r="GJ517" s="129"/>
      <c r="GT517" s="129"/>
      <c r="HD517" s="129"/>
      <c r="HN517" s="129"/>
      <c r="HX517" s="129"/>
      <c r="IH517" s="129"/>
      <c r="IR517" s="129"/>
      <c r="JB517" s="129"/>
    </row>
    <row xmlns:x14ac="http://schemas.microsoft.com/office/spreadsheetml/2009/9/ac" r="518" s="3" customFormat="true" x14ac:dyDescent="0.25">
      <c r="A518" s="386"/>
      <c r="B518" s="129"/>
      <c r="L518" s="129"/>
      <c r="V518" s="129"/>
      <c r="AF518" s="129"/>
      <c r="AP518" s="129"/>
      <c r="AZ518" s="129"/>
      <c r="BJ518" s="129"/>
      <c r="BT518" s="129"/>
      <c r="BU518" s="129"/>
      <c r="CD518" s="129"/>
      <c r="CE518" s="129"/>
      <c r="CN518" s="129"/>
      <c r="CX518" s="129"/>
      <c r="DH518" s="129"/>
      <c r="DR518" s="129"/>
      <c r="EB518" s="129"/>
      <c r="EL518" s="129"/>
      <c r="EV518" s="129"/>
      <c r="FF518" s="129"/>
      <c r="FP518" s="129"/>
      <c r="FZ518" s="129"/>
      <c r="GJ518" s="129"/>
      <c r="GT518" s="129"/>
      <c r="HD518" s="129"/>
      <c r="HN518" s="129"/>
      <c r="HX518" s="129"/>
      <c r="IH518" s="129"/>
      <c r="IR518" s="129"/>
      <c r="JB518" s="129"/>
    </row>
    <row xmlns:x14ac="http://schemas.microsoft.com/office/spreadsheetml/2009/9/ac" r="519" s="3" customFormat="true" x14ac:dyDescent="0.25">
      <c r="A519" s="386"/>
      <c r="B519" s="129"/>
      <c r="L519" s="129"/>
      <c r="V519" s="129"/>
      <c r="AF519" s="129"/>
      <c r="AP519" s="129"/>
      <c r="AZ519" s="129"/>
      <c r="BJ519" s="129"/>
      <c r="BT519" s="129"/>
      <c r="BU519" s="129"/>
      <c r="CD519" s="129"/>
      <c r="CE519" s="129"/>
      <c r="CN519" s="129"/>
      <c r="CX519" s="129"/>
      <c r="DH519" s="129"/>
      <c r="DR519" s="129"/>
      <c r="EB519" s="129"/>
      <c r="EL519" s="129"/>
      <c r="EV519" s="129"/>
      <c r="FF519" s="129"/>
      <c r="FP519" s="129"/>
      <c r="FZ519" s="129"/>
      <c r="GJ519" s="129"/>
      <c r="GT519" s="129"/>
      <c r="HD519" s="129"/>
      <c r="HN519" s="129"/>
      <c r="HX519" s="129"/>
      <c r="IH519" s="129"/>
      <c r="IR519" s="129"/>
      <c r="JB519" s="129"/>
    </row>
    <row xmlns:x14ac="http://schemas.microsoft.com/office/spreadsheetml/2009/9/ac" r="520" s="3" customFormat="true" x14ac:dyDescent="0.25">
      <c r="A520" s="386"/>
      <c r="B520" s="129"/>
      <c r="L520" s="129"/>
      <c r="V520" s="129"/>
      <c r="AF520" s="129"/>
      <c r="AP520" s="129"/>
      <c r="AZ520" s="129"/>
      <c r="BJ520" s="129"/>
      <c r="BT520" s="129"/>
      <c r="BU520" s="129"/>
      <c r="CD520" s="129"/>
      <c r="CE520" s="129"/>
      <c r="CN520" s="129"/>
      <c r="CX520" s="129"/>
      <c r="DH520" s="129"/>
      <c r="DR520" s="129"/>
      <c r="EB520" s="129"/>
      <c r="EL520" s="129"/>
      <c r="EV520" s="129"/>
      <c r="FF520" s="129"/>
      <c r="FP520" s="129"/>
      <c r="FZ520" s="129"/>
      <c r="GJ520" s="129"/>
      <c r="GT520" s="129"/>
      <c r="HD520" s="129"/>
      <c r="HN520" s="129"/>
      <c r="HX520" s="129"/>
      <c r="IH520" s="129"/>
      <c r="IR520" s="129"/>
      <c r="JB520" s="129"/>
    </row>
    <row xmlns:x14ac="http://schemas.microsoft.com/office/spreadsheetml/2009/9/ac" r="521" s="3" customFormat="true" x14ac:dyDescent="0.25">
      <c r="A521" s="386"/>
      <c r="B521" s="129"/>
      <c r="L521" s="129"/>
      <c r="V521" s="129"/>
      <c r="AF521" s="129"/>
      <c r="AP521" s="129"/>
      <c r="AZ521" s="129"/>
      <c r="BJ521" s="129"/>
      <c r="BT521" s="129"/>
      <c r="BU521" s="129"/>
      <c r="CD521" s="129"/>
      <c r="CE521" s="129"/>
      <c r="CN521" s="129"/>
      <c r="CX521" s="129"/>
      <c r="DH521" s="129"/>
      <c r="DR521" s="129"/>
      <c r="EB521" s="129"/>
      <c r="EL521" s="129"/>
      <c r="EV521" s="129"/>
      <c r="FF521" s="129"/>
      <c r="FP521" s="129"/>
      <c r="FZ521" s="129"/>
      <c r="GJ521" s="129"/>
      <c r="GT521" s="129"/>
      <c r="HD521" s="129"/>
      <c r="HN521" s="129"/>
      <c r="HX521" s="129"/>
      <c r="IH521" s="129"/>
      <c r="IR521" s="129"/>
      <c r="JB521" s="129"/>
    </row>
    <row xmlns:x14ac="http://schemas.microsoft.com/office/spreadsheetml/2009/9/ac" r="522" s="3" customFormat="true" x14ac:dyDescent="0.25">
      <c r="A522" s="386"/>
      <c r="B522" s="129"/>
      <c r="L522" s="129"/>
      <c r="V522" s="129"/>
      <c r="AF522" s="129"/>
      <c r="AP522" s="129"/>
      <c r="AZ522" s="129"/>
      <c r="BJ522" s="129"/>
      <c r="BT522" s="129"/>
      <c r="BU522" s="129"/>
      <c r="CD522" s="129"/>
      <c r="CE522" s="129"/>
      <c r="CN522" s="129"/>
      <c r="CX522" s="129"/>
      <c r="DH522" s="129"/>
      <c r="DR522" s="129"/>
      <c r="EB522" s="129"/>
      <c r="EL522" s="129"/>
      <c r="EV522" s="129"/>
      <c r="FF522" s="129"/>
      <c r="FP522" s="129"/>
      <c r="FZ522" s="129"/>
      <c r="GJ522" s="129"/>
      <c r="GT522" s="129"/>
      <c r="HD522" s="129"/>
      <c r="HN522" s="129"/>
      <c r="HX522" s="129"/>
      <c r="IH522" s="129"/>
      <c r="IR522" s="129"/>
      <c r="JB522" s="129"/>
    </row>
    <row xmlns:x14ac="http://schemas.microsoft.com/office/spreadsheetml/2009/9/ac" r="523" s="3" customFormat="true" x14ac:dyDescent="0.25">
      <c r="A523" s="386"/>
      <c r="B523" s="129"/>
      <c r="L523" s="129"/>
      <c r="V523" s="129"/>
      <c r="AF523" s="129"/>
      <c r="AP523" s="129"/>
      <c r="AZ523" s="129"/>
      <c r="BJ523" s="129"/>
      <c r="BT523" s="129"/>
      <c r="BU523" s="129"/>
      <c r="CD523" s="129"/>
      <c r="CE523" s="129"/>
      <c r="CN523" s="129"/>
      <c r="CX523" s="129"/>
      <c r="DH523" s="129"/>
      <c r="DR523" s="129"/>
      <c r="EB523" s="129"/>
      <c r="EL523" s="129"/>
      <c r="EV523" s="129"/>
      <c r="FF523" s="129"/>
      <c r="FP523" s="129"/>
      <c r="FZ523" s="129"/>
      <c r="GJ523" s="129"/>
      <c r="GT523" s="129"/>
      <c r="HD523" s="129"/>
      <c r="HN523" s="129"/>
      <c r="HX523" s="129"/>
      <c r="IH523" s="129"/>
      <c r="IR523" s="129"/>
      <c r="JB523" s="129"/>
    </row>
    <row xmlns:x14ac="http://schemas.microsoft.com/office/spreadsheetml/2009/9/ac" r="524" s="3" customFormat="true" x14ac:dyDescent="0.25">
      <c r="A524" s="386"/>
      <c r="B524" s="129"/>
      <c r="L524" s="129"/>
      <c r="V524" s="129"/>
      <c r="AF524" s="129"/>
      <c r="AP524" s="129"/>
      <c r="AZ524" s="129"/>
      <c r="BJ524" s="129"/>
      <c r="BT524" s="129"/>
      <c r="BU524" s="129"/>
      <c r="CD524" s="129"/>
      <c r="CE524" s="129"/>
      <c r="CN524" s="129"/>
      <c r="CX524" s="129"/>
      <c r="DH524" s="129"/>
      <c r="DR524" s="129"/>
      <c r="EB524" s="129"/>
      <c r="EL524" s="129"/>
      <c r="EV524" s="129"/>
      <c r="FF524" s="129"/>
      <c r="FP524" s="129"/>
      <c r="FZ524" s="129"/>
      <c r="GJ524" s="129"/>
      <c r="GT524" s="129"/>
      <c r="HD524" s="129"/>
      <c r="HN524" s="129"/>
      <c r="HX524" s="129"/>
      <c r="IH524" s="129"/>
      <c r="IR524" s="129"/>
      <c r="JB524" s="129"/>
    </row>
    <row xmlns:x14ac="http://schemas.microsoft.com/office/spreadsheetml/2009/9/ac" r="525" s="3" customFormat="true" x14ac:dyDescent="0.25">
      <c r="A525" s="386"/>
      <c r="B525" s="129"/>
      <c r="L525" s="129"/>
      <c r="V525" s="129"/>
      <c r="AF525" s="129"/>
      <c r="AP525" s="129"/>
      <c r="AZ525" s="129"/>
      <c r="BJ525" s="129"/>
      <c r="BT525" s="129"/>
      <c r="BU525" s="129"/>
      <c r="CD525" s="129"/>
      <c r="CE525" s="129"/>
      <c r="CN525" s="129"/>
      <c r="CX525" s="129"/>
      <c r="DH525" s="129"/>
      <c r="DR525" s="129"/>
      <c r="EB525" s="129"/>
      <c r="EL525" s="129"/>
      <c r="EV525" s="129"/>
      <c r="FF525" s="129"/>
      <c r="FP525" s="129"/>
      <c r="FZ525" s="129"/>
      <c r="GJ525" s="129"/>
      <c r="GT525" s="129"/>
      <c r="HD525" s="129"/>
      <c r="HN525" s="129"/>
      <c r="HX525" s="129"/>
      <c r="IH525" s="129"/>
      <c r="IR525" s="129"/>
      <c r="JB525" s="129"/>
    </row>
    <row xmlns:x14ac="http://schemas.microsoft.com/office/spreadsheetml/2009/9/ac" r="526" s="3" customFormat="true" x14ac:dyDescent="0.25">
      <c r="A526" s="386"/>
      <c r="B526" s="129"/>
      <c r="L526" s="129"/>
      <c r="V526" s="129"/>
      <c r="AF526" s="129"/>
      <c r="AP526" s="129"/>
      <c r="AZ526" s="129"/>
      <c r="BJ526" s="129"/>
      <c r="BT526" s="129"/>
      <c r="BU526" s="129"/>
      <c r="CD526" s="129"/>
      <c r="CE526" s="129"/>
      <c r="CN526" s="129"/>
      <c r="CX526" s="129"/>
      <c r="DH526" s="129"/>
      <c r="DR526" s="129"/>
      <c r="EB526" s="129"/>
      <c r="EL526" s="129"/>
      <c r="EV526" s="129"/>
      <c r="FF526" s="129"/>
      <c r="FP526" s="129"/>
      <c r="FZ526" s="129"/>
      <c r="GJ526" s="129"/>
      <c r="GT526" s="129"/>
      <c r="HD526" s="129"/>
      <c r="HN526" s="129"/>
      <c r="HX526" s="129"/>
      <c r="IH526" s="129"/>
      <c r="IR526" s="129"/>
      <c r="JB526" s="129"/>
    </row>
    <row xmlns:x14ac="http://schemas.microsoft.com/office/spreadsheetml/2009/9/ac" r="527" s="3" customFormat="true" x14ac:dyDescent="0.25">
      <c r="A527" s="386"/>
      <c r="B527" s="129"/>
      <c r="L527" s="129"/>
      <c r="V527" s="129"/>
      <c r="AF527" s="129"/>
      <c r="AP527" s="129"/>
      <c r="AZ527" s="129"/>
      <c r="BJ527" s="129"/>
      <c r="BT527" s="129"/>
      <c r="BU527" s="129"/>
      <c r="CD527" s="129"/>
      <c r="CE527" s="129"/>
      <c r="CN527" s="129"/>
      <c r="CX527" s="129"/>
      <c r="DH527" s="129"/>
      <c r="DR527" s="129"/>
      <c r="EB527" s="129"/>
      <c r="EL527" s="129"/>
      <c r="EV527" s="129"/>
      <c r="FF527" s="129"/>
      <c r="FP527" s="129"/>
      <c r="FZ527" s="129"/>
      <c r="GJ527" s="129"/>
      <c r="GT527" s="129"/>
      <c r="HD527" s="129"/>
      <c r="HN527" s="129"/>
      <c r="HX527" s="129"/>
      <c r="IH527" s="129"/>
      <c r="IR527" s="129"/>
      <c r="JB527" s="129"/>
    </row>
    <row xmlns:x14ac="http://schemas.microsoft.com/office/spreadsheetml/2009/9/ac" r="528" s="3" customFormat="true" x14ac:dyDescent="0.25">
      <c r="A528" s="386"/>
      <c r="B528" s="129"/>
      <c r="L528" s="129"/>
      <c r="V528" s="129"/>
      <c r="AF528" s="129"/>
      <c r="AP528" s="129"/>
      <c r="AZ528" s="129"/>
      <c r="BJ528" s="129"/>
      <c r="BT528" s="129"/>
      <c r="BU528" s="129"/>
      <c r="CD528" s="129"/>
      <c r="CE528" s="129"/>
      <c r="CN528" s="129"/>
      <c r="CX528" s="129"/>
      <c r="DH528" s="129"/>
      <c r="DR528" s="129"/>
      <c r="EB528" s="129"/>
      <c r="EL528" s="129"/>
      <c r="EV528" s="129"/>
      <c r="FF528" s="129"/>
      <c r="FP528" s="129"/>
      <c r="FZ528" s="129"/>
      <c r="GJ528" s="129"/>
      <c r="GT528" s="129"/>
      <c r="HD528" s="129"/>
      <c r="HN528" s="129"/>
      <c r="HX528" s="129"/>
      <c r="IH528" s="129"/>
      <c r="IR528" s="129"/>
      <c r="JB528" s="129"/>
    </row>
    <row xmlns:x14ac="http://schemas.microsoft.com/office/spreadsheetml/2009/9/ac" r="529" s="3" customFormat="true" x14ac:dyDescent="0.25">
      <c r="A529" s="386"/>
      <c r="B529" s="129"/>
      <c r="L529" s="129"/>
      <c r="V529" s="129"/>
      <c r="AF529" s="129"/>
      <c r="AP529" s="129"/>
      <c r="AZ529" s="129"/>
      <c r="BJ529" s="129"/>
      <c r="BT529" s="129"/>
      <c r="BU529" s="129"/>
      <c r="CD529" s="129"/>
      <c r="CE529" s="129"/>
      <c r="CN529" s="129"/>
      <c r="CX529" s="129"/>
      <c r="DH529" s="129"/>
      <c r="DR529" s="129"/>
      <c r="EB529" s="129"/>
      <c r="EL529" s="129"/>
      <c r="EV529" s="129"/>
      <c r="FF529" s="129"/>
      <c r="FP529" s="129"/>
      <c r="FZ529" s="129"/>
      <c r="GJ529" s="129"/>
      <c r="GT529" s="129"/>
      <c r="HD529" s="129"/>
      <c r="HN529" s="129"/>
      <c r="HX529" s="129"/>
      <c r="IH529" s="129"/>
      <c r="IR529" s="129"/>
      <c r="JB529" s="129"/>
    </row>
    <row xmlns:x14ac="http://schemas.microsoft.com/office/spreadsheetml/2009/9/ac" r="530" s="3" customFormat="true" x14ac:dyDescent="0.25">
      <c r="A530" s="386"/>
      <c r="B530" s="129"/>
      <c r="L530" s="129"/>
      <c r="V530" s="129"/>
      <c r="AF530" s="129"/>
      <c r="AP530" s="129"/>
      <c r="AZ530" s="129"/>
      <c r="BJ530" s="129"/>
      <c r="BT530" s="129"/>
      <c r="BU530" s="129"/>
      <c r="CD530" s="129"/>
      <c r="CE530" s="129"/>
      <c r="CN530" s="129"/>
      <c r="CX530" s="129"/>
      <c r="DH530" s="129"/>
      <c r="DR530" s="129"/>
      <c r="EB530" s="129"/>
      <c r="EL530" s="129"/>
      <c r="EV530" s="129"/>
      <c r="FF530" s="129"/>
      <c r="FP530" s="129"/>
      <c r="FZ530" s="129"/>
      <c r="GJ530" s="129"/>
      <c r="GT530" s="129"/>
      <c r="HD530" s="129"/>
      <c r="HN530" s="129"/>
      <c r="HX530" s="129"/>
      <c r="IH530" s="129"/>
      <c r="IR530" s="129"/>
      <c r="JB530" s="129"/>
    </row>
    <row xmlns:x14ac="http://schemas.microsoft.com/office/spreadsheetml/2009/9/ac" r="531" s="3" customFormat="true" x14ac:dyDescent="0.25">
      <c r="A531" s="386"/>
      <c r="B531" s="129"/>
      <c r="L531" s="129"/>
      <c r="V531" s="129"/>
      <c r="AF531" s="129"/>
      <c r="AP531" s="129"/>
      <c r="AZ531" s="129"/>
      <c r="BJ531" s="129"/>
      <c r="BT531" s="129"/>
      <c r="BU531" s="129"/>
      <c r="CD531" s="129"/>
      <c r="CE531" s="129"/>
      <c r="CN531" s="129"/>
      <c r="CX531" s="129"/>
      <c r="DH531" s="129"/>
      <c r="DR531" s="129"/>
      <c r="EB531" s="129"/>
      <c r="EL531" s="129"/>
      <c r="EV531" s="129"/>
      <c r="FF531" s="129"/>
      <c r="FP531" s="129"/>
      <c r="FZ531" s="129"/>
      <c r="GJ531" s="129"/>
      <c r="GT531" s="129"/>
      <c r="HD531" s="129"/>
      <c r="HN531" s="129"/>
      <c r="HX531" s="129"/>
      <c r="IH531" s="129"/>
      <c r="IR531" s="129"/>
      <c r="JB531" s="129"/>
    </row>
    <row xmlns:x14ac="http://schemas.microsoft.com/office/spreadsheetml/2009/9/ac" r="532" s="3" customFormat="true" x14ac:dyDescent="0.25">
      <c r="A532" s="386"/>
      <c r="B532" s="129"/>
      <c r="L532" s="129"/>
      <c r="V532" s="129"/>
      <c r="AF532" s="129"/>
      <c r="AP532" s="129"/>
      <c r="AZ532" s="129"/>
      <c r="BJ532" s="129"/>
      <c r="BT532" s="129"/>
      <c r="BU532" s="129"/>
      <c r="CD532" s="129"/>
      <c r="CE532" s="129"/>
      <c r="CN532" s="129"/>
      <c r="CX532" s="129"/>
      <c r="DH532" s="129"/>
      <c r="DR532" s="129"/>
      <c r="EB532" s="129"/>
      <c r="EL532" s="129"/>
      <c r="EV532" s="129"/>
      <c r="FF532" s="129"/>
      <c r="FP532" s="129"/>
      <c r="FZ532" s="129"/>
      <c r="GJ532" s="129"/>
      <c r="GT532" s="129"/>
      <c r="HD532" s="129"/>
      <c r="HN532" s="129"/>
      <c r="HX532" s="129"/>
      <c r="IH532" s="129"/>
      <c r="IR532" s="129"/>
      <c r="JB532" s="129"/>
    </row>
    <row xmlns:x14ac="http://schemas.microsoft.com/office/spreadsheetml/2009/9/ac" r="533" s="3" customFormat="true" x14ac:dyDescent="0.25">
      <c r="A533" s="386"/>
      <c r="B533" s="129"/>
      <c r="L533" s="129"/>
      <c r="V533" s="129"/>
      <c r="AF533" s="129"/>
      <c r="AP533" s="129"/>
      <c r="AZ533" s="129"/>
      <c r="BJ533" s="129"/>
      <c r="BT533" s="129"/>
      <c r="BU533" s="129"/>
      <c r="CD533" s="129"/>
      <c r="CE533" s="129"/>
      <c r="CN533" s="129"/>
      <c r="CX533" s="129"/>
      <c r="DH533" s="129"/>
      <c r="DR533" s="129"/>
      <c r="EB533" s="129"/>
      <c r="EL533" s="129"/>
      <c r="EV533" s="129"/>
      <c r="FF533" s="129"/>
      <c r="FP533" s="129"/>
      <c r="FZ533" s="129"/>
      <c r="GJ533" s="129"/>
      <c r="GT533" s="129"/>
      <c r="HD533" s="129"/>
      <c r="HN533" s="129"/>
      <c r="HX533" s="129"/>
      <c r="IH533" s="129"/>
      <c r="IR533" s="129"/>
      <c r="JB533" s="129"/>
    </row>
    <row xmlns:x14ac="http://schemas.microsoft.com/office/spreadsheetml/2009/9/ac" r="534" s="3" customFormat="true" x14ac:dyDescent="0.25">
      <c r="A534" s="386"/>
      <c r="B534" s="129"/>
      <c r="L534" s="129"/>
      <c r="V534" s="129"/>
      <c r="AF534" s="129"/>
      <c r="AP534" s="129"/>
      <c r="AZ534" s="129"/>
      <c r="BJ534" s="129"/>
      <c r="BT534" s="129"/>
      <c r="BU534" s="129"/>
      <c r="CD534" s="129"/>
      <c r="CE534" s="129"/>
      <c r="CN534" s="129"/>
      <c r="CX534" s="129"/>
      <c r="DH534" s="129"/>
      <c r="DR534" s="129"/>
      <c r="EB534" s="129"/>
      <c r="EL534" s="129"/>
      <c r="EV534" s="129"/>
      <c r="FF534" s="129"/>
      <c r="FP534" s="129"/>
      <c r="FZ534" s="129"/>
      <c r="GJ534" s="129"/>
      <c r="GT534" s="129"/>
      <c r="HD534" s="129"/>
      <c r="HN534" s="129"/>
      <c r="HX534" s="129"/>
      <c r="IH534" s="129"/>
      <c r="IR534" s="129"/>
      <c r="JB534" s="129"/>
    </row>
    <row xmlns:x14ac="http://schemas.microsoft.com/office/spreadsheetml/2009/9/ac" r="535" s="3" customFormat="true" x14ac:dyDescent="0.25">
      <c r="A535" s="386"/>
      <c r="B535" s="129"/>
      <c r="L535" s="129"/>
      <c r="V535" s="129"/>
      <c r="AF535" s="129"/>
      <c r="AP535" s="129"/>
      <c r="AZ535" s="129"/>
      <c r="BJ535" s="129"/>
      <c r="BT535" s="129"/>
      <c r="BU535" s="129"/>
      <c r="CD535" s="129"/>
      <c r="CE535" s="129"/>
      <c r="CN535" s="129"/>
      <c r="CX535" s="129"/>
      <c r="DH535" s="129"/>
      <c r="DR535" s="129"/>
      <c r="EB535" s="129"/>
      <c r="EL535" s="129"/>
      <c r="EV535" s="129"/>
      <c r="FF535" s="129"/>
      <c r="FP535" s="129"/>
      <c r="FZ535" s="129"/>
      <c r="GJ535" s="129"/>
      <c r="GT535" s="129"/>
      <c r="HD535" s="129"/>
      <c r="HN535" s="129"/>
      <c r="HX535" s="129"/>
      <c r="IH535" s="129"/>
      <c r="IR535" s="129"/>
      <c r="JB535" s="129"/>
    </row>
    <row xmlns:x14ac="http://schemas.microsoft.com/office/spreadsheetml/2009/9/ac" r="536" s="3" customFormat="true" x14ac:dyDescent="0.25">
      <c r="A536" s="386"/>
      <c r="B536" s="129"/>
      <c r="L536" s="129"/>
      <c r="V536" s="129"/>
      <c r="AF536" s="129"/>
      <c r="AP536" s="129"/>
      <c r="AZ536" s="129"/>
      <c r="BJ536" s="129"/>
      <c r="BT536" s="129"/>
      <c r="BU536" s="129"/>
      <c r="CD536" s="129"/>
      <c r="CE536" s="129"/>
      <c r="CN536" s="129"/>
      <c r="CX536" s="129"/>
      <c r="DH536" s="129"/>
      <c r="DR536" s="129"/>
      <c r="EB536" s="129"/>
      <c r="EL536" s="129"/>
      <c r="EV536" s="129"/>
      <c r="FF536" s="129"/>
      <c r="FP536" s="129"/>
      <c r="FZ536" s="129"/>
      <c r="GJ536" s="129"/>
      <c r="GT536" s="129"/>
      <c r="HD536" s="129"/>
      <c r="HN536" s="129"/>
      <c r="HX536" s="129"/>
      <c r="IH536" s="129"/>
      <c r="IR536" s="129"/>
      <c r="JB536" s="129"/>
    </row>
    <row xmlns:x14ac="http://schemas.microsoft.com/office/spreadsheetml/2009/9/ac" r="537" s="3" customFormat="true" x14ac:dyDescent="0.25">
      <c r="A537" s="386"/>
      <c r="B537" s="129"/>
      <c r="L537" s="129"/>
      <c r="V537" s="129"/>
      <c r="AF537" s="129"/>
      <c r="AP537" s="129"/>
      <c r="AZ537" s="129"/>
      <c r="BJ537" s="129"/>
      <c r="BT537" s="129"/>
      <c r="BU537" s="129"/>
      <c r="CD537" s="129"/>
      <c r="CE537" s="129"/>
      <c r="CN537" s="129"/>
      <c r="CX537" s="129"/>
      <c r="DH537" s="129"/>
      <c r="DR537" s="129"/>
      <c r="EB537" s="129"/>
      <c r="EL537" s="129"/>
      <c r="EV537" s="129"/>
      <c r="FF537" s="129"/>
      <c r="FP537" s="129"/>
      <c r="FZ537" s="129"/>
      <c r="GJ537" s="129"/>
      <c r="GT537" s="129"/>
      <c r="HD537" s="129"/>
      <c r="HN537" s="129"/>
      <c r="HX537" s="129"/>
      <c r="IH537" s="129"/>
      <c r="IR537" s="129"/>
      <c r="JB537" s="129"/>
    </row>
    <row xmlns:x14ac="http://schemas.microsoft.com/office/spreadsheetml/2009/9/ac" r="538" s="3" customFormat="true" x14ac:dyDescent="0.25">
      <c r="A538" s="386"/>
      <c r="B538" s="129"/>
      <c r="L538" s="129"/>
      <c r="V538" s="129"/>
      <c r="AF538" s="129"/>
      <c r="AP538" s="129"/>
      <c r="AZ538" s="129"/>
      <c r="BJ538" s="129"/>
      <c r="BT538" s="129"/>
      <c r="BU538" s="129"/>
      <c r="CD538" s="129"/>
      <c r="CE538" s="129"/>
      <c r="CN538" s="129"/>
      <c r="CX538" s="129"/>
      <c r="DH538" s="129"/>
      <c r="DR538" s="129"/>
      <c r="EB538" s="129"/>
      <c r="EL538" s="129"/>
      <c r="EV538" s="129"/>
      <c r="FF538" s="129"/>
      <c r="FP538" s="129"/>
      <c r="FZ538" s="129"/>
      <c r="GJ538" s="129"/>
      <c r="GT538" s="129"/>
      <c r="HD538" s="129"/>
      <c r="HN538" s="129"/>
      <c r="HX538" s="129"/>
      <c r="IH538" s="129"/>
      <c r="IR538" s="129"/>
      <c r="JB538" s="129"/>
    </row>
    <row xmlns:x14ac="http://schemas.microsoft.com/office/spreadsheetml/2009/9/ac" r="539" s="3" customFormat="true" x14ac:dyDescent="0.25">
      <c r="A539" s="386"/>
      <c r="B539" s="129"/>
      <c r="L539" s="129"/>
      <c r="V539" s="129"/>
      <c r="AF539" s="129"/>
      <c r="AP539" s="129"/>
      <c r="AZ539" s="129"/>
      <c r="BJ539" s="129"/>
      <c r="BT539" s="129"/>
      <c r="BU539" s="129"/>
      <c r="CD539" s="129"/>
      <c r="CE539" s="129"/>
      <c r="CN539" s="129"/>
      <c r="CX539" s="129"/>
      <c r="DH539" s="129"/>
      <c r="DR539" s="129"/>
      <c r="EB539" s="129"/>
      <c r="EL539" s="129"/>
      <c r="EV539" s="129"/>
      <c r="FF539" s="129"/>
      <c r="FP539" s="129"/>
      <c r="FZ539" s="129"/>
      <c r="GJ539" s="129"/>
      <c r="GT539" s="129"/>
      <c r="HD539" s="129"/>
      <c r="HN539" s="129"/>
      <c r="HX539" s="129"/>
      <c r="IH539" s="129"/>
      <c r="IR539" s="129"/>
      <c r="JB539" s="129"/>
    </row>
    <row xmlns:x14ac="http://schemas.microsoft.com/office/spreadsheetml/2009/9/ac" r="540" s="3" customFormat="true" x14ac:dyDescent="0.25">
      <c r="A540" s="386"/>
      <c r="B540" s="129"/>
      <c r="L540" s="129"/>
      <c r="V540" s="129"/>
      <c r="AF540" s="129"/>
      <c r="AP540" s="129"/>
      <c r="AZ540" s="129"/>
      <c r="BJ540" s="129"/>
      <c r="BT540" s="129"/>
      <c r="BU540" s="129"/>
      <c r="CD540" s="129"/>
      <c r="CE540" s="129"/>
      <c r="CN540" s="129"/>
      <c r="CX540" s="129"/>
      <c r="DH540" s="129"/>
      <c r="DR540" s="129"/>
      <c r="EB540" s="129"/>
      <c r="EL540" s="129"/>
      <c r="EV540" s="129"/>
      <c r="FF540" s="129"/>
      <c r="FP540" s="129"/>
      <c r="FZ540" s="129"/>
      <c r="GJ540" s="129"/>
      <c r="GT540" s="129"/>
      <c r="HD540" s="129"/>
      <c r="HN540" s="129"/>
      <c r="HX540" s="129"/>
      <c r="IH540" s="129"/>
      <c r="IR540" s="129"/>
      <c r="JB540" s="129"/>
    </row>
    <row xmlns:x14ac="http://schemas.microsoft.com/office/spreadsheetml/2009/9/ac" r="541" s="3" customFormat="true" x14ac:dyDescent="0.25">
      <c r="A541" s="386"/>
      <c r="B541" s="129"/>
      <c r="L541" s="129"/>
      <c r="V541" s="129"/>
      <c r="AF541" s="129"/>
      <c r="AP541" s="129"/>
      <c r="AZ541" s="129"/>
      <c r="BJ541" s="129"/>
      <c r="BT541" s="129"/>
      <c r="BU541" s="129"/>
      <c r="CD541" s="129"/>
      <c r="CE541" s="129"/>
      <c r="CN541" s="129"/>
      <c r="CX541" s="129"/>
      <c r="DH541" s="129"/>
      <c r="DR541" s="129"/>
      <c r="EB541" s="129"/>
      <c r="EL541" s="129"/>
      <c r="EV541" s="129"/>
      <c r="FF541" s="129"/>
      <c r="FP541" s="129"/>
      <c r="FZ541" s="129"/>
      <c r="GJ541" s="129"/>
      <c r="GT541" s="129"/>
      <c r="HD541" s="129"/>
      <c r="HN541" s="129"/>
      <c r="HX541" s="129"/>
      <c r="IH541" s="129"/>
      <c r="IR541" s="129"/>
      <c r="JB541" s="129"/>
    </row>
    <row xmlns:x14ac="http://schemas.microsoft.com/office/spreadsheetml/2009/9/ac" r="542" s="3" customFormat="true" x14ac:dyDescent="0.25">
      <c r="A542" s="386"/>
      <c r="B542" s="129"/>
      <c r="L542" s="129"/>
      <c r="V542" s="129"/>
      <c r="AF542" s="129"/>
      <c r="AP542" s="129"/>
      <c r="AZ542" s="129"/>
      <c r="BJ542" s="129"/>
      <c r="BT542" s="129"/>
      <c r="BU542" s="129"/>
      <c r="CD542" s="129"/>
      <c r="CE542" s="129"/>
      <c r="CN542" s="129"/>
      <c r="CX542" s="129"/>
      <c r="DH542" s="129"/>
      <c r="DR542" s="129"/>
      <c r="EB542" s="129"/>
      <c r="EL542" s="129"/>
      <c r="EV542" s="129"/>
      <c r="FF542" s="129"/>
      <c r="FP542" s="129"/>
      <c r="FZ542" s="129"/>
      <c r="GJ542" s="129"/>
      <c r="GT542" s="129"/>
      <c r="HD542" s="129"/>
      <c r="HN542" s="129"/>
      <c r="HX542" s="129"/>
      <c r="IH542" s="129"/>
      <c r="IR542" s="129"/>
      <c r="JB542" s="129"/>
    </row>
    <row xmlns:x14ac="http://schemas.microsoft.com/office/spreadsheetml/2009/9/ac" r="543" s="3" customFormat="true" x14ac:dyDescent="0.25">
      <c r="A543" s="386"/>
      <c r="B543" s="129"/>
      <c r="L543" s="129"/>
      <c r="V543" s="129"/>
      <c r="AF543" s="129"/>
      <c r="AP543" s="129"/>
      <c r="AZ543" s="129"/>
      <c r="BJ543" s="129"/>
      <c r="BT543" s="129"/>
      <c r="BU543" s="129"/>
      <c r="CD543" s="129"/>
      <c r="CE543" s="129"/>
      <c r="CN543" s="129"/>
      <c r="CX543" s="129"/>
      <c r="DH543" s="129"/>
      <c r="DR543" s="129"/>
      <c r="EB543" s="129"/>
      <c r="EL543" s="129"/>
      <c r="EV543" s="129"/>
      <c r="FF543" s="129"/>
      <c r="FP543" s="129"/>
      <c r="FZ543" s="129"/>
      <c r="GJ543" s="129"/>
      <c r="GT543" s="129"/>
      <c r="HD543" s="129"/>
      <c r="HN543" s="129"/>
      <c r="HX543" s="129"/>
      <c r="IH543" s="129"/>
      <c r="IR543" s="129"/>
      <c r="JB543" s="129"/>
    </row>
    <row xmlns:x14ac="http://schemas.microsoft.com/office/spreadsheetml/2009/9/ac" r="544" s="3" customFormat="true" x14ac:dyDescent="0.25">
      <c r="A544" s="386"/>
      <c r="B544" s="129"/>
      <c r="L544" s="129"/>
      <c r="V544" s="129"/>
      <c r="AF544" s="129"/>
      <c r="AP544" s="129"/>
      <c r="AZ544" s="129"/>
      <c r="BJ544" s="129"/>
      <c r="BT544" s="129"/>
      <c r="BU544" s="129"/>
      <c r="CD544" s="129"/>
      <c r="CE544" s="129"/>
      <c r="CN544" s="129"/>
      <c r="CX544" s="129"/>
      <c r="DH544" s="129"/>
      <c r="DR544" s="129"/>
      <c r="EB544" s="129"/>
      <c r="EL544" s="129"/>
      <c r="EV544" s="129"/>
      <c r="FF544" s="129"/>
      <c r="FP544" s="129"/>
      <c r="FZ544" s="129"/>
      <c r="GJ544" s="129"/>
      <c r="GT544" s="129"/>
      <c r="HD544" s="129"/>
      <c r="HN544" s="129"/>
      <c r="HX544" s="129"/>
      <c r="IH544" s="129"/>
      <c r="IR544" s="129"/>
      <c r="JB544" s="129"/>
    </row>
    <row xmlns:x14ac="http://schemas.microsoft.com/office/spreadsheetml/2009/9/ac" r="545" s="3" customFormat="true" x14ac:dyDescent="0.25">
      <c r="A545" s="386"/>
      <c r="B545" s="129"/>
      <c r="L545" s="129"/>
      <c r="V545" s="129"/>
      <c r="AF545" s="129"/>
      <c r="AP545" s="129"/>
      <c r="AZ545" s="129"/>
      <c r="BJ545" s="129"/>
      <c r="BT545" s="129"/>
      <c r="BU545" s="129"/>
      <c r="CD545" s="129"/>
      <c r="CE545" s="129"/>
      <c r="CN545" s="129"/>
      <c r="CX545" s="129"/>
      <c r="DH545" s="129"/>
      <c r="DR545" s="129"/>
      <c r="EB545" s="129"/>
      <c r="EL545" s="129"/>
      <c r="EV545" s="129"/>
      <c r="FF545" s="129"/>
      <c r="FP545" s="129"/>
      <c r="FZ545" s="129"/>
      <c r="GJ545" s="129"/>
      <c r="GT545" s="129"/>
      <c r="HD545" s="129"/>
      <c r="HN545" s="129"/>
      <c r="HX545" s="129"/>
      <c r="IH545" s="129"/>
      <c r="IR545" s="129"/>
      <c r="JB545" s="129"/>
    </row>
    <row xmlns:x14ac="http://schemas.microsoft.com/office/spreadsheetml/2009/9/ac" r="546" s="3" customFormat="true" x14ac:dyDescent="0.25">
      <c r="A546" s="386"/>
      <c r="B546" s="129"/>
      <c r="L546" s="129"/>
      <c r="V546" s="129"/>
      <c r="AF546" s="129"/>
      <c r="AP546" s="129"/>
      <c r="AZ546" s="129"/>
      <c r="BJ546" s="129"/>
      <c r="BT546" s="129"/>
      <c r="BU546" s="129"/>
      <c r="CD546" s="129"/>
      <c r="CE546" s="129"/>
      <c r="CN546" s="129"/>
      <c r="CX546" s="129"/>
      <c r="DH546" s="129"/>
      <c r="DR546" s="129"/>
      <c r="EB546" s="129"/>
      <c r="EL546" s="129"/>
      <c r="EV546" s="129"/>
      <c r="FF546" s="129"/>
      <c r="FP546" s="129"/>
      <c r="FZ546" s="129"/>
      <c r="GJ546" s="129"/>
      <c r="GT546" s="129"/>
      <c r="HD546" s="129"/>
      <c r="HN546" s="129"/>
      <c r="HX546" s="129"/>
      <c r="IH546" s="129"/>
      <c r="IR546" s="129"/>
      <c r="JB546" s="129"/>
    </row>
    <row xmlns:x14ac="http://schemas.microsoft.com/office/spreadsheetml/2009/9/ac" r="547" s="3" customFormat="true" x14ac:dyDescent="0.25">
      <c r="A547" s="386"/>
      <c r="B547" s="129"/>
      <c r="L547" s="129"/>
      <c r="V547" s="129"/>
      <c r="AF547" s="129"/>
      <c r="AP547" s="129"/>
      <c r="AZ547" s="129"/>
      <c r="BJ547" s="129"/>
      <c r="BT547" s="129"/>
      <c r="BU547" s="129"/>
      <c r="CD547" s="129"/>
      <c r="CE547" s="129"/>
      <c r="CN547" s="129"/>
      <c r="CX547" s="129"/>
      <c r="DH547" s="129"/>
      <c r="DR547" s="129"/>
      <c r="EB547" s="129"/>
      <c r="EL547" s="129"/>
      <c r="EV547" s="129"/>
      <c r="FF547" s="129"/>
      <c r="FP547" s="129"/>
      <c r="FZ547" s="129"/>
      <c r="GJ547" s="129"/>
      <c r="GT547" s="129"/>
      <c r="HD547" s="129"/>
      <c r="HN547" s="129"/>
      <c r="HX547" s="129"/>
      <c r="IH547" s="129"/>
      <c r="IR547" s="129"/>
      <c r="JB547" s="129"/>
    </row>
    <row xmlns:x14ac="http://schemas.microsoft.com/office/spreadsheetml/2009/9/ac" r="548" s="3" customFormat="true" x14ac:dyDescent="0.25">
      <c r="A548" s="386"/>
      <c r="B548" s="129"/>
      <c r="L548" s="129"/>
      <c r="V548" s="129"/>
      <c r="AF548" s="129"/>
      <c r="AP548" s="129"/>
      <c r="AZ548" s="129"/>
      <c r="BJ548" s="129"/>
      <c r="BT548" s="129"/>
      <c r="BU548" s="129"/>
      <c r="CD548" s="129"/>
      <c r="CE548" s="129"/>
      <c r="CN548" s="129"/>
      <c r="CX548" s="129"/>
      <c r="DH548" s="129"/>
      <c r="DR548" s="129"/>
      <c r="EB548" s="129"/>
      <c r="EL548" s="129"/>
      <c r="EV548" s="129"/>
      <c r="FF548" s="129"/>
      <c r="FP548" s="129"/>
      <c r="FZ548" s="129"/>
      <c r="GJ548" s="129"/>
      <c r="GT548" s="129"/>
      <c r="HD548" s="129"/>
      <c r="HN548" s="129"/>
      <c r="HX548" s="129"/>
      <c r="IH548" s="129"/>
      <c r="IR548" s="129"/>
      <c r="JB548" s="129"/>
    </row>
    <row xmlns:x14ac="http://schemas.microsoft.com/office/spreadsheetml/2009/9/ac" r="549" s="3" customFormat="true" x14ac:dyDescent="0.25">
      <c r="A549" s="386"/>
      <c r="B549" s="129"/>
      <c r="L549" s="129"/>
      <c r="V549" s="129"/>
      <c r="AF549" s="129"/>
      <c r="AP549" s="129"/>
      <c r="AZ549" s="129"/>
      <c r="BJ549" s="129"/>
      <c r="BT549" s="129"/>
      <c r="BU549" s="129"/>
      <c r="CD549" s="129"/>
      <c r="CE549" s="129"/>
      <c r="CN549" s="129"/>
      <c r="CX549" s="129"/>
      <c r="DH549" s="129"/>
      <c r="DR549" s="129"/>
      <c r="EB549" s="129"/>
      <c r="EL549" s="129"/>
      <c r="EV549" s="129"/>
      <c r="FF549" s="129"/>
      <c r="FP549" s="129"/>
      <c r="FZ549" s="129"/>
      <c r="GJ549" s="129"/>
      <c r="GT549" s="129"/>
      <c r="HD549" s="129"/>
      <c r="HN549" s="129"/>
      <c r="HX549" s="129"/>
      <c r="IH549" s="129"/>
      <c r="IR549" s="129"/>
      <c r="JB549" s="129"/>
    </row>
    <row xmlns:x14ac="http://schemas.microsoft.com/office/spreadsheetml/2009/9/ac" r="550" s="3" customFormat="true" x14ac:dyDescent="0.25">
      <c r="A550" s="386"/>
      <c r="B550" s="129"/>
      <c r="L550" s="129"/>
      <c r="V550" s="129"/>
      <c r="AF550" s="129"/>
      <c r="AP550" s="129"/>
      <c r="AZ550" s="129"/>
      <c r="BJ550" s="129"/>
      <c r="BT550" s="129"/>
      <c r="BU550" s="129"/>
      <c r="CD550" s="129"/>
      <c r="CE550" s="129"/>
      <c r="CN550" s="129"/>
      <c r="CX550" s="129"/>
      <c r="DH550" s="129"/>
      <c r="DR550" s="129"/>
      <c r="EB550" s="129"/>
      <c r="EL550" s="129"/>
      <c r="EV550" s="129"/>
      <c r="FF550" s="129"/>
      <c r="FP550" s="129"/>
      <c r="FZ550" s="129"/>
      <c r="GJ550" s="129"/>
      <c r="GT550" s="129"/>
      <c r="HD550" s="129"/>
      <c r="HN550" s="129"/>
      <c r="HX550" s="129"/>
      <c r="IH550" s="129"/>
      <c r="IR550" s="129"/>
      <c r="JB550" s="129"/>
    </row>
    <row xmlns:x14ac="http://schemas.microsoft.com/office/spreadsheetml/2009/9/ac" r="551" s="3" customFormat="true" x14ac:dyDescent="0.25">
      <c r="A551" s="386"/>
      <c r="B551" s="129"/>
      <c r="L551" s="129"/>
      <c r="V551" s="129"/>
      <c r="AF551" s="129"/>
      <c r="AP551" s="129"/>
      <c r="AZ551" s="129"/>
      <c r="BJ551" s="129"/>
      <c r="BT551" s="129"/>
      <c r="BU551" s="129"/>
      <c r="CD551" s="129"/>
      <c r="CE551" s="129"/>
      <c r="CN551" s="129"/>
      <c r="CX551" s="129"/>
      <c r="DH551" s="129"/>
      <c r="DR551" s="129"/>
      <c r="EB551" s="129"/>
      <c r="EL551" s="129"/>
      <c r="EV551" s="129"/>
      <c r="FF551" s="129"/>
      <c r="FP551" s="129"/>
      <c r="FZ551" s="129"/>
      <c r="GJ551" s="129"/>
      <c r="GT551" s="129"/>
      <c r="HD551" s="129"/>
      <c r="HN551" s="129"/>
      <c r="HX551" s="129"/>
      <c r="IH551" s="129"/>
      <c r="IR551" s="129"/>
      <c r="JB551" s="129"/>
    </row>
    <row xmlns:x14ac="http://schemas.microsoft.com/office/spreadsheetml/2009/9/ac" r="552" s="3" customFormat="true" x14ac:dyDescent="0.25">
      <c r="A552" s="386"/>
      <c r="B552" s="129"/>
      <c r="L552" s="129"/>
      <c r="V552" s="129"/>
      <c r="AF552" s="129"/>
      <c r="AP552" s="129"/>
      <c r="AZ552" s="129"/>
      <c r="BJ552" s="129"/>
      <c r="BT552" s="129"/>
      <c r="BU552" s="129"/>
      <c r="CD552" s="129"/>
      <c r="CE552" s="129"/>
      <c r="CN552" s="129"/>
      <c r="CX552" s="129"/>
      <c r="DH552" s="129"/>
      <c r="DR552" s="129"/>
      <c r="EB552" s="129"/>
      <c r="EL552" s="129"/>
      <c r="EV552" s="129"/>
      <c r="FF552" s="129"/>
      <c r="FP552" s="129"/>
      <c r="FZ552" s="129"/>
      <c r="GJ552" s="129"/>
      <c r="GT552" s="129"/>
      <c r="HD552" s="129"/>
      <c r="HN552" s="129"/>
      <c r="HX552" s="129"/>
      <c r="IH552" s="129"/>
      <c r="IR552" s="129"/>
      <c r="JB552" s="129"/>
    </row>
    <row xmlns:x14ac="http://schemas.microsoft.com/office/spreadsheetml/2009/9/ac" r="553" s="3" customFormat="true" x14ac:dyDescent="0.25">
      <c r="A553" s="386"/>
      <c r="B553" s="129"/>
      <c r="L553" s="129"/>
      <c r="V553" s="129"/>
      <c r="AF553" s="129"/>
      <c r="AP553" s="129"/>
      <c r="AZ553" s="129"/>
      <c r="BJ553" s="129"/>
      <c r="BT553" s="129"/>
      <c r="BU553" s="129"/>
      <c r="CD553" s="129"/>
      <c r="CE553" s="129"/>
      <c r="CN553" s="129"/>
      <c r="CX553" s="129"/>
      <c r="DH553" s="129"/>
      <c r="DR553" s="129"/>
      <c r="EB553" s="129"/>
      <c r="EL553" s="129"/>
      <c r="EV553" s="129"/>
      <c r="FF553" s="129"/>
      <c r="FP553" s="129"/>
      <c r="FZ553" s="129"/>
      <c r="GJ553" s="129"/>
      <c r="GT553" s="129"/>
      <c r="HD553" s="129"/>
      <c r="HN553" s="129"/>
      <c r="HX553" s="129"/>
      <c r="IH553" s="129"/>
      <c r="IR553" s="129"/>
      <c r="JB553" s="129"/>
    </row>
    <row xmlns:x14ac="http://schemas.microsoft.com/office/spreadsheetml/2009/9/ac" r="554" s="3" customFormat="true" x14ac:dyDescent="0.25">
      <c r="A554" s="386"/>
      <c r="B554" s="129"/>
      <c r="L554" s="129"/>
      <c r="V554" s="129"/>
      <c r="AF554" s="129"/>
      <c r="AP554" s="129"/>
      <c r="AZ554" s="129"/>
      <c r="BJ554" s="129"/>
      <c r="BT554" s="129"/>
      <c r="BU554" s="129"/>
      <c r="CD554" s="129"/>
      <c r="CE554" s="129"/>
      <c r="CN554" s="129"/>
      <c r="CX554" s="129"/>
      <c r="DH554" s="129"/>
      <c r="DR554" s="129"/>
      <c r="EB554" s="129"/>
      <c r="EL554" s="129"/>
      <c r="EV554" s="129"/>
      <c r="FF554" s="129"/>
      <c r="FP554" s="129"/>
      <c r="FZ554" s="129"/>
      <c r="GJ554" s="129"/>
      <c r="GT554" s="129"/>
      <c r="HD554" s="129"/>
      <c r="HN554" s="129"/>
      <c r="HX554" s="129"/>
      <c r="IH554" s="129"/>
      <c r="IR554" s="129"/>
      <c r="JB554" s="129"/>
    </row>
    <row xmlns:x14ac="http://schemas.microsoft.com/office/spreadsheetml/2009/9/ac" r="555" s="3" customFormat="true" x14ac:dyDescent="0.25">
      <c r="A555" s="386"/>
      <c r="B555" s="129"/>
      <c r="L555" s="129"/>
      <c r="V555" s="129"/>
      <c r="AF555" s="129"/>
      <c r="AP555" s="129"/>
      <c r="AZ555" s="129"/>
      <c r="BJ555" s="129"/>
      <c r="BT555" s="129"/>
      <c r="BU555" s="129"/>
      <c r="CD555" s="129"/>
      <c r="CE555" s="129"/>
      <c r="CN555" s="129"/>
      <c r="CX555" s="129"/>
      <c r="DH555" s="129"/>
      <c r="DR555" s="129"/>
      <c r="EB555" s="129"/>
      <c r="EL555" s="129"/>
      <c r="EV555" s="129"/>
      <c r="FF555" s="129"/>
      <c r="FP555" s="129"/>
      <c r="FZ555" s="129"/>
      <c r="GJ555" s="129"/>
      <c r="GT555" s="129"/>
      <c r="HD555" s="129"/>
      <c r="HN555" s="129"/>
      <c r="HX555" s="129"/>
      <c r="IH555" s="129"/>
      <c r="IR555" s="129"/>
      <c r="JB555" s="129"/>
    </row>
    <row xmlns:x14ac="http://schemas.microsoft.com/office/spreadsheetml/2009/9/ac" r="556" s="3" customFormat="true" x14ac:dyDescent="0.25">
      <c r="A556" s="386"/>
      <c r="B556" s="129"/>
      <c r="L556" s="129"/>
      <c r="V556" s="129"/>
      <c r="AF556" s="129"/>
      <c r="AP556" s="129"/>
      <c r="AZ556" s="129"/>
      <c r="BJ556" s="129"/>
      <c r="BT556" s="129"/>
      <c r="BU556" s="129"/>
      <c r="CD556" s="129"/>
      <c r="CE556" s="129"/>
      <c r="CN556" s="129"/>
      <c r="CX556" s="129"/>
      <c r="DH556" s="129"/>
      <c r="DR556" s="129"/>
      <c r="EB556" s="129"/>
      <c r="EL556" s="129"/>
      <c r="EV556" s="129"/>
      <c r="FF556" s="129"/>
      <c r="FP556" s="129"/>
      <c r="FZ556" s="129"/>
      <c r="GJ556" s="129"/>
      <c r="GT556" s="129"/>
      <c r="HD556" s="129"/>
      <c r="HN556" s="129"/>
      <c r="HX556" s="129"/>
      <c r="IH556" s="129"/>
      <c r="IR556" s="129"/>
      <c r="JB556" s="129"/>
    </row>
    <row xmlns:x14ac="http://schemas.microsoft.com/office/spreadsheetml/2009/9/ac" r="557" s="3" customFormat="true" x14ac:dyDescent="0.25">
      <c r="A557" s="386"/>
      <c r="B557" s="129"/>
      <c r="L557" s="129"/>
      <c r="V557" s="129"/>
      <c r="AF557" s="129"/>
      <c r="AP557" s="129"/>
      <c r="AZ557" s="129"/>
      <c r="BJ557" s="129"/>
      <c r="BT557" s="129"/>
      <c r="BU557" s="129"/>
      <c r="CD557" s="129"/>
      <c r="CE557" s="129"/>
      <c r="CN557" s="129"/>
      <c r="CX557" s="129"/>
      <c r="DH557" s="129"/>
      <c r="DR557" s="129"/>
      <c r="EB557" s="129"/>
      <c r="EL557" s="129"/>
      <c r="EV557" s="129"/>
      <c r="FF557" s="129"/>
      <c r="FP557" s="129"/>
      <c r="FZ557" s="129"/>
      <c r="GJ557" s="129"/>
      <c r="GT557" s="129"/>
      <c r="HD557" s="129"/>
      <c r="HN557" s="129"/>
      <c r="HX557" s="129"/>
      <c r="IH557" s="129"/>
      <c r="IR557" s="129"/>
      <c r="JB557" s="129"/>
    </row>
    <row xmlns:x14ac="http://schemas.microsoft.com/office/spreadsheetml/2009/9/ac" r="558" s="3" customFormat="true" x14ac:dyDescent="0.25">
      <c r="A558" s="386"/>
      <c r="B558" s="129"/>
      <c r="L558" s="129"/>
      <c r="V558" s="129"/>
      <c r="AF558" s="129"/>
      <c r="AP558" s="129"/>
      <c r="AZ558" s="129"/>
      <c r="BJ558" s="129"/>
      <c r="BT558" s="129"/>
      <c r="BU558" s="129"/>
      <c r="CD558" s="129"/>
      <c r="CE558" s="129"/>
      <c r="CN558" s="129"/>
      <c r="CX558" s="129"/>
      <c r="DH558" s="129"/>
      <c r="DR558" s="129"/>
      <c r="EB558" s="129"/>
      <c r="EL558" s="129"/>
      <c r="EV558" s="129"/>
      <c r="FF558" s="129"/>
      <c r="FP558" s="129"/>
      <c r="FZ558" s="129"/>
      <c r="GJ558" s="129"/>
      <c r="GT558" s="129"/>
      <c r="HD558" s="129"/>
      <c r="HN558" s="129"/>
      <c r="HX558" s="129"/>
      <c r="IH558" s="129"/>
      <c r="IR558" s="129"/>
      <c r="JB558" s="129"/>
    </row>
    <row xmlns:x14ac="http://schemas.microsoft.com/office/spreadsheetml/2009/9/ac" r="559" s="3" customFormat="true" x14ac:dyDescent="0.25">
      <c r="A559" s="386"/>
      <c r="B559" s="129"/>
      <c r="L559" s="129"/>
      <c r="V559" s="129"/>
      <c r="AF559" s="129"/>
      <c r="AP559" s="129"/>
      <c r="AZ559" s="129"/>
      <c r="BJ559" s="129"/>
      <c r="BT559" s="129"/>
      <c r="BU559" s="129"/>
      <c r="CD559" s="129"/>
      <c r="CE559" s="129"/>
      <c r="CN559" s="129"/>
      <c r="CX559" s="129"/>
      <c r="DH559" s="129"/>
      <c r="DR559" s="129"/>
      <c r="EB559" s="129"/>
      <c r="EL559" s="129"/>
      <c r="EV559" s="129"/>
      <c r="FF559" s="129"/>
      <c r="FP559" s="129"/>
      <c r="FZ559" s="129"/>
      <c r="GJ559" s="129"/>
      <c r="GT559" s="129"/>
      <c r="HD559" s="129"/>
      <c r="HN559" s="129"/>
      <c r="HX559" s="129"/>
      <c r="IH559" s="129"/>
      <c r="IR559" s="129"/>
      <c r="JB559" s="129"/>
    </row>
    <row xmlns:x14ac="http://schemas.microsoft.com/office/spreadsheetml/2009/9/ac" r="560" s="3" customFormat="true" x14ac:dyDescent="0.25">
      <c r="A560" s="386"/>
      <c r="B560" s="129"/>
      <c r="L560" s="129"/>
      <c r="V560" s="129"/>
      <c r="AF560" s="129"/>
      <c r="AP560" s="129"/>
      <c r="AZ560" s="129"/>
      <c r="BJ560" s="129"/>
      <c r="BT560" s="129"/>
      <c r="BU560" s="129"/>
      <c r="CD560" s="129"/>
      <c r="CE560" s="129"/>
      <c r="CN560" s="129"/>
      <c r="CX560" s="129"/>
      <c r="DH560" s="129"/>
      <c r="DR560" s="129"/>
      <c r="EB560" s="129"/>
      <c r="EL560" s="129"/>
      <c r="EV560" s="129"/>
      <c r="FF560" s="129"/>
      <c r="FP560" s="129"/>
      <c r="FZ560" s="129"/>
      <c r="GJ560" s="129"/>
      <c r="GT560" s="129"/>
      <c r="HD560" s="129"/>
      <c r="HN560" s="129"/>
      <c r="HX560" s="129"/>
      <c r="IH560" s="129"/>
      <c r="IR560" s="129"/>
      <c r="JB560" s="129"/>
    </row>
    <row xmlns:x14ac="http://schemas.microsoft.com/office/spreadsheetml/2009/9/ac" r="561" s="3" customFormat="true" x14ac:dyDescent="0.25">
      <c r="A561" s="386"/>
      <c r="B561" s="129"/>
      <c r="L561" s="129"/>
      <c r="V561" s="129"/>
      <c r="AF561" s="129"/>
      <c r="AP561" s="129"/>
      <c r="AZ561" s="129"/>
      <c r="BJ561" s="129"/>
      <c r="BT561" s="129"/>
      <c r="BU561" s="129"/>
      <c r="CD561" s="129"/>
      <c r="CE561" s="129"/>
      <c r="CN561" s="129"/>
      <c r="CX561" s="129"/>
      <c r="DH561" s="129"/>
      <c r="DR561" s="129"/>
      <c r="EB561" s="129"/>
      <c r="EL561" s="129"/>
      <c r="EV561" s="129"/>
      <c r="FF561" s="129"/>
      <c r="FP561" s="129"/>
      <c r="FZ561" s="129"/>
      <c r="GJ561" s="129"/>
      <c r="GT561" s="129"/>
      <c r="HD561" s="129"/>
      <c r="HN561" s="129"/>
      <c r="HX561" s="129"/>
      <c r="IH561" s="129"/>
      <c r="IR561" s="129"/>
      <c r="JB561" s="129"/>
    </row>
    <row xmlns:x14ac="http://schemas.microsoft.com/office/spreadsheetml/2009/9/ac" r="562" s="3" customFormat="true" x14ac:dyDescent="0.25">
      <c r="A562" s="386"/>
      <c r="B562" s="129"/>
      <c r="L562" s="129"/>
      <c r="V562" s="129"/>
      <c r="AF562" s="129"/>
      <c r="AP562" s="129"/>
      <c r="AZ562" s="129"/>
      <c r="BJ562" s="129"/>
      <c r="BT562" s="129"/>
      <c r="BU562" s="129"/>
      <c r="CD562" s="129"/>
      <c r="CE562" s="129"/>
      <c r="CN562" s="129"/>
      <c r="CX562" s="129"/>
      <c r="DH562" s="129"/>
      <c r="DR562" s="129"/>
      <c r="EB562" s="129"/>
      <c r="EL562" s="129"/>
      <c r="EV562" s="129"/>
      <c r="FF562" s="129"/>
      <c r="FP562" s="129"/>
      <c r="FZ562" s="129"/>
      <c r="GJ562" s="129"/>
      <c r="GT562" s="129"/>
      <c r="HD562" s="129"/>
      <c r="HN562" s="129"/>
      <c r="HX562" s="129"/>
      <c r="IH562" s="129"/>
      <c r="IR562" s="129"/>
      <c r="JB562" s="129"/>
    </row>
    <row xmlns:x14ac="http://schemas.microsoft.com/office/spreadsheetml/2009/9/ac" r="563" s="3" customFormat="true" x14ac:dyDescent="0.25">
      <c r="A563" s="386"/>
      <c r="B563" s="129"/>
      <c r="L563" s="129"/>
      <c r="V563" s="129"/>
      <c r="AF563" s="129"/>
      <c r="AP563" s="129"/>
      <c r="AZ563" s="129"/>
      <c r="BJ563" s="129"/>
      <c r="BT563" s="129"/>
      <c r="BU563" s="129"/>
      <c r="CD563" s="129"/>
      <c r="CE563" s="129"/>
      <c r="CN563" s="129"/>
      <c r="CX563" s="129"/>
      <c r="DH563" s="129"/>
      <c r="DR563" s="129"/>
      <c r="EB563" s="129"/>
      <c r="EL563" s="129"/>
      <c r="EV563" s="129"/>
      <c r="FF563" s="129"/>
      <c r="FP563" s="129"/>
      <c r="FZ563" s="129"/>
      <c r="GJ563" s="129"/>
      <c r="GT563" s="129"/>
      <c r="HD563" s="129"/>
      <c r="HN563" s="129"/>
      <c r="HX563" s="129"/>
      <c r="IH563" s="129"/>
      <c r="IR563" s="129"/>
      <c r="JB563" s="129"/>
    </row>
    <row xmlns:x14ac="http://schemas.microsoft.com/office/spreadsheetml/2009/9/ac" r="564" s="3" customFormat="true" x14ac:dyDescent="0.25">
      <c r="A564" s="386"/>
      <c r="B564" s="129"/>
      <c r="L564" s="129"/>
      <c r="V564" s="129"/>
      <c r="AF564" s="129"/>
      <c r="AP564" s="129"/>
      <c r="AZ564" s="129"/>
      <c r="BJ564" s="129"/>
      <c r="BT564" s="129"/>
      <c r="BU564" s="129"/>
      <c r="CD564" s="129"/>
      <c r="CE564" s="129"/>
      <c r="CN564" s="129"/>
      <c r="CX564" s="129"/>
      <c r="DH564" s="129"/>
      <c r="DR564" s="129"/>
      <c r="EB564" s="129"/>
      <c r="EL564" s="129"/>
      <c r="EV564" s="129"/>
      <c r="FF564" s="129"/>
      <c r="FP564" s="129"/>
      <c r="FZ564" s="129"/>
      <c r="GJ564" s="129"/>
      <c r="GT564" s="129"/>
      <c r="HD564" s="129"/>
      <c r="HN564" s="129"/>
      <c r="HX564" s="129"/>
      <c r="IH564" s="129"/>
      <c r="IR564" s="129"/>
      <c r="JB564" s="129"/>
    </row>
    <row xmlns:x14ac="http://schemas.microsoft.com/office/spreadsheetml/2009/9/ac" r="565" s="3" customFormat="true" x14ac:dyDescent="0.25">
      <c r="A565" s="386"/>
      <c r="B565" s="129"/>
      <c r="L565" s="129"/>
      <c r="V565" s="129"/>
      <c r="AF565" s="129"/>
      <c r="AP565" s="129"/>
      <c r="AZ565" s="129"/>
      <c r="BJ565" s="129"/>
      <c r="BT565" s="129"/>
      <c r="BU565" s="129"/>
      <c r="CD565" s="129"/>
      <c r="CE565" s="129"/>
      <c r="CN565" s="129"/>
      <c r="CX565" s="129"/>
      <c r="DH565" s="129"/>
      <c r="DR565" s="129"/>
      <c r="EB565" s="129"/>
      <c r="EL565" s="129"/>
      <c r="EV565" s="129"/>
      <c r="FF565" s="129"/>
      <c r="FP565" s="129"/>
      <c r="FZ565" s="129"/>
      <c r="GJ565" s="129"/>
      <c r="GT565" s="129"/>
      <c r="HD565" s="129"/>
      <c r="HN565" s="129"/>
      <c r="HX565" s="129"/>
      <c r="IH565" s="129"/>
      <c r="IR565" s="129"/>
      <c r="JB565" s="129"/>
    </row>
    <row xmlns:x14ac="http://schemas.microsoft.com/office/spreadsheetml/2009/9/ac" r="566" s="3" customFormat="true" x14ac:dyDescent="0.25">
      <c r="A566" s="386"/>
      <c r="B566" s="129"/>
      <c r="L566" s="129"/>
      <c r="V566" s="129"/>
      <c r="AF566" s="129"/>
      <c r="AP566" s="129"/>
      <c r="AZ566" s="129"/>
      <c r="BJ566" s="129"/>
      <c r="BT566" s="129"/>
      <c r="BU566" s="129"/>
      <c r="CD566" s="129"/>
      <c r="CE566" s="129"/>
      <c r="CN566" s="129"/>
      <c r="CX566" s="129"/>
      <c r="DH566" s="129"/>
      <c r="DR566" s="129"/>
      <c r="EB566" s="129"/>
      <c r="EL566" s="129"/>
      <c r="EV566" s="129"/>
      <c r="FF566" s="129"/>
      <c r="FP566" s="129"/>
      <c r="FZ566" s="129"/>
      <c r="GJ566" s="129"/>
      <c r="GT566" s="129"/>
      <c r="HD566" s="129"/>
      <c r="HN566" s="129"/>
      <c r="HX566" s="129"/>
      <c r="IH566" s="129"/>
      <c r="IR566" s="129"/>
      <c r="JB566" s="129"/>
    </row>
    <row xmlns:x14ac="http://schemas.microsoft.com/office/spreadsheetml/2009/9/ac" r="567" s="3" customFormat="true" x14ac:dyDescent="0.25">
      <c r="A567" s="386"/>
      <c r="B567" s="129"/>
      <c r="L567" s="129"/>
      <c r="V567" s="129"/>
      <c r="AF567" s="129"/>
      <c r="AP567" s="129"/>
      <c r="AZ567" s="129"/>
      <c r="BJ567" s="129"/>
      <c r="BT567" s="129"/>
      <c r="BU567" s="129"/>
      <c r="CD567" s="129"/>
      <c r="CE567" s="129"/>
      <c r="CN567" s="129"/>
      <c r="CX567" s="129"/>
      <c r="DH567" s="129"/>
      <c r="DR567" s="129"/>
      <c r="EB567" s="129"/>
      <c r="EL567" s="129"/>
      <c r="EV567" s="129"/>
      <c r="FF567" s="129"/>
      <c r="FP567" s="129"/>
      <c r="FZ567" s="129"/>
      <c r="GJ567" s="129"/>
      <c r="GT567" s="129"/>
      <c r="HD567" s="129"/>
      <c r="HN567" s="129"/>
      <c r="HX567" s="129"/>
      <c r="IH567" s="129"/>
      <c r="IR567" s="129"/>
      <c r="JB567" s="129"/>
    </row>
    <row xmlns:x14ac="http://schemas.microsoft.com/office/spreadsheetml/2009/9/ac" r="568" s="3" customFormat="true" x14ac:dyDescent="0.25">
      <c r="A568" s="386"/>
      <c r="B568" s="129"/>
      <c r="L568" s="129"/>
      <c r="V568" s="129"/>
      <c r="AF568" s="129"/>
      <c r="AP568" s="129"/>
      <c r="AZ568" s="129"/>
      <c r="BJ568" s="129"/>
      <c r="BT568" s="129"/>
      <c r="BU568" s="129"/>
      <c r="CD568" s="129"/>
      <c r="CE568" s="129"/>
      <c r="CN568" s="129"/>
      <c r="CX568" s="129"/>
      <c r="DH568" s="129"/>
      <c r="DR568" s="129"/>
      <c r="EB568" s="129"/>
      <c r="EL568" s="129"/>
      <c r="EV568" s="129"/>
      <c r="FF568" s="129"/>
      <c r="FP568" s="129"/>
      <c r="FZ568" s="129"/>
      <c r="GJ568" s="129"/>
      <c r="GT568" s="129"/>
      <c r="HD568" s="129"/>
      <c r="HN568" s="129"/>
      <c r="HX568" s="129"/>
      <c r="IH568" s="129"/>
      <c r="IR568" s="129"/>
      <c r="JB568" s="129"/>
    </row>
    <row xmlns:x14ac="http://schemas.microsoft.com/office/spreadsheetml/2009/9/ac" r="569" s="3" customFormat="true" x14ac:dyDescent="0.25">
      <c r="A569" s="386"/>
      <c r="B569" s="129"/>
      <c r="L569" s="129"/>
      <c r="V569" s="129"/>
      <c r="AF569" s="129"/>
      <c r="AP569" s="129"/>
      <c r="AZ569" s="129"/>
      <c r="BJ569" s="129"/>
      <c r="BT569" s="129"/>
      <c r="BU569" s="129"/>
      <c r="CD569" s="129"/>
      <c r="CE569" s="129"/>
      <c r="CN569" s="129"/>
      <c r="CX569" s="129"/>
      <c r="DH569" s="129"/>
      <c r="DR569" s="129"/>
      <c r="EB569" s="129"/>
      <c r="EL569" s="129"/>
      <c r="EV569" s="129"/>
      <c r="FF569" s="129"/>
      <c r="FP569" s="129"/>
      <c r="FZ569" s="129"/>
      <c r="GJ569" s="129"/>
      <c r="GT569" s="129"/>
      <c r="HD569" s="129"/>
      <c r="HN569" s="129"/>
      <c r="HX569" s="129"/>
      <c r="IH569" s="129"/>
      <c r="IR569" s="129"/>
      <c r="JB569" s="129"/>
    </row>
    <row xmlns:x14ac="http://schemas.microsoft.com/office/spreadsheetml/2009/9/ac" r="570" s="3" customFormat="true" x14ac:dyDescent="0.25">
      <c r="A570" s="386"/>
      <c r="B570" s="129"/>
      <c r="L570" s="129"/>
      <c r="V570" s="129"/>
      <c r="AF570" s="129"/>
      <c r="AP570" s="129"/>
      <c r="AZ570" s="129"/>
      <c r="BJ570" s="129"/>
      <c r="BT570" s="129"/>
      <c r="BU570" s="129"/>
      <c r="CD570" s="129"/>
      <c r="CE570" s="129"/>
      <c r="CN570" s="129"/>
      <c r="CX570" s="129"/>
      <c r="DH570" s="129"/>
      <c r="DR570" s="129"/>
      <c r="EB570" s="129"/>
      <c r="EL570" s="129"/>
      <c r="EV570" s="129"/>
      <c r="FF570" s="129"/>
      <c r="FP570" s="129"/>
      <c r="FZ570" s="129"/>
      <c r="GJ570" s="129"/>
      <c r="GT570" s="129"/>
      <c r="HD570" s="129"/>
      <c r="HN570" s="129"/>
      <c r="HX570" s="129"/>
      <c r="IH570" s="129"/>
      <c r="IR570" s="129"/>
      <c r="JB570" s="129"/>
    </row>
    <row xmlns:x14ac="http://schemas.microsoft.com/office/spreadsheetml/2009/9/ac" r="571" s="3" customFormat="true" x14ac:dyDescent="0.25">
      <c r="A571" s="386"/>
      <c r="B571" s="129"/>
      <c r="L571" s="129"/>
      <c r="V571" s="129"/>
      <c r="AF571" s="129"/>
      <c r="AP571" s="129"/>
      <c r="AZ571" s="129"/>
      <c r="BJ571" s="129"/>
      <c r="BT571" s="129"/>
      <c r="BU571" s="129"/>
      <c r="CD571" s="129"/>
      <c r="CE571" s="129"/>
      <c r="CN571" s="129"/>
      <c r="CX571" s="129"/>
      <c r="DH571" s="129"/>
      <c r="DR571" s="129"/>
      <c r="EB571" s="129"/>
      <c r="EL571" s="129"/>
      <c r="EV571" s="129"/>
      <c r="FF571" s="129"/>
      <c r="FP571" s="129"/>
      <c r="FZ571" s="129"/>
      <c r="GJ571" s="129"/>
      <c r="GT571" s="129"/>
      <c r="HD571" s="129"/>
      <c r="HN571" s="129"/>
      <c r="HX571" s="129"/>
      <c r="IH571" s="129"/>
      <c r="IR571" s="129"/>
      <c r="JB571" s="129"/>
    </row>
    <row xmlns:x14ac="http://schemas.microsoft.com/office/spreadsheetml/2009/9/ac" r="572" s="3" customFormat="true" x14ac:dyDescent="0.25">
      <c r="A572" s="386"/>
      <c r="B572" s="129"/>
      <c r="L572" s="129"/>
      <c r="V572" s="129"/>
      <c r="AF572" s="129"/>
      <c r="AP572" s="129"/>
      <c r="AZ572" s="129"/>
      <c r="BJ572" s="129"/>
      <c r="BT572" s="129"/>
      <c r="BU572" s="129"/>
      <c r="CD572" s="129"/>
      <c r="CE572" s="129"/>
      <c r="CN572" s="129"/>
      <c r="CX572" s="129"/>
      <c r="DH572" s="129"/>
      <c r="DR572" s="129"/>
      <c r="EB572" s="129"/>
      <c r="EL572" s="129"/>
      <c r="EV572" s="129"/>
      <c r="FF572" s="129"/>
      <c r="FP572" s="129"/>
      <c r="FZ572" s="129"/>
      <c r="GJ572" s="129"/>
      <c r="GT572" s="129"/>
      <c r="HD572" s="129"/>
      <c r="HN572" s="129"/>
      <c r="HX572" s="129"/>
      <c r="IH572" s="129"/>
      <c r="IR572" s="129"/>
      <c r="JB572" s="129"/>
    </row>
    <row xmlns:x14ac="http://schemas.microsoft.com/office/spreadsheetml/2009/9/ac" r="573" s="3" customFormat="true" x14ac:dyDescent="0.25">
      <c r="A573" s="386"/>
      <c r="B573" s="129"/>
      <c r="L573" s="129"/>
      <c r="V573" s="129"/>
      <c r="AF573" s="129"/>
      <c r="AP573" s="129"/>
      <c r="AZ573" s="129"/>
      <c r="BJ573" s="129"/>
      <c r="BT573" s="129"/>
      <c r="BU573" s="129"/>
      <c r="CD573" s="129"/>
      <c r="CE573" s="129"/>
      <c r="CN573" s="129"/>
      <c r="CX573" s="129"/>
      <c r="DH573" s="129"/>
      <c r="DR573" s="129"/>
      <c r="EB573" s="129"/>
      <c r="EL573" s="129"/>
      <c r="EV573" s="129"/>
      <c r="FF573" s="129"/>
      <c r="FP573" s="129"/>
      <c r="FZ573" s="129"/>
      <c r="GJ573" s="129"/>
      <c r="GT573" s="129"/>
      <c r="HD573" s="129"/>
      <c r="HN573" s="129"/>
      <c r="HX573" s="129"/>
      <c r="IH573" s="129"/>
      <c r="IR573" s="129"/>
      <c r="JB573" s="129"/>
    </row>
    <row xmlns:x14ac="http://schemas.microsoft.com/office/spreadsheetml/2009/9/ac" r="574" s="3" customFormat="true" x14ac:dyDescent="0.25">
      <c r="A574" s="386"/>
      <c r="B574" s="129"/>
      <c r="L574" s="129"/>
      <c r="V574" s="129"/>
      <c r="AF574" s="129"/>
      <c r="AP574" s="129"/>
      <c r="AZ574" s="129"/>
      <c r="BJ574" s="129"/>
      <c r="BT574" s="129"/>
      <c r="BU574" s="129"/>
      <c r="CD574" s="129"/>
      <c r="CE574" s="129"/>
      <c r="CN574" s="129"/>
      <c r="CX574" s="129"/>
      <c r="DH574" s="129"/>
      <c r="DR574" s="129"/>
      <c r="EB574" s="129"/>
      <c r="EL574" s="129"/>
      <c r="EV574" s="129"/>
      <c r="FF574" s="129"/>
      <c r="FP574" s="129"/>
      <c r="FZ574" s="129"/>
      <c r="GJ574" s="129"/>
      <c r="GT574" s="129"/>
      <c r="HD574" s="129"/>
      <c r="HN574" s="129"/>
      <c r="HX574" s="129"/>
      <c r="IH574" s="129"/>
      <c r="IR574" s="129"/>
      <c r="JB574" s="129"/>
    </row>
    <row xmlns:x14ac="http://schemas.microsoft.com/office/spreadsheetml/2009/9/ac" r="575" s="3" customFormat="true" x14ac:dyDescent="0.25">
      <c r="A575" s="386"/>
      <c r="B575" s="129"/>
      <c r="L575" s="129"/>
      <c r="V575" s="129"/>
      <c r="AF575" s="129"/>
      <c r="AP575" s="129"/>
      <c r="AZ575" s="129"/>
      <c r="BJ575" s="129"/>
      <c r="BT575" s="129"/>
      <c r="BU575" s="129"/>
      <c r="CD575" s="129"/>
      <c r="CE575" s="129"/>
      <c r="CN575" s="129"/>
      <c r="CX575" s="129"/>
      <c r="DH575" s="129"/>
      <c r="DR575" s="129"/>
      <c r="EB575" s="129"/>
      <c r="EL575" s="129"/>
      <c r="EV575" s="129"/>
      <c r="FF575" s="129"/>
      <c r="FP575" s="129"/>
      <c r="FZ575" s="129"/>
      <c r="GJ575" s="129"/>
      <c r="GT575" s="129"/>
      <c r="HD575" s="129"/>
      <c r="HN575" s="129"/>
      <c r="HX575" s="129"/>
      <c r="IH575" s="129"/>
      <c r="IR575" s="129"/>
      <c r="JB575" s="129"/>
    </row>
    <row xmlns:x14ac="http://schemas.microsoft.com/office/spreadsheetml/2009/9/ac" r="576" s="3" customFormat="true" x14ac:dyDescent="0.25">
      <c r="A576" s="386"/>
      <c r="B576" s="129"/>
      <c r="L576" s="129"/>
      <c r="V576" s="129"/>
      <c r="AF576" s="129"/>
      <c r="AP576" s="129"/>
      <c r="AZ576" s="129"/>
      <c r="BJ576" s="129"/>
      <c r="BT576" s="129"/>
      <c r="BU576" s="129"/>
      <c r="CD576" s="129"/>
      <c r="CE576" s="129"/>
      <c r="CN576" s="129"/>
      <c r="CX576" s="129"/>
      <c r="DH576" s="129"/>
      <c r="DR576" s="129"/>
      <c r="EB576" s="129"/>
      <c r="EL576" s="129"/>
      <c r="EV576" s="129"/>
      <c r="FF576" s="129"/>
      <c r="FP576" s="129"/>
      <c r="FZ576" s="129"/>
      <c r="GJ576" s="129"/>
      <c r="GT576" s="129"/>
      <c r="HD576" s="129"/>
      <c r="HN576" s="129"/>
      <c r="HX576" s="129"/>
      <c r="IH576" s="129"/>
      <c r="IR576" s="129"/>
      <c r="JB576" s="129"/>
    </row>
    <row xmlns:x14ac="http://schemas.microsoft.com/office/spreadsheetml/2009/9/ac" r="577" s="3" customFormat="true" x14ac:dyDescent="0.25">
      <c r="A577" s="386"/>
      <c r="B577" s="129"/>
      <c r="L577" s="129"/>
      <c r="V577" s="129"/>
      <c r="AF577" s="129"/>
      <c r="AP577" s="129"/>
      <c r="AZ577" s="129"/>
      <c r="BJ577" s="129"/>
      <c r="BT577" s="129"/>
      <c r="BU577" s="129"/>
      <c r="CD577" s="129"/>
      <c r="CE577" s="129"/>
      <c r="CN577" s="129"/>
      <c r="CX577" s="129"/>
      <c r="DH577" s="129"/>
      <c r="DR577" s="129"/>
      <c r="EB577" s="129"/>
      <c r="EL577" s="129"/>
      <c r="EV577" s="129"/>
      <c r="FF577" s="129"/>
      <c r="FP577" s="129"/>
      <c r="FZ577" s="129"/>
      <c r="GJ577" s="129"/>
      <c r="GT577" s="129"/>
      <c r="HD577" s="129"/>
      <c r="HN577" s="129"/>
      <c r="HX577" s="129"/>
      <c r="IH577" s="129"/>
      <c r="IR577" s="129"/>
      <c r="JB577" s="129"/>
    </row>
    <row xmlns:x14ac="http://schemas.microsoft.com/office/spreadsheetml/2009/9/ac" r="578" s="3" customFormat="true" x14ac:dyDescent="0.25">
      <c r="A578" s="386"/>
      <c r="B578" s="129"/>
      <c r="L578" s="129"/>
      <c r="V578" s="129"/>
      <c r="AF578" s="129"/>
      <c r="AP578" s="129"/>
      <c r="AZ578" s="129"/>
      <c r="BJ578" s="129"/>
      <c r="BT578" s="129"/>
      <c r="BU578" s="129"/>
      <c r="CD578" s="129"/>
      <c r="CE578" s="129"/>
      <c r="CN578" s="129"/>
      <c r="CX578" s="129"/>
      <c r="DH578" s="129"/>
      <c r="DR578" s="129"/>
      <c r="EB578" s="129"/>
      <c r="EL578" s="129"/>
      <c r="EV578" s="129"/>
      <c r="FF578" s="129"/>
      <c r="FP578" s="129"/>
      <c r="FZ578" s="129"/>
      <c r="GJ578" s="129"/>
      <c r="GT578" s="129"/>
      <c r="HD578" s="129"/>
      <c r="HN578" s="129"/>
      <c r="HX578" s="129"/>
      <c r="IH578" s="129"/>
      <c r="IR578" s="129"/>
      <c r="JB578" s="129"/>
    </row>
    <row xmlns:x14ac="http://schemas.microsoft.com/office/spreadsheetml/2009/9/ac" r="579" s="3" customFormat="true" x14ac:dyDescent="0.25">
      <c r="A579" s="386"/>
      <c r="B579" s="129"/>
      <c r="L579" s="129"/>
      <c r="V579" s="129"/>
      <c r="AF579" s="129"/>
      <c r="AP579" s="129"/>
      <c r="AZ579" s="129"/>
      <c r="BJ579" s="129"/>
      <c r="BT579" s="129"/>
      <c r="BU579" s="129"/>
      <c r="CD579" s="129"/>
      <c r="CE579" s="129"/>
      <c r="CN579" s="129"/>
      <c r="CX579" s="129"/>
      <c r="DH579" s="129"/>
      <c r="DR579" s="129"/>
      <c r="EB579" s="129"/>
      <c r="EL579" s="129"/>
      <c r="EV579" s="129"/>
      <c r="FF579" s="129"/>
      <c r="FP579" s="129"/>
      <c r="FZ579" s="129"/>
      <c r="GJ579" s="129"/>
      <c r="GT579" s="129"/>
      <c r="HD579" s="129"/>
      <c r="HN579" s="129"/>
      <c r="HX579" s="129"/>
      <c r="IH579" s="129"/>
      <c r="IR579" s="129"/>
      <c r="JB579" s="129"/>
    </row>
    <row xmlns:x14ac="http://schemas.microsoft.com/office/spreadsheetml/2009/9/ac" r="580" s="3" customFormat="true" x14ac:dyDescent="0.25">
      <c r="A580" s="386"/>
      <c r="B580" s="129"/>
      <c r="L580" s="129"/>
      <c r="V580" s="129"/>
      <c r="AF580" s="129"/>
      <c r="AP580" s="129"/>
      <c r="AZ580" s="129"/>
      <c r="BJ580" s="129"/>
      <c r="BT580" s="129"/>
      <c r="BU580" s="129"/>
      <c r="CD580" s="129"/>
      <c r="CE580" s="129"/>
      <c r="CN580" s="129"/>
      <c r="CX580" s="129"/>
      <c r="DH580" s="129"/>
      <c r="DR580" s="129"/>
      <c r="EB580" s="129"/>
      <c r="EL580" s="129"/>
      <c r="EV580" s="129"/>
      <c r="FF580" s="129"/>
      <c r="FP580" s="129"/>
      <c r="FZ580" s="129"/>
      <c r="GJ580" s="129"/>
      <c r="GT580" s="129"/>
      <c r="HD580" s="129"/>
      <c r="HN580" s="129"/>
      <c r="HX580" s="129"/>
      <c r="IH580" s="129"/>
      <c r="IR580" s="129"/>
      <c r="JB580" s="129"/>
    </row>
    <row xmlns:x14ac="http://schemas.microsoft.com/office/spreadsheetml/2009/9/ac" r="581" s="3" customFormat="true" x14ac:dyDescent="0.25">
      <c r="A581" s="386"/>
      <c r="B581" s="129"/>
      <c r="L581" s="129"/>
      <c r="V581" s="129"/>
      <c r="AF581" s="129"/>
      <c r="AP581" s="129"/>
      <c r="AZ581" s="129"/>
      <c r="BJ581" s="129"/>
      <c r="BT581" s="129"/>
      <c r="BU581" s="129"/>
      <c r="CD581" s="129"/>
      <c r="CE581" s="129"/>
      <c r="CN581" s="129"/>
      <c r="CX581" s="129"/>
      <c r="DH581" s="129"/>
      <c r="DR581" s="129"/>
      <c r="EB581" s="129"/>
      <c r="EL581" s="129"/>
      <c r="EV581" s="129"/>
      <c r="FF581" s="129"/>
      <c r="FP581" s="129"/>
      <c r="FZ581" s="129"/>
      <c r="GJ581" s="129"/>
      <c r="GT581" s="129"/>
      <c r="HD581" s="129"/>
      <c r="HN581" s="129"/>
      <c r="HX581" s="129"/>
      <c r="IH581" s="129"/>
      <c r="IR581" s="129"/>
      <c r="JB581" s="129"/>
    </row>
    <row xmlns:x14ac="http://schemas.microsoft.com/office/spreadsheetml/2009/9/ac" r="582" s="3" customFormat="true" x14ac:dyDescent="0.25">
      <c r="A582" s="386"/>
      <c r="B582" s="129"/>
      <c r="L582" s="129"/>
      <c r="V582" s="129"/>
      <c r="AF582" s="129"/>
      <c r="AP582" s="129"/>
      <c r="AZ582" s="129"/>
      <c r="BJ582" s="129"/>
      <c r="BT582" s="129"/>
      <c r="BU582" s="129"/>
      <c r="CD582" s="129"/>
      <c r="CE582" s="129"/>
      <c r="CN582" s="129"/>
      <c r="CX582" s="129"/>
      <c r="DH582" s="129"/>
      <c r="DR582" s="129"/>
      <c r="EB582" s="129"/>
      <c r="EL582" s="129"/>
      <c r="EV582" s="129"/>
      <c r="FF582" s="129"/>
      <c r="FP582" s="129"/>
      <c r="FZ582" s="129"/>
      <c r="GJ582" s="129"/>
      <c r="GT582" s="129"/>
      <c r="HD582" s="129"/>
      <c r="HN582" s="129"/>
      <c r="HX582" s="129"/>
      <c r="IH582" s="129"/>
      <c r="IR582" s="129"/>
      <c r="JB582" s="129"/>
    </row>
    <row xmlns:x14ac="http://schemas.microsoft.com/office/spreadsheetml/2009/9/ac" r="583" s="3" customFormat="true" x14ac:dyDescent="0.25">
      <c r="A583" s="386"/>
      <c r="B583" s="129"/>
      <c r="L583" s="129"/>
      <c r="V583" s="129"/>
      <c r="AF583" s="129"/>
      <c r="AP583" s="129"/>
      <c r="AZ583" s="129"/>
      <c r="BJ583" s="129"/>
      <c r="BT583" s="129"/>
      <c r="BU583" s="129"/>
      <c r="CD583" s="129"/>
      <c r="CE583" s="129"/>
      <c r="CN583" s="129"/>
      <c r="CX583" s="129"/>
      <c r="DH583" s="129"/>
      <c r="DR583" s="129"/>
      <c r="EB583" s="129"/>
      <c r="EL583" s="129"/>
      <c r="EV583" s="129"/>
      <c r="FF583" s="129"/>
      <c r="FP583" s="129"/>
      <c r="FZ583" s="129"/>
      <c r="GJ583" s="129"/>
      <c r="GT583" s="129"/>
      <c r="HD583" s="129"/>
      <c r="HN583" s="129"/>
      <c r="HX583" s="129"/>
      <c r="IH583" s="129"/>
      <c r="IR583" s="129"/>
      <c r="JB583" s="129"/>
    </row>
    <row xmlns:x14ac="http://schemas.microsoft.com/office/spreadsheetml/2009/9/ac" r="584" s="3" customFormat="true" x14ac:dyDescent="0.25">
      <c r="A584" s="386"/>
      <c r="B584" s="129"/>
      <c r="L584" s="129"/>
      <c r="V584" s="129"/>
      <c r="AF584" s="129"/>
      <c r="AP584" s="129"/>
      <c r="AZ584" s="129"/>
      <c r="BJ584" s="129"/>
      <c r="BT584" s="129"/>
      <c r="BU584" s="129"/>
      <c r="CD584" s="129"/>
      <c r="CE584" s="129"/>
      <c r="CN584" s="129"/>
      <c r="CX584" s="129"/>
      <c r="DH584" s="129"/>
      <c r="DR584" s="129"/>
      <c r="EB584" s="129"/>
      <c r="EL584" s="129"/>
      <c r="EV584" s="129"/>
      <c r="FF584" s="129"/>
      <c r="FP584" s="129"/>
      <c r="FZ584" s="129"/>
      <c r="GJ584" s="129"/>
      <c r="GT584" s="129"/>
      <c r="HD584" s="129"/>
      <c r="HN584" s="129"/>
      <c r="HX584" s="129"/>
      <c r="IH584" s="129"/>
      <c r="IR584" s="129"/>
      <c r="JB584" s="129"/>
    </row>
    <row xmlns:x14ac="http://schemas.microsoft.com/office/spreadsheetml/2009/9/ac" r="585" s="3" customFormat="true" x14ac:dyDescent="0.25">
      <c r="A585" s="386"/>
      <c r="B585" s="129"/>
      <c r="L585" s="129"/>
      <c r="V585" s="129"/>
      <c r="AF585" s="129"/>
      <c r="AP585" s="129"/>
      <c r="AZ585" s="129"/>
      <c r="BJ585" s="129"/>
      <c r="BT585" s="129"/>
      <c r="BU585" s="129"/>
      <c r="CD585" s="129"/>
      <c r="CE585" s="129"/>
      <c r="CN585" s="129"/>
      <c r="CX585" s="129"/>
      <c r="DH585" s="129"/>
      <c r="DR585" s="129"/>
      <c r="EB585" s="129"/>
      <c r="EL585" s="129"/>
      <c r="EV585" s="129"/>
      <c r="FF585" s="129"/>
      <c r="FP585" s="129"/>
      <c r="FZ585" s="129"/>
      <c r="GJ585" s="129"/>
      <c r="GT585" s="129"/>
      <c r="HD585" s="129"/>
      <c r="HN585" s="129"/>
      <c r="HX585" s="129"/>
      <c r="IH585" s="129"/>
      <c r="IR585" s="129"/>
      <c r="JB585" s="129"/>
    </row>
    <row xmlns:x14ac="http://schemas.microsoft.com/office/spreadsheetml/2009/9/ac" r="586" s="3" customFormat="true" x14ac:dyDescent="0.25">
      <c r="A586" s="386"/>
      <c r="B586" s="129"/>
      <c r="L586" s="129"/>
      <c r="V586" s="129"/>
      <c r="AF586" s="129"/>
      <c r="AP586" s="129"/>
      <c r="AZ586" s="129"/>
      <c r="BJ586" s="129"/>
      <c r="BT586" s="129"/>
      <c r="BU586" s="129"/>
      <c r="CD586" s="129"/>
      <c r="CE586" s="129"/>
      <c r="CN586" s="129"/>
      <c r="CX586" s="129"/>
      <c r="DH586" s="129"/>
      <c r="DR586" s="129"/>
      <c r="EB586" s="129"/>
      <c r="EL586" s="129"/>
      <c r="EV586" s="129"/>
      <c r="FF586" s="129"/>
      <c r="FP586" s="129"/>
      <c r="FZ586" s="129"/>
      <c r="GJ586" s="129"/>
      <c r="GT586" s="129"/>
      <c r="HD586" s="129"/>
      <c r="HN586" s="129"/>
      <c r="HX586" s="129"/>
      <c r="IH586" s="129"/>
      <c r="IR586" s="129"/>
      <c r="JB586" s="129"/>
    </row>
    <row xmlns:x14ac="http://schemas.microsoft.com/office/spreadsheetml/2009/9/ac" r="587" s="3" customFormat="true" x14ac:dyDescent="0.25">
      <c r="A587" s="386"/>
      <c r="B587" s="129"/>
      <c r="L587" s="129"/>
      <c r="V587" s="129"/>
      <c r="AF587" s="129"/>
      <c r="AP587" s="129"/>
      <c r="AZ587" s="129"/>
      <c r="BJ587" s="129"/>
      <c r="BT587" s="129"/>
      <c r="BU587" s="129"/>
      <c r="CD587" s="129"/>
      <c r="CE587" s="129"/>
      <c r="CN587" s="129"/>
      <c r="CX587" s="129"/>
      <c r="DH587" s="129"/>
      <c r="DR587" s="129"/>
      <c r="EB587" s="129"/>
      <c r="EL587" s="129"/>
      <c r="EV587" s="129"/>
      <c r="FF587" s="129"/>
      <c r="FP587" s="129"/>
      <c r="FZ587" s="129"/>
      <c r="GJ587" s="129"/>
      <c r="GT587" s="129"/>
      <c r="HD587" s="129"/>
      <c r="HN587" s="129"/>
      <c r="HX587" s="129"/>
      <c r="IH587" s="129"/>
      <c r="IR587" s="129"/>
      <c r="JB587" s="129"/>
    </row>
    <row xmlns:x14ac="http://schemas.microsoft.com/office/spreadsheetml/2009/9/ac" r="588" s="3" customFormat="true" x14ac:dyDescent="0.25">
      <c r="A588" s="386"/>
      <c r="B588" s="129"/>
      <c r="L588" s="129"/>
      <c r="V588" s="129"/>
      <c r="AF588" s="129"/>
      <c r="AP588" s="129"/>
      <c r="AZ588" s="129"/>
      <c r="BJ588" s="129"/>
      <c r="BT588" s="129"/>
      <c r="BU588" s="129"/>
      <c r="CD588" s="129"/>
      <c r="CE588" s="129"/>
      <c r="CN588" s="129"/>
      <c r="CX588" s="129"/>
      <c r="DH588" s="129"/>
      <c r="DR588" s="129"/>
      <c r="EB588" s="129"/>
      <c r="EL588" s="129"/>
      <c r="EV588" s="129"/>
      <c r="FF588" s="129"/>
      <c r="FP588" s="129"/>
      <c r="FZ588" s="129"/>
      <c r="GJ588" s="129"/>
      <c r="GT588" s="129"/>
      <c r="HD588" s="129"/>
      <c r="HN588" s="129"/>
      <c r="HX588" s="129"/>
      <c r="IH588" s="129"/>
      <c r="IR588" s="129"/>
      <c r="JB588" s="129"/>
    </row>
    <row xmlns:x14ac="http://schemas.microsoft.com/office/spreadsheetml/2009/9/ac" r="589" s="3" customFormat="true" x14ac:dyDescent="0.25">
      <c r="A589" s="386"/>
      <c r="B589" s="129"/>
      <c r="L589" s="129"/>
      <c r="V589" s="129"/>
      <c r="AF589" s="129"/>
      <c r="AP589" s="129"/>
      <c r="AZ589" s="129"/>
      <c r="BJ589" s="129"/>
      <c r="BT589" s="129"/>
      <c r="BU589" s="129"/>
      <c r="CD589" s="129"/>
      <c r="CE589" s="129"/>
      <c r="CN589" s="129"/>
      <c r="CX589" s="129"/>
      <c r="DH589" s="129"/>
      <c r="DR589" s="129"/>
      <c r="EB589" s="129"/>
      <c r="EL589" s="129"/>
      <c r="EV589" s="129"/>
      <c r="FF589" s="129"/>
      <c r="FP589" s="129"/>
      <c r="FZ589" s="129"/>
      <c r="GJ589" s="129"/>
      <c r="GT589" s="129"/>
      <c r="HD589" s="129"/>
      <c r="HN589" s="129"/>
      <c r="HX589" s="129"/>
      <c r="IH589" s="129"/>
      <c r="IR589" s="129"/>
      <c r="JB589" s="129"/>
    </row>
    <row xmlns:x14ac="http://schemas.microsoft.com/office/spreadsheetml/2009/9/ac" r="590" s="3" customFormat="true" x14ac:dyDescent="0.25">
      <c r="A590" s="386"/>
      <c r="B590" s="129"/>
      <c r="L590" s="129"/>
      <c r="V590" s="129"/>
      <c r="AF590" s="129"/>
      <c r="AP590" s="129"/>
      <c r="AZ590" s="129"/>
      <c r="BJ590" s="129"/>
      <c r="BT590" s="129"/>
      <c r="BU590" s="129"/>
      <c r="CD590" s="129"/>
      <c r="CE590" s="129"/>
      <c r="CN590" s="129"/>
      <c r="CX590" s="129"/>
      <c r="DH590" s="129"/>
      <c r="DR590" s="129"/>
      <c r="EB590" s="129"/>
      <c r="EL590" s="129"/>
      <c r="EV590" s="129"/>
      <c r="FF590" s="129"/>
      <c r="FP590" s="129"/>
      <c r="FZ590" s="129"/>
      <c r="GJ590" s="129"/>
      <c r="GT590" s="129"/>
      <c r="HD590" s="129"/>
      <c r="HN590" s="129"/>
      <c r="HX590" s="129"/>
      <c r="IH590" s="129"/>
      <c r="IR590" s="129"/>
      <c r="JB590" s="129"/>
    </row>
    <row xmlns:x14ac="http://schemas.microsoft.com/office/spreadsheetml/2009/9/ac" r="591" s="3" customFormat="true" x14ac:dyDescent="0.25">
      <c r="A591" s="386"/>
      <c r="B591" s="129"/>
      <c r="L591" s="129"/>
      <c r="V591" s="129"/>
      <c r="AF591" s="129"/>
      <c r="AP591" s="129"/>
      <c r="AZ591" s="129"/>
      <c r="BJ591" s="129"/>
      <c r="BT591" s="129"/>
      <c r="BU591" s="129"/>
      <c r="CD591" s="129"/>
      <c r="CE591" s="129"/>
      <c r="CN591" s="129"/>
      <c r="CX591" s="129"/>
      <c r="DH591" s="129"/>
      <c r="DR591" s="129"/>
      <c r="EB591" s="129"/>
      <c r="EL591" s="129"/>
      <c r="EV591" s="129"/>
      <c r="FF591" s="129"/>
      <c r="FP591" s="129"/>
      <c r="FZ591" s="129"/>
      <c r="GJ591" s="129"/>
      <c r="GT591" s="129"/>
      <c r="HD591" s="129"/>
      <c r="HN591" s="129"/>
      <c r="HX591" s="129"/>
      <c r="IH591" s="129"/>
      <c r="IR591" s="129"/>
      <c r="JB591" s="129"/>
    </row>
    <row xmlns:x14ac="http://schemas.microsoft.com/office/spreadsheetml/2009/9/ac" r="592" s="3" customFormat="true" x14ac:dyDescent="0.25">
      <c r="A592" s="386"/>
      <c r="B592" s="129"/>
      <c r="L592" s="129"/>
      <c r="V592" s="129"/>
      <c r="AF592" s="129"/>
      <c r="AP592" s="129"/>
      <c r="AZ592" s="129"/>
      <c r="BJ592" s="129"/>
      <c r="BT592" s="129"/>
      <c r="BU592" s="129"/>
      <c r="CD592" s="129"/>
      <c r="CE592" s="129"/>
      <c r="CN592" s="129"/>
      <c r="CX592" s="129"/>
      <c r="DH592" s="129"/>
      <c r="DR592" s="129"/>
      <c r="EB592" s="129"/>
      <c r="EL592" s="129"/>
      <c r="EV592" s="129"/>
      <c r="FF592" s="129"/>
      <c r="FP592" s="129"/>
      <c r="FZ592" s="129"/>
      <c r="GJ592" s="129"/>
      <c r="GT592" s="129"/>
      <c r="HD592" s="129"/>
      <c r="HN592" s="129"/>
      <c r="HX592" s="129"/>
      <c r="IH592" s="129"/>
      <c r="IR592" s="129"/>
      <c r="JB592" s="129"/>
    </row>
    <row xmlns:x14ac="http://schemas.microsoft.com/office/spreadsheetml/2009/9/ac" r="593" s="3" customFormat="true" x14ac:dyDescent="0.25">
      <c r="A593" s="386"/>
      <c r="B593" s="129"/>
      <c r="L593" s="129"/>
      <c r="V593" s="129"/>
      <c r="AF593" s="129"/>
      <c r="AP593" s="129"/>
      <c r="AZ593" s="129"/>
      <c r="BJ593" s="129"/>
      <c r="BT593" s="129"/>
      <c r="BU593" s="129"/>
      <c r="CD593" s="129"/>
      <c r="CE593" s="129"/>
      <c r="CN593" s="129"/>
      <c r="CX593" s="129"/>
      <c r="DH593" s="129"/>
      <c r="DR593" s="129"/>
      <c r="EB593" s="129"/>
      <c r="EL593" s="129"/>
      <c r="EV593" s="129"/>
      <c r="FF593" s="129"/>
      <c r="FP593" s="129"/>
      <c r="FZ593" s="129"/>
      <c r="GJ593" s="129"/>
      <c r="GT593" s="129"/>
      <c r="HD593" s="129"/>
      <c r="HN593" s="129"/>
      <c r="HX593" s="129"/>
      <c r="IH593" s="129"/>
      <c r="IR593" s="129"/>
      <c r="JB593" s="129"/>
    </row>
    <row xmlns:x14ac="http://schemas.microsoft.com/office/spreadsheetml/2009/9/ac" r="594" s="3" customFormat="true" x14ac:dyDescent="0.25">
      <c r="A594" s="386"/>
      <c r="B594" s="129"/>
      <c r="L594" s="129"/>
      <c r="V594" s="129"/>
      <c r="AF594" s="129"/>
      <c r="AP594" s="129"/>
      <c r="AZ594" s="129"/>
      <c r="BJ594" s="129"/>
      <c r="BT594" s="129"/>
      <c r="BU594" s="129"/>
      <c r="CD594" s="129"/>
      <c r="CE594" s="129"/>
      <c r="CN594" s="129"/>
      <c r="CX594" s="129"/>
      <c r="DH594" s="129"/>
      <c r="DR594" s="129"/>
      <c r="EB594" s="129"/>
      <c r="EL594" s="129"/>
      <c r="EV594" s="129"/>
      <c r="FF594" s="129"/>
      <c r="FP594" s="129"/>
      <c r="FZ594" s="129"/>
      <c r="GJ594" s="129"/>
      <c r="GT594" s="129"/>
      <c r="HD594" s="129"/>
      <c r="HN594" s="129"/>
      <c r="HX594" s="129"/>
      <c r="IH594" s="129"/>
      <c r="IR594" s="129"/>
      <c r="JB594" s="129"/>
    </row>
    <row xmlns:x14ac="http://schemas.microsoft.com/office/spreadsheetml/2009/9/ac" r="595" s="3" customFormat="true" x14ac:dyDescent="0.25">
      <c r="A595" s="386"/>
      <c r="B595" s="129"/>
      <c r="L595" s="129"/>
      <c r="V595" s="129"/>
      <c r="AF595" s="129"/>
      <c r="AP595" s="129"/>
      <c r="AZ595" s="129"/>
      <c r="BJ595" s="129"/>
      <c r="BT595" s="129"/>
      <c r="BU595" s="129"/>
      <c r="CD595" s="129"/>
      <c r="CE595" s="129"/>
      <c r="CN595" s="129"/>
      <c r="CX595" s="129"/>
      <c r="DH595" s="129"/>
      <c r="DR595" s="129"/>
      <c r="EB595" s="129"/>
      <c r="EL595" s="129"/>
      <c r="EV595" s="129"/>
      <c r="FF595" s="129"/>
      <c r="FP595" s="129"/>
      <c r="FZ595" s="129"/>
      <c r="GJ595" s="129"/>
      <c r="GT595" s="129"/>
      <c r="HD595" s="129"/>
      <c r="HN595" s="129"/>
      <c r="HX595" s="129"/>
      <c r="IH595" s="129"/>
      <c r="IR595" s="129"/>
      <c r="JB595" s="129"/>
    </row>
    <row xmlns:x14ac="http://schemas.microsoft.com/office/spreadsheetml/2009/9/ac" r="596" s="3" customFormat="true" x14ac:dyDescent="0.25">
      <c r="A596" s="386"/>
      <c r="B596" s="129"/>
      <c r="L596" s="129"/>
      <c r="V596" s="129"/>
      <c r="AF596" s="129"/>
      <c r="AP596" s="129"/>
      <c r="AZ596" s="129"/>
      <c r="BJ596" s="129"/>
      <c r="BT596" s="129"/>
      <c r="BU596" s="129"/>
      <c r="CD596" s="129"/>
      <c r="CE596" s="129"/>
      <c r="CN596" s="129"/>
      <c r="CX596" s="129"/>
      <c r="DH596" s="129"/>
      <c r="DR596" s="129"/>
      <c r="EB596" s="129"/>
      <c r="EL596" s="129"/>
      <c r="EV596" s="129"/>
      <c r="FF596" s="129"/>
      <c r="FP596" s="129"/>
      <c r="FZ596" s="129"/>
      <c r="GJ596" s="129"/>
      <c r="GT596" s="129"/>
      <c r="HD596" s="129"/>
      <c r="HN596" s="129"/>
      <c r="HX596" s="129"/>
      <c r="IH596" s="129"/>
      <c r="IR596" s="129"/>
      <c r="JB596" s="129"/>
    </row>
    <row xmlns:x14ac="http://schemas.microsoft.com/office/spreadsheetml/2009/9/ac" r="597" s="3" customFormat="true" x14ac:dyDescent="0.25">
      <c r="A597" s="386"/>
      <c r="B597" s="129"/>
      <c r="L597" s="129"/>
      <c r="V597" s="129"/>
      <c r="AF597" s="129"/>
      <c r="AP597" s="129"/>
      <c r="AZ597" s="129"/>
      <c r="BJ597" s="129"/>
      <c r="BT597" s="129"/>
      <c r="BU597" s="129"/>
      <c r="CD597" s="129"/>
      <c r="CE597" s="129"/>
      <c r="CN597" s="129"/>
      <c r="CX597" s="129"/>
      <c r="DH597" s="129"/>
      <c r="DR597" s="129"/>
      <c r="EB597" s="129"/>
      <c r="EL597" s="129"/>
      <c r="EV597" s="129"/>
      <c r="FF597" s="129"/>
      <c r="FP597" s="129"/>
      <c r="FZ597" s="129"/>
      <c r="GJ597" s="129"/>
      <c r="GT597" s="129"/>
      <c r="HD597" s="129"/>
      <c r="HN597" s="129"/>
      <c r="HX597" s="129"/>
      <c r="IH597" s="129"/>
      <c r="IR597" s="129"/>
      <c r="JB597" s="129"/>
    </row>
    <row xmlns:x14ac="http://schemas.microsoft.com/office/spreadsheetml/2009/9/ac" r="598" s="3" customFormat="true" x14ac:dyDescent="0.25">
      <c r="A598" s="386"/>
      <c r="B598" s="129"/>
      <c r="L598" s="129"/>
      <c r="V598" s="129"/>
      <c r="AF598" s="129"/>
      <c r="AP598" s="129"/>
      <c r="AZ598" s="129"/>
      <c r="BJ598" s="129"/>
      <c r="BT598" s="129"/>
      <c r="BU598" s="129"/>
      <c r="CD598" s="129"/>
      <c r="CE598" s="129"/>
      <c r="CN598" s="129"/>
      <c r="CX598" s="129"/>
      <c r="DH598" s="129"/>
      <c r="DR598" s="129"/>
      <c r="EB598" s="129"/>
      <c r="EL598" s="129"/>
      <c r="EV598" s="129"/>
      <c r="FF598" s="129"/>
      <c r="FP598" s="129"/>
      <c r="FZ598" s="129"/>
      <c r="GJ598" s="129"/>
      <c r="GT598" s="129"/>
      <c r="HD598" s="129"/>
      <c r="HN598" s="129"/>
      <c r="HX598" s="129"/>
      <c r="IH598" s="129"/>
      <c r="IR598" s="129"/>
      <c r="JB598" s="129"/>
    </row>
    <row xmlns:x14ac="http://schemas.microsoft.com/office/spreadsheetml/2009/9/ac" r="599" s="3" customFormat="true" x14ac:dyDescent="0.25">
      <c r="A599" s="386"/>
      <c r="B599" s="129"/>
      <c r="L599" s="129"/>
      <c r="V599" s="129"/>
      <c r="AF599" s="129"/>
      <c r="AP599" s="129"/>
      <c r="AZ599" s="129"/>
      <c r="BJ599" s="129"/>
      <c r="BT599" s="129"/>
      <c r="BU599" s="129"/>
      <c r="CD599" s="129"/>
      <c r="CE599" s="129"/>
      <c r="CN599" s="129"/>
      <c r="CX599" s="129"/>
      <c r="DH599" s="129"/>
      <c r="DR599" s="129"/>
      <c r="EB599" s="129"/>
      <c r="EL599" s="129"/>
      <c r="EV599" s="129"/>
      <c r="FF599" s="129"/>
      <c r="FP599" s="129"/>
      <c r="FZ599" s="129"/>
      <c r="GJ599" s="129"/>
      <c r="GT599" s="129"/>
      <c r="HD599" s="129"/>
      <c r="HN599" s="129"/>
      <c r="HX599" s="129"/>
      <c r="IH599" s="129"/>
      <c r="IR599" s="129"/>
      <c r="JB599" s="129"/>
    </row>
    <row xmlns:x14ac="http://schemas.microsoft.com/office/spreadsheetml/2009/9/ac" r="600" s="3" customFormat="true" x14ac:dyDescent="0.25">
      <c r="A600" s="386"/>
      <c r="B600" s="129"/>
      <c r="L600" s="129"/>
      <c r="V600" s="129"/>
      <c r="AF600" s="129"/>
      <c r="AP600" s="129"/>
      <c r="AZ600" s="129"/>
      <c r="BJ600" s="129"/>
      <c r="BT600" s="129"/>
      <c r="BU600" s="129"/>
      <c r="CD600" s="129"/>
      <c r="CE600" s="129"/>
      <c r="CN600" s="129"/>
      <c r="CX600" s="129"/>
      <c r="DH600" s="129"/>
      <c r="DR600" s="129"/>
      <c r="EB600" s="129"/>
      <c r="EL600" s="129"/>
      <c r="EV600" s="129"/>
      <c r="FF600" s="129"/>
      <c r="FP600" s="129"/>
      <c r="FZ600" s="129"/>
      <c r="GJ600" s="129"/>
      <c r="GT600" s="129"/>
      <c r="HD600" s="129"/>
      <c r="HN600" s="129"/>
      <c r="HX600" s="129"/>
      <c r="IH600" s="129"/>
      <c r="IR600" s="129"/>
      <c r="JB600" s="129"/>
    </row>
    <row xmlns:x14ac="http://schemas.microsoft.com/office/spreadsheetml/2009/9/ac" r="601" s="3" customFormat="true" x14ac:dyDescent="0.25">
      <c r="A601" s="386"/>
      <c r="B601" s="129"/>
      <c r="L601" s="129"/>
      <c r="V601" s="129"/>
      <c r="AF601" s="129"/>
      <c r="AP601" s="129"/>
      <c r="AZ601" s="129"/>
      <c r="BJ601" s="129"/>
      <c r="BT601" s="129"/>
      <c r="BU601" s="129"/>
      <c r="CD601" s="129"/>
      <c r="CE601" s="129"/>
      <c r="CN601" s="129"/>
      <c r="CX601" s="129"/>
      <c r="DH601" s="129"/>
      <c r="DR601" s="129"/>
      <c r="EB601" s="129"/>
      <c r="EL601" s="129"/>
      <c r="EV601" s="129"/>
      <c r="FF601" s="129"/>
      <c r="FP601" s="129"/>
      <c r="FZ601" s="129"/>
      <c r="GJ601" s="129"/>
      <c r="GT601" s="129"/>
      <c r="HD601" s="129"/>
      <c r="HN601" s="129"/>
      <c r="HX601" s="129"/>
      <c r="IH601" s="129"/>
      <c r="IR601" s="129"/>
      <c r="JB601" s="129"/>
    </row>
    <row xmlns:x14ac="http://schemas.microsoft.com/office/spreadsheetml/2009/9/ac" r="602" s="3" customFormat="true" x14ac:dyDescent="0.25">
      <c r="A602" s="386"/>
      <c r="B602" s="129"/>
      <c r="L602" s="129"/>
      <c r="V602" s="129"/>
      <c r="AF602" s="129"/>
      <c r="AP602" s="129"/>
      <c r="AZ602" s="129"/>
      <c r="BJ602" s="129"/>
      <c r="BT602" s="129"/>
      <c r="BU602" s="129"/>
      <c r="CD602" s="129"/>
      <c r="CE602" s="129"/>
      <c r="CN602" s="129"/>
      <c r="CX602" s="129"/>
      <c r="DH602" s="129"/>
      <c r="DR602" s="129"/>
      <c r="EB602" s="129"/>
      <c r="EL602" s="129"/>
      <c r="EV602" s="129"/>
      <c r="FF602" s="129"/>
      <c r="FP602" s="129"/>
      <c r="FZ602" s="129"/>
      <c r="GJ602" s="129"/>
      <c r="GT602" s="129"/>
      <c r="HD602" s="129"/>
      <c r="HN602" s="129"/>
      <c r="HX602" s="129"/>
      <c r="IH602" s="129"/>
      <c r="IR602" s="129"/>
      <c r="JB602" s="129"/>
    </row>
    <row xmlns:x14ac="http://schemas.microsoft.com/office/spreadsheetml/2009/9/ac" r="603" s="3" customFormat="true" x14ac:dyDescent="0.25">
      <c r="A603" s="386"/>
      <c r="B603" s="129"/>
      <c r="L603" s="129"/>
      <c r="V603" s="129"/>
      <c r="AF603" s="129"/>
      <c r="AP603" s="129"/>
      <c r="AZ603" s="129"/>
      <c r="BJ603" s="129"/>
      <c r="BT603" s="129"/>
      <c r="BU603" s="129"/>
      <c r="CD603" s="129"/>
      <c r="CE603" s="129"/>
      <c r="CN603" s="129"/>
      <c r="CX603" s="129"/>
      <c r="DH603" s="129"/>
      <c r="DR603" s="129"/>
      <c r="EB603" s="129"/>
      <c r="EL603" s="129"/>
      <c r="EV603" s="129"/>
      <c r="FF603" s="129"/>
      <c r="FP603" s="129"/>
      <c r="FZ603" s="129"/>
      <c r="GJ603" s="129"/>
      <c r="GT603" s="129"/>
      <c r="HD603" s="129"/>
      <c r="HN603" s="129"/>
      <c r="HX603" s="129"/>
      <c r="IH603" s="129"/>
      <c r="IR603" s="129"/>
      <c r="JB603" s="129"/>
    </row>
    <row xmlns:x14ac="http://schemas.microsoft.com/office/spreadsheetml/2009/9/ac" r="604" s="3" customFormat="true" x14ac:dyDescent="0.25">
      <c r="A604" s="386"/>
      <c r="B604" s="129"/>
      <c r="L604" s="129"/>
      <c r="V604" s="129"/>
      <c r="AF604" s="129"/>
      <c r="AP604" s="129"/>
      <c r="AZ604" s="129"/>
      <c r="BJ604" s="129"/>
      <c r="BT604" s="129"/>
      <c r="BU604" s="129"/>
      <c r="CD604" s="129"/>
      <c r="CE604" s="129"/>
      <c r="CN604" s="129"/>
      <c r="CX604" s="129"/>
      <c r="DH604" s="129"/>
      <c r="DR604" s="129"/>
      <c r="EB604" s="129"/>
      <c r="EL604" s="129"/>
      <c r="EV604" s="129"/>
      <c r="FF604" s="129"/>
      <c r="FP604" s="129"/>
      <c r="FZ604" s="129"/>
      <c r="GJ604" s="129"/>
      <c r="GT604" s="129"/>
      <c r="HD604" s="129"/>
      <c r="HN604" s="129"/>
      <c r="HX604" s="129"/>
      <c r="IH604" s="129"/>
      <c r="IR604" s="129"/>
      <c r="JB604" s="129"/>
    </row>
    <row xmlns:x14ac="http://schemas.microsoft.com/office/spreadsheetml/2009/9/ac" r="605" s="3" customFormat="true" x14ac:dyDescent="0.25">
      <c r="A605" s="386"/>
      <c r="B605" s="129"/>
      <c r="L605" s="129"/>
      <c r="V605" s="129"/>
      <c r="AF605" s="129"/>
      <c r="AP605" s="129"/>
      <c r="AZ605" s="129"/>
      <c r="BJ605" s="129"/>
      <c r="BT605" s="129"/>
      <c r="BU605" s="129"/>
      <c r="CD605" s="129"/>
      <c r="CE605" s="129"/>
      <c r="CN605" s="129"/>
      <c r="CX605" s="129"/>
      <c r="DH605" s="129"/>
      <c r="DR605" s="129"/>
      <c r="EB605" s="129"/>
      <c r="EL605" s="129"/>
      <c r="EV605" s="129"/>
      <c r="FF605" s="129"/>
      <c r="FP605" s="129"/>
      <c r="FZ605" s="129"/>
      <c r="GJ605" s="129"/>
      <c r="GT605" s="129"/>
      <c r="HD605" s="129"/>
      <c r="HN605" s="129"/>
      <c r="HX605" s="129"/>
      <c r="IH605" s="129"/>
      <c r="IR605" s="129"/>
      <c r="JB605" s="129"/>
    </row>
    <row xmlns:x14ac="http://schemas.microsoft.com/office/spreadsheetml/2009/9/ac" r="606" s="3" customFormat="true" x14ac:dyDescent="0.25">
      <c r="A606" s="386"/>
      <c r="B606" s="129"/>
      <c r="L606" s="129"/>
      <c r="V606" s="129"/>
      <c r="AF606" s="129"/>
      <c r="AP606" s="129"/>
      <c r="AZ606" s="129"/>
      <c r="BJ606" s="129"/>
      <c r="BT606" s="129"/>
      <c r="BU606" s="129"/>
      <c r="CD606" s="129"/>
      <c r="CE606" s="129"/>
      <c r="CN606" s="129"/>
      <c r="CX606" s="129"/>
      <c r="DH606" s="129"/>
      <c r="DR606" s="129"/>
      <c r="EB606" s="129"/>
      <c r="EL606" s="129"/>
      <c r="EV606" s="129"/>
      <c r="FF606" s="129"/>
      <c r="FP606" s="129"/>
      <c r="FZ606" s="129"/>
      <c r="GJ606" s="129"/>
      <c r="GT606" s="129"/>
      <c r="HD606" s="129"/>
      <c r="HN606" s="129"/>
      <c r="HX606" s="129"/>
      <c r="IH606" s="129"/>
      <c r="IR606" s="129"/>
      <c r="JB606" s="129"/>
    </row>
    <row xmlns:x14ac="http://schemas.microsoft.com/office/spreadsheetml/2009/9/ac" r="607" s="3" customFormat="true" x14ac:dyDescent="0.25">
      <c r="A607" s="386"/>
      <c r="B607" s="129"/>
      <c r="L607" s="129"/>
      <c r="V607" s="129"/>
      <c r="AF607" s="129"/>
      <c r="AP607" s="129"/>
      <c r="AZ607" s="129"/>
      <c r="BJ607" s="129"/>
      <c r="BT607" s="129"/>
      <c r="BU607" s="129"/>
      <c r="CD607" s="129"/>
      <c r="CE607" s="129"/>
      <c r="CN607" s="129"/>
      <c r="CX607" s="129"/>
      <c r="DH607" s="129"/>
      <c r="DR607" s="129"/>
      <c r="EB607" s="129"/>
      <c r="EL607" s="129"/>
      <c r="EV607" s="129"/>
      <c r="FF607" s="129"/>
      <c r="FP607" s="129"/>
      <c r="FZ607" s="129"/>
      <c r="GJ607" s="129"/>
      <c r="GT607" s="129"/>
      <c r="HD607" s="129"/>
      <c r="HN607" s="129"/>
      <c r="HX607" s="129"/>
      <c r="IH607" s="129"/>
      <c r="IR607" s="129"/>
      <c r="JB607" s="129"/>
    </row>
    <row xmlns:x14ac="http://schemas.microsoft.com/office/spreadsheetml/2009/9/ac" r="608" s="3" customFormat="true" x14ac:dyDescent="0.25">
      <c r="A608" s="386"/>
      <c r="B608" s="129"/>
      <c r="L608" s="129"/>
      <c r="V608" s="129"/>
      <c r="AF608" s="129"/>
      <c r="AP608" s="129"/>
      <c r="AZ608" s="129"/>
      <c r="BJ608" s="129"/>
      <c r="BT608" s="129"/>
      <c r="BU608" s="129"/>
      <c r="CD608" s="129"/>
      <c r="CE608" s="129"/>
      <c r="CN608" s="129"/>
      <c r="CX608" s="129"/>
      <c r="DH608" s="129"/>
      <c r="DR608" s="129"/>
      <c r="EB608" s="129"/>
      <c r="EL608" s="129"/>
      <c r="EV608" s="129"/>
      <c r="FF608" s="129"/>
      <c r="FP608" s="129"/>
      <c r="FZ608" s="129"/>
      <c r="GJ608" s="129"/>
      <c r="GT608" s="129"/>
      <c r="HD608" s="129"/>
      <c r="HN608" s="129"/>
      <c r="HX608" s="129"/>
      <c r="IH608" s="129"/>
      <c r="IR608" s="129"/>
      <c r="JB608" s="129"/>
    </row>
    <row xmlns:x14ac="http://schemas.microsoft.com/office/spreadsheetml/2009/9/ac" r="609" s="3" customFormat="true" x14ac:dyDescent="0.25">
      <c r="A609" s="386"/>
      <c r="B609" s="129"/>
      <c r="L609" s="129"/>
      <c r="V609" s="129"/>
      <c r="AF609" s="129"/>
      <c r="AP609" s="129"/>
      <c r="AZ609" s="129"/>
      <c r="BJ609" s="129"/>
      <c r="BT609" s="129"/>
      <c r="BU609" s="129"/>
      <c r="CD609" s="129"/>
      <c r="CE609" s="129"/>
      <c r="CN609" s="129"/>
      <c r="CX609" s="129"/>
      <c r="DH609" s="129"/>
      <c r="DR609" s="129"/>
      <c r="EB609" s="129"/>
      <c r="EL609" s="129"/>
      <c r="EV609" s="129"/>
      <c r="FF609" s="129"/>
      <c r="FP609" s="129"/>
      <c r="FZ609" s="129"/>
      <c r="GJ609" s="129"/>
      <c r="GT609" s="129"/>
      <c r="HD609" s="129"/>
      <c r="HN609" s="129"/>
      <c r="HX609" s="129"/>
      <c r="IH609" s="129"/>
      <c r="IR609" s="129"/>
      <c r="JB609" s="129"/>
    </row>
    <row xmlns:x14ac="http://schemas.microsoft.com/office/spreadsheetml/2009/9/ac" r="610" s="3" customFormat="true" x14ac:dyDescent="0.25">
      <c r="A610" s="386"/>
      <c r="B610" s="129"/>
      <c r="L610" s="129"/>
      <c r="V610" s="129"/>
      <c r="AF610" s="129"/>
      <c r="AP610" s="129"/>
      <c r="AZ610" s="129"/>
      <c r="BJ610" s="129"/>
      <c r="BT610" s="129"/>
      <c r="BU610" s="129"/>
      <c r="CD610" s="129"/>
      <c r="CE610" s="129"/>
      <c r="CN610" s="129"/>
      <c r="CX610" s="129"/>
      <c r="DH610" s="129"/>
      <c r="DR610" s="129"/>
      <c r="EB610" s="129"/>
      <c r="EL610" s="129"/>
      <c r="EV610" s="129"/>
      <c r="FF610" s="129"/>
      <c r="FP610" s="129"/>
      <c r="FZ610" s="129"/>
      <c r="GJ610" s="129"/>
      <c r="GT610" s="129"/>
      <c r="HD610" s="129"/>
      <c r="HN610" s="129"/>
      <c r="HX610" s="129"/>
      <c r="IH610" s="129"/>
      <c r="IR610" s="129"/>
      <c r="JB610" s="129"/>
    </row>
    <row xmlns:x14ac="http://schemas.microsoft.com/office/spreadsheetml/2009/9/ac" r="611" s="3" customFormat="true" x14ac:dyDescent="0.25">
      <c r="A611" s="386"/>
      <c r="B611" s="129"/>
      <c r="L611" s="129"/>
      <c r="V611" s="129"/>
      <c r="AF611" s="129"/>
      <c r="AP611" s="129"/>
      <c r="AZ611" s="129"/>
      <c r="BJ611" s="129"/>
      <c r="BT611" s="129"/>
      <c r="BU611" s="129"/>
      <c r="CD611" s="129"/>
      <c r="CE611" s="129"/>
      <c r="CN611" s="129"/>
      <c r="CX611" s="129"/>
      <c r="DH611" s="129"/>
      <c r="DR611" s="129"/>
      <c r="EB611" s="129"/>
      <c r="EL611" s="129"/>
      <c r="EV611" s="129"/>
      <c r="FF611" s="129"/>
      <c r="FP611" s="129"/>
      <c r="FZ611" s="129"/>
      <c r="GJ611" s="129"/>
      <c r="GT611" s="129"/>
      <c r="HD611" s="129"/>
      <c r="HN611" s="129"/>
      <c r="HX611" s="129"/>
      <c r="IH611" s="129"/>
      <c r="IR611" s="129"/>
      <c r="JB611" s="129"/>
    </row>
    <row xmlns:x14ac="http://schemas.microsoft.com/office/spreadsheetml/2009/9/ac" r="612" s="3" customFormat="true" x14ac:dyDescent="0.25">
      <c r="A612" s="386"/>
      <c r="B612" s="129"/>
      <c r="L612" s="129"/>
      <c r="V612" s="129"/>
      <c r="AF612" s="129"/>
      <c r="AP612" s="129"/>
      <c r="AZ612" s="129"/>
      <c r="BJ612" s="129"/>
      <c r="BT612" s="129"/>
      <c r="BU612" s="129"/>
      <c r="CD612" s="129"/>
      <c r="CE612" s="129"/>
      <c r="CN612" s="129"/>
      <c r="CX612" s="129"/>
      <c r="DH612" s="129"/>
      <c r="DR612" s="129"/>
      <c r="EB612" s="129"/>
      <c r="EL612" s="129"/>
      <c r="EV612" s="129"/>
      <c r="FF612" s="129"/>
      <c r="FP612" s="129"/>
      <c r="FZ612" s="129"/>
      <c r="GJ612" s="129"/>
      <c r="GT612" s="129"/>
      <c r="HD612" s="129"/>
      <c r="HN612" s="129"/>
      <c r="HX612" s="129"/>
      <c r="IH612" s="129"/>
      <c r="IR612" s="129"/>
      <c r="JB612" s="129"/>
    </row>
    <row xmlns:x14ac="http://schemas.microsoft.com/office/spreadsheetml/2009/9/ac" r="613" s="3" customFormat="true" x14ac:dyDescent="0.25">
      <c r="A613" s="386"/>
      <c r="B613" s="129"/>
      <c r="L613" s="129"/>
      <c r="V613" s="129"/>
      <c r="AF613" s="129"/>
      <c r="AP613" s="129"/>
      <c r="AZ613" s="129"/>
      <c r="BJ613" s="129"/>
      <c r="BT613" s="129"/>
      <c r="BU613" s="129"/>
      <c r="CD613" s="129"/>
      <c r="CE613" s="129"/>
      <c r="CN613" s="129"/>
      <c r="CX613" s="129"/>
      <c r="DH613" s="129"/>
      <c r="DR613" s="129"/>
      <c r="EB613" s="129"/>
      <c r="EL613" s="129"/>
      <c r="EV613" s="129"/>
      <c r="FF613" s="129"/>
      <c r="FP613" s="129"/>
      <c r="FZ613" s="129"/>
      <c r="GJ613" s="129"/>
      <c r="GT613" s="129"/>
      <c r="HD613" s="129"/>
      <c r="HN613" s="129"/>
      <c r="HX613" s="129"/>
      <c r="IH613" s="129"/>
      <c r="IR613" s="129"/>
      <c r="JB613" s="129"/>
    </row>
    <row xmlns:x14ac="http://schemas.microsoft.com/office/spreadsheetml/2009/9/ac" r="614" s="3" customFormat="true" x14ac:dyDescent="0.25">
      <c r="A614" s="386"/>
      <c r="B614" s="129"/>
      <c r="L614" s="129"/>
      <c r="V614" s="129"/>
      <c r="AF614" s="129"/>
      <c r="AP614" s="129"/>
      <c r="AZ614" s="129"/>
      <c r="BJ614" s="129"/>
      <c r="BT614" s="129"/>
      <c r="BU614" s="129"/>
      <c r="CD614" s="129"/>
      <c r="CE614" s="129"/>
      <c r="CN614" s="129"/>
      <c r="CX614" s="129"/>
      <c r="DH614" s="129"/>
      <c r="DR614" s="129"/>
      <c r="EB614" s="129"/>
      <c r="EL614" s="129"/>
      <c r="EV614" s="129"/>
      <c r="FF614" s="129"/>
      <c r="FP614" s="129"/>
      <c r="FZ614" s="129"/>
      <c r="GJ614" s="129"/>
      <c r="GT614" s="129"/>
      <c r="HD614" s="129"/>
      <c r="HN614" s="129"/>
      <c r="HX614" s="129"/>
      <c r="IH614" s="129"/>
      <c r="IR614" s="129"/>
      <c r="JB614" s="129"/>
    </row>
    <row xmlns:x14ac="http://schemas.microsoft.com/office/spreadsheetml/2009/9/ac" r="615" s="3" customFormat="true" x14ac:dyDescent="0.25">
      <c r="A615" s="386"/>
      <c r="B615" s="129"/>
      <c r="L615" s="129"/>
      <c r="V615" s="129"/>
      <c r="AF615" s="129"/>
      <c r="AP615" s="129"/>
      <c r="AZ615" s="129"/>
      <c r="BJ615" s="129"/>
      <c r="BT615" s="129"/>
      <c r="BU615" s="129"/>
      <c r="CD615" s="129"/>
      <c r="CE615" s="129"/>
      <c r="CN615" s="129"/>
      <c r="CX615" s="129"/>
      <c r="DH615" s="129"/>
      <c r="DR615" s="129"/>
      <c r="EB615" s="129"/>
      <c r="EL615" s="129"/>
      <c r="EV615" s="129"/>
      <c r="FF615" s="129"/>
      <c r="FP615" s="129"/>
      <c r="FZ615" s="129"/>
      <c r="GJ615" s="129"/>
      <c r="GT615" s="129"/>
      <c r="HD615" s="129"/>
      <c r="HN615" s="129"/>
      <c r="HX615" s="129"/>
      <c r="IH615" s="129"/>
      <c r="IR615" s="129"/>
      <c r="JB615" s="129"/>
    </row>
    <row xmlns:x14ac="http://schemas.microsoft.com/office/spreadsheetml/2009/9/ac" r="616" s="3" customFormat="true" x14ac:dyDescent="0.25">
      <c r="A616" s="386"/>
      <c r="B616" s="129"/>
      <c r="L616" s="129"/>
      <c r="V616" s="129"/>
      <c r="AF616" s="129"/>
      <c r="AP616" s="129"/>
      <c r="AZ616" s="129"/>
      <c r="BJ616" s="129"/>
      <c r="BT616" s="129"/>
      <c r="BU616" s="129"/>
      <c r="CD616" s="129"/>
      <c r="CE616" s="129"/>
      <c r="CN616" s="129"/>
      <c r="CX616" s="129"/>
      <c r="DH616" s="129"/>
      <c r="DR616" s="129"/>
      <c r="EB616" s="129"/>
      <c r="EL616" s="129"/>
      <c r="EV616" s="129"/>
      <c r="FF616" s="129"/>
      <c r="FP616" s="129"/>
      <c r="FZ616" s="129"/>
      <c r="GJ616" s="129"/>
      <c r="GT616" s="129"/>
      <c r="HD616" s="129"/>
      <c r="HN616" s="129"/>
      <c r="HX616" s="129"/>
      <c r="IH616" s="129"/>
      <c r="IR616" s="129"/>
      <c r="JB616" s="129"/>
    </row>
    <row xmlns:x14ac="http://schemas.microsoft.com/office/spreadsheetml/2009/9/ac" r="617" s="3" customFormat="true" x14ac:dyDescent="0.25">
      <c r="A617" s="386"/>
      <c r="B617" s="129"/>
      <c r="L617" s="129"/>
      <c r="V617" s="129"/>
      <c r="AF617" s="129"/>
      <c r="AP617" s="129"/>
      <c r="AZ617" s="129"/>
      <c r="BJ617" s="129"/>
      <c r="BT617" s="129"/>
      <c r="BU617" s="129"/>
      <c r="CD617" s="129"/>
      <c r="CE617" s="129"/>
      <c r="CN617" s="129"/>
      <c r="CX617" s="129"/>
      <c r="DH617" s="129"/>
      <c r="DR617" s="129"/>
      <c r="EB617" s="129"/>
      <c r="EL617" s="129"/>
      <c r="EV617" s="129"/>
      <c r="FF617" s="129"/>
      <c r="FP617" s="129"/>
      <c r="FZ617" s="129"/>
      <c r="GJ617" s="129"/>
      <c r="GT617" s="129"/>
      <c r="HD617" s="129"/>
      <c r="HN617" s="129"/>
      <c r="HX617" s="129"/>
      <c r="IH617" s="129"/>
      <c r="IR617" s="129"/>
      <c r="JB617" s="129"/>
    </row>
    <row xmlns:x14ac="http://schemas.microsoft.com/office/spreadsheetml/2009/9/ac" r="618" s="3" customFormat="true" x14ac:dyDescent="0.25">
      <c r="A618" s="386"/>
      <c r="B618" s="129"/>
      <c r="L618" s="129"/>
      <c r="V618" s="129"/>
      <c r="AF618" s="129"/>
      <c r="AP618" s="129"/>
      <c r="AZ618" s="129"/>
      <c r="BJ618" s="129"/>
      <c r="BT618" s="129"/>
      <c r="BU618" s="129"/>
      <c r="CD618" s="129"/>
      <c r="CE618" s="129"/>
      <c r="CN618" s="129"/>
      <c r="CX618" s="129"/>
      <c r="DH618" s="129"/>
      <c r="DR618" s="129"/>
      <c r="EB618" s="129"/>
      <c r="EL618" s="129"/>
      <c r="EV618" s="129"/>
      <c r="FF618" s="129"/>
      <c r="FP618" s="129"/>
      <c r="FZ618" s="129"/>
      <c r="GJ618" s="129"/>
      <c r="GT618" s="129"/>
      <c r="HD618" s="129"/>
      <c r="HN618" s="129"/>
      <c r="HX618" s="129"/>
      <c r="IH618" s="129"/>
      <c r="IR618" s="129"/>
      <c r="JB618" s="129"/>
    </row>
    <row xmlns:x14ac="http://schemas.microsoft.com/office/spreadsheetml/2009/9/ac" r="619" s="3" customFormat="true" x14ac:dyDescent="0.25">
      <c r="A619" s="386"/>
      <c r="B619" s="129"/>
      <c r="L619" s="129"/>
      <c r="V619" s="129"/>
      <c r="AF619" s="129"/>
      <c r="AP619" s="129"/>
      <c r="AZ619" s="129"/>
      <c r="BJ619" s="129"/>
      <c r="BT619" s="129"/>
      <c r="BU619" s="129"/>
      <c r="CD619" s="129"/>
      <c r="CE619" s="129"/>
      <c r="CN619" s="129"/>
      <c r="CX619" s="129"/>
      <c r="DH619" s="129"/>
      <c r="DR619" s="129"/>
      <c r="EB619" s="129"/>
      <c r="EL619" s="129"/>
      <c r="EV619" s="129"/>
      <c r="FF619" s="129"/>
      <c r="FP619" s="129"/>
      <c r="FZ619" s="129"/>
      <c r="GJ619" s="129"/>
      <c r="GT619" s="129"/>
      <c r="HD619" s="129"/>
      <c r="HN619" s="129"/>
      <c r="HX619" s="129"/>
      <c r="IH619" s="129"/>
      <c r="IR619" s="129"/>
      <c r="JB619" s="129"/>
    </row>
    <row xmlns:x14ac="http://schemas.microsoft.com/office/spreadsheetml/2009/9/ac" r="620" s="3" customFormat="true" x14ac:dyDescent="0.25">
      <c r="A620" s="386"/>
      <c r="B620" s="129"/>
      <c r="L620" s="129"/>
      <c r="V620" s="129"/>
      <c r="AF620" s="129"/>
      <c r="AP620" s="129"/>
      <c r="AZ620" s="129"/>
      <c r="BJ620" s="129"/>
      <c r="BT620" s="129"/>
      <c r="BU620" s="129"/>
      <c r="CD620" s="129"/>
      <c r="CE620" s="129"/>
      <c r="CN620" s="129"/>
      <c r="CX620" s="129"/>
      <c r="DH620" s="129"/>
      <c r="DR620" s="129"/>
      <c r="EB620" s="129"/>
      <c r="EL620" s="129"/>
      <c r="EV620" s="129"/>
      <c r="FF620" s="129"/>
      <c r="FP620" s="129"/>
      <c r="FZ620" s="129"/>
      <c r="GJ620" s="129"/>
      <c r="GT620" s="129"/>
      <c r="HD620" s="129"/>
      <c r="HN620" s="129"/>
      <c r="HX620" s="129"/>
      <c r="IH620" s="129"/>
      <c r="IR620" s="129"/>
      <c r="JB620" s="129"/>
    </row>
    <row xmlns:x14ac="http://schemas.microsoft.com/office/spreadsheetml/2009/9/ac" r="621" s="3" customFormat="true" x14ac:dyDescent="0.25">
      <c r="A621" s="386"/>
      <c r="B621" s="129"/>
      <c r="L621" s="129"/>
      <c r="V621" s="129"/>
      <c r="AF621" s="129"/>
      <c r="AP621" s="129"/>
      <c r="AZ621" s="129"/>
      <c r="BJ621" s="129"/>
      <c r="BT621" s="129"/>
      <c r="BU621" s="129"/>
      <c r="CD621" s="129"/>
      <c r="CE621" s="129"/>
      <c r="CN621" s="129"/>
      <c r="CX621" s="129"/>
      <c r="DH621" s="129"/>
      <c r="DR621" s="129"/>
      <c r="EB621" s="129"/>
      <c r="EL621" s="129"/>
      <c r="EV621" s="129"/>
      <c r="FF621" s="129"/>
      <c r="FP621" s="129"/>
      <c r="FZ621" s="129"/>
      <c r="GJ621" s="129"/>
      <c r="GT621" s="129"/>
      <c r="HD621" s="129"/>
      <c r="HN621" s="129"/>
      <c r="HX621" s="129"/>
      <c r="IH621" s="129"/>
      <c r="IR621" s="129"/>
      <c r="JB621" s="129"/>
    </row>
    <row xmlns:x14ac="http://schemas.microsoft.com/office/spreadsheetml/2009/9/ac" r="622" s="3" customFormat="true" x14ac:dyDescent="0.25">
      <c r="A622" s="386"/>
      <c r="B622" s="129"/>
      <c r="L622" s="129"/>
      <c r="V622" s="129"/>
      <c r="AF622" s="129"/>
      <c r="AP622" s="129"/>
      <c r="AZ622" s="129"/>
      <c r="BJ622" s="129"/>
      <c r="BT622" s="129"/>
      <c r="BU622" s="129"/>
      <c r="CD622" s="129"/>
      <c r="CE622" s="129"/>
      <c r="CN622" s="129"/>
      <c r="CX622" s="129"/>
      <c r="DH622" s="129"/>
      <c r="DR622" s="129"/>
      <c r="EB622" s="129"/>
      <c r="EL622" s="129"/>
      <c r="EV622" s="129"/>
      <c r="FF622" s="129"/>
      <c r="FP622" s="129"/>
      <c r="FZ622" s="129"/>
      <c r="GJ622" s="129"/>
      <c r="GT622" s="129"/>
      <c r="HD622" s="129"/>
      <c r="HN622" s="129"/>
      <c r="HX622" s="129"/>
      <c r="IH622" s="129"/>
      <c r="IR622" s="129"/>
      <c r="JB622" s="129"/>
    </row>
  </sheetData>
  <mergeCells count="14">
    <mergeCell ref="DS10:DY10"/>
    <mergeCell ref="A2:A3"/>
    <mergeCell ref="DI10:DO10"/>
    <mergeCell ref="C10:I10"/>
    <mergeCell ref="W10:AC10"/>
    <mergeCell ref="AQ10:AW10"/>
    <mergeCell ref="M10:S10"/>
    <mergeCell ref="AG10:AM10"/>
    <mergeCell ref="CY10:DE10"/>
    <mergeCell ref="CO10:CU10"/>
    <mergeCell ref="CE10:CK10"/>
    <mergeCell ref="BA10:BG10"/>
    <mergeCell ref="BK10:BQ10"/>
    <mergeCell ref="BU10:CA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6"/>
    <col min="3" max="7" width="11.75" style="116" customWidth="true"/>
    <col min="8" max="16384" width="9" style="116"/>
  </cols>
  <sheetData>
    <row xmlns:x14ac="http://schemas.microsoft.com/office/spreadsheetml/2009/9/ac" r="2" ht="20.25" x14ac:dyDescent="0.2">
      <c r="B2" s="112" t="str">
        <f>+Introduction!C7</f>
        <v>Tunisia</v>
      </c>
      <c r="C2" s="113"/>
      <c r="D2" s="114"/>
      <c r="E2" s="114"/>
      <c r="F2" s="114"/>
      <c r="G2" s="115"/>
    </row>
    <row xmlns:x14ac="http://schemas.microsoft.com/office/spreadsheetml/2009/9/ac" r="3" x14ac:dyDescent="0.2">
      <c r="B3" s="579" t="s">
        <v>188</v>
      </c>
      <c r="C3" s="579"/>
      <c r="D3" s="579"/>
      <c r="E3" s="579"/>
      <c r="F3" s="579"/>
      <c r="G3" s="580"/>
    </row>
    <row xmlns:x14ac="http://schemas.microsoft.com/office/spreadsheetml/2009/9/ac" r="4" ht="13.5" x14ac:dyDescent="0.2">
      <c r="B4" s="117" t="s">
        <v>4</v>
      </c>
      <c r="C4" s="117" t="s">
        <v>61</v>
      </c>
      <c r="D4" s="117" t="s">
        <v>65</v>
      </c>
      <c r="E4" s="117" t="s">
        <v>62</v>
      </c>
      <c r="F4" s="117" t="s">
        <v>63</v>
      </c>
      <c r="G4" s="117" t="s">
        <v>64</v>
      </c>
    </row>
    <row xmlns:x14ac="http://schemas.microsoft.com/office/spreadsheetml/2009/9/ac" r="5" x14ac:dyDescent="0.2">
      <c r="B5" s="786">
        <v>2000</v>
      </c>
      <c r="C5" s="930">
        <v>3378980</v>
      </c>
      <c r="D5" s="931">
        <v>63.432003021240234</v>
      </c>
      <c r="E5" s="932">
        <v>562709</v>
      </c>
      <c r="F5" s="933">
        <v>1258151</v>
      </c>
      <c r="G5" s="934">
        <v>1558120</v>
      </c>
    </row>
    <row xmlns:x14ac="http://schemas.microsoft.com/office/spreadsheetml/2009/9/ac" r="6" x14ac:dyDescent="0.2">
      <c r="B6" s="792">
        <v>2001</v>
      </c>
      <c r="C6" s="935">
        <v>3340346</v>
      </c>
      <c r="D6" s="936">
        <v>63.818000793457031</v>
      </c>
      <c r="E6" s="937">
        <v>541079</v>
      </c>
      <c r="F6" s="938">
        <v>1233764</v>
      </c>
      <c r="G6" s="939">
        <v>1565503</v>
      </c>
    </row>
    <row xmlns:x14ac="http://schemas.microsoft.com/office/spreadsheetml/2009/9/ac" r="7" x14ac:dyDescent="0.2">
      <c r="B7" s="798">
        <v>2002</v>
      </c>
      <c r="C7" s="940">
        <v>3292042</v>
      </c>
      <c r="D7" s="941">
        <v>64.201995849609375</v>
      </c>
      <c r="E7" s="942">
        <v>520640</v>
      </c>
      <c r="F7" s="943">
        <v>1209396</v>
      </c>
      <c r="G7" s="944">
        <v>1562006</v>
      </c>
    </row>
    <row xmlns:x14ac="http://schemas.microsoft.com/office/spreadsheetml/2009/9/ac" r="8" x14ac:dyDescent="0.2">
      <c r="B8" s="804">
        <v>2003</v>
      </c>
      <c r="C8" s="945">
        <v>3234143</v>
      </c>
      <c r="D8" s="946">
        <v>64.584999084472656</v>
      </c>
      <c r="E8" s="947">
        <v>501472</v>
      </c>
      <c r="F8" s="948">
        <v>1177432</v>
      </c>
      <c r="G8" s="949">
        <v>1555239</v>
      </c>
    </row>
    <row xmlns:x14ac="http://schemas.microsoft.com/office/spreadsheetml/2009/9/ac" r="9" x14ac:dyDescent="0.2">
      <c r="B9" s="810">
        <v>2004</v>
      </c>
      <c r="C9" s="950">
        <v>3170932</v>
      </c>
      <c r="D9" s="951">
        <v>64.950004577636719</v>
      </c>
      <c r="E9" s="952">
        <v>487966</v>
      </c>
      <c r="F9" s="953">
        <v>1141682</v>
      </c>
      <c r="G9" s="954">
        <v>1541284</v>
      </c>
    </row>
    <row xmlns:x14ac="http://schemas.microsoft.com/office/spreadsheetml/2009/9/ac" r="10" x14ac:dyDescent="0.2">
      <c r="B10" s="816">
        <v>2005</v>
      </c>
      <c r="C10" s="955">
        <v>3103479</v>
      </c>
      <c r="D10" s="956">
        <v>65.23699951171875</v>
      </c>
      <c r="E10" s="957">
        <v>479324</v>
      </c>
      <c r="F10" s="958">
        <v>1103447</v>
      </c>
      <c r="G10" s="959">
        <v>1520708</v>
      </c>
    </row>
    <row xmlns:x14ac="http://schemas.microsoft.com/office/spreadsheetml/2009/9/ac" r="11" x14ac:dyDescent="0.2">
      <c r="B11" s="822">
        <v>2006</v>
      </c>
      <c r="C11" s="960">
        <v>3034886</v>
      </c>
      <c r="D11" s="961">
        <v>65.524002075195313</v>
      </c>
      <c r="E11" s="962">
        <v>480433</v>
      </c>
      <c r="F11" s="963">
        <v>1062303</v>
      </c>
      <c r="G11" s="964">
        <v>1492150</v>
      </c>
    </row>
    <row xmlns:x14ac="http://schemas.microsoft.com/office/spreadsheetml/2009/9/ac" r="12" x14ac:dyDescent="0.2">
      <c r="B12" s="828">
        <v>2007</v>
      </c>
      <c r="C12" s="965">
        <v>2975569</v>
      </c>
      <c r="D12" s="966">
        <v>65.808998107910156</v>
      </c>
      <c r="E12" s="967">
        <v>486850</v>
      </c>
      <c r="F12" s="968">
        <v>1026961</v>
      </c>
      <c r="G12" s="969">
        <v>1461758</v>
      </c>
    </row>
    <row xmlns:x14ac="http://schemas.microsoft.com/office/spreadsheetml/2009/9/ac" r="13" x14ac:dyDescent="0.2">
      <c r="B13" s="834">
        <v>2008</v>
      </c>
      <c r="C13" s="970">
        <v>2926824</v>
      </c>
      <c r="D13" s="971">
        <v>66.092994689941406</v>
      </c>
      <c r="E13" s="972">
        <v>498223</v>
      </c>
      <c r="F13" s="973">
        <v>999384</v>
      </c>
      <c r="G13" s="974">
        <v>1429217</v>
      </c>
    </row>
    <row xmlns:x14ac="http://schemas.microsoft.com/office/spreadsheetml/2009/9/ac" r="14" x14ac:dyDescent="0.2">
      <c r="B14" s="840">
        <v>2009</v>
      </c>
      <c r="C14" s="975">
        <v>2888718</v>
      </c>
      <c r="D14" s="976">
        <v>66.375999450683594</v>
      </c>
      <c r="E14" s="977">
        <v>511064</v>
      </c>
      <c r="F14" s="978">
        <v>981161</v>
      </c>
      <c r="G14" s="979">
        <v>1396493</v>
      </c>
    </row>
    <row xmlns:x14ac="http://schemas.microsoft.com/office/spreadsheetml/2009/9/ac" r="15" x14ac:dyDescent="0.2">
      <c r="B15" s="846">
        <v>2010</v>
      </c>
      <c r="C15" s="980">
        <v>2852267</v>
      </c>
      <c r="D15" s="981">
        <v>66.656997680664063</v>
      </c>
      <c r="E15" s="982">
        <v>520931</v>
      </c>
      <c r="F15" s="983">
        <v>974854</v>
      </c>
      <c r="G15" s="984">
        <v>1356482</v>
      </c>
    </row>
    <row xmlns:x14ac="http://schemas.microsoft.com/office/spreadsheetml/2009/9/ac" r="16" x14ac:dyDescent="0.2">
      <c r="B16" s="852">
        <v>2011</v>
      </c>
      <c r="C16" s="985">
        <v>2821949</v>
      </c>
      <c r="D16" s="986">
        <v>66.938003540039063</v>
      </c>
      <c r="E16" s="987">
        <v>529475</v>
      </c>
      <c r="F16" s="988">
        <v>979756</v>
      </c>
      <c r="G16" s="989">
        <v>1312718</v>
      </c>
    </row>
    <row xmlns:x14ac="http://schemas.microsoft.com/office/spreadsheetml/2009/9/ac" r="17" x14ac:dyDescent="0.2">
      <c r="B17" s="858">
        <v>2012</v>
      </c>
      <c r="C17" s="990">
        <v>2798139</v>
      </c>
      <c r="D17" s="991">
        <v>67.218002319335938</v>
      </c>
      <c r="E17" s="992">
        <v>537918</v>
      </c>
      <c r="F17" s="993">
        <v>992374</v>
      </c>
      <c r="G17" s="994">
        <v>1267847</v>
      </c>
    </row>
    <row xmlns:x14ac="http://schemas.microsoft.com/office/spreadsheetml/2009/9/ac" r="18" x14ac:dyDescent="0.2">
      <c r="B18" s="864">
        <v>2013</v>
      </c>
      <c r="C18" s="995">
        <v>2784158</v>
      </c>
      <c r="D18" s="996">
        <v>67.495002746582031</v>
      </c>
      <c r="E18" s="997">
        <v>550650</v>
      </c>
      <c r="F18" s="998">
        <v>1008808</v>
      </c>
      <c r="G18" s="999">
        <v>1224700</v>
      </c>
    </row>
    <row xmlns:x14ac="http://schemas.microsoft.com/office/spreadsheetml/2009/9/ac" r="19" x14ac:dyDescent="0.2">
      <c r="B19" s="870">
        <v>2014</v>
      </c>
      <c r="C19" s="1000">
        <v>2784385</v>
      </c>
      <c r="D19" s="1001">
        <v>67.772003173828125</v>
      </c>
      <c r="E19" s="1002">
        <v>567734</v>
      </c>
      <c r="F19" s="1003">
        <v>1028522</v>
      </c>
      <c r="G19" s="1004">
        <v>1188129</v>
      </c>
    </row>
    <row xmlns:x14ac="http://schemas.microsoft.com/office/spreadsheetml/2009/9/ac" r="20" x14ac:dyDescent="0.2">
      <c r="B20" s="876">
        <v>2015</v>
      </c>
      <c r="C20" s="1005">
        <v>2804196</v>
      </c>
      <c r="D20" s="1006">
        <v>68.055999755859375</v>
      </c>
      <c r="E20" s="1007">
        <v>591825</v>
      </c>
      <c r="F20" s="1008">
        <v>1050668</v>
      </c>
      <c r="G20" s="1009">
        <v>1161703</v>
      </c>
    </row>
    <row xmlns:x14ac="http://schemas.microsoft.com/office/spreadsheetml/2009/9/ac" r="21" x14ac:dyDescent="0.2">
      <c r="B21" s="882">
        <v>2016</v>
      </c>
      <c r="C21" s="1010">
        <v>2837704</v>
      </c>
      <c r="D21" s="1011">
        <v>68.346000671386719</v>
      </c>
      <c r="E21" s="1012">
        <v>616246</v>
      </c>
      <c r="F21" s="1013">
        <v>1073021</v>
      </c>
      <c r="G21" s="1014">
        <v>1148437</v>
      </c>
    </row>
    <row xmlns:x14ac="http://schemas.microsoft.com/office/spreadsheetml/2009/9/ac" r="22" x14ac:dyDescent="0.2">
      <c r="B22" s="888">
        <v>2017</v>
      </c>
      <c r="C22" s="1015">
        <v>2882279</v>
      </c>
      <c r="D22" s="1016">
        <v>68.642005920410156</v>
      </c>
      <c r="E22" s="1017">
        <v>636894</v>
      </c>
      <c r="F22" s="1018">
        <v>1098290</v>
      </c>
      <c r="G22" s="1019">
        <v>1147095</v>
      </c>
    </row>
    <row xmlns:x14ac="http://schemas.microsoft.com/office/spreadsheetml/2009/9/ac" r="23" x14ac:dyDescent="0.2">
      <c r="B23" s="894">
        <v>2018</v>
      </c>
      <c r="C23" s="1020">
        <v>2935473</v>
      </c>
      <c r="D23" s="1021">
        <v>68.944999694824219</v>
      </c>
      <c r="E23" s="1022">
        <v>648491</v>
      </c>
      <c r="F23" s="1023">
        <v>1131571</v>
      </c>
      <c r="G23" s="1024">
        <v>1155411</v>
      </c>
    </row>
    <row xmlns:x14ac="http://schemas.microsoft.com/office/spreadsheetml/2009/9/ac" r="24" x14ac:dyDescent="0.2">
      <c r="B24" s="900">
        <v>2019</v>
      </c>
      <c r="C24" s="1025">
        <v>2994633</v>
      </c>
      <c r="D24" s="1026">
        <v>69.253997802734375</v>
      </c>
      <c r="E24" s="1027">
        <v>654715</v>
      </c>
      <c r="F24" s="1028">
        <v>1168501</v>
      </c>
      <c r="G24" s="1029">
        <v>1171417</v>
      </c>
    </row>
    <row xmlns:x14ac="http://schemas.microsoft.com/office/spreadsheetml/2009/9/ac" r="25" x14ac:dyDescent="0.2">
      <c r="B25" s="906">
        <v>2020</v>
      </c>
      <c r="C25" s="1030">
        <v>3052291</v>
      </c>
      <c r="D25" s="1031">
        <v>69.568000793457031</v>
      </c>
      <c r="E25" s="1032">
        <v>655405</v>
      </c>
      <c r="F25" s="1033">
        <v>1206043</v>
      </c>
      <c r="G25" s="1034">
        <v>1190843</v>
      </c>
    </row>
    <row xmlns:x14ac="http://schemas.microsoft.com/office/spreadsheetml/2009/9/ac" r="26" x14ac:dyDescent="0.2">
      <c r="B26" s="912">
        <v>2021</v>
      </c>
      <c r="C26" s="1035">
        <v>3107358</v>
      </c>
      <c r="D26" s="1036">
        <v>69.88800048828125</v>
      </c>
      <c r="E26" s="1037">
        <v>651525</v>
      </c>
      <c r="F26" s="1038">
        <v>1241205</v>
      </c>
      <c r="G26" s="1039">
        <v>1214628</v>
      </c>
    </row>
    <row xmlns:x14ac="http://schemas.microsoft.com/office/spreadsheetml/2009/9/ac" r="27" x14ac:dyDescent="0.2">
      <c r="B27" s="918">
        <v>2022</v>
      </c>
      <c r="C27" s="919">
        <v>3154606</v>
      </c>
      <c r="D27" s="920">
        <v>70.213996887207031</v>
      </c>
      <c r="E27" s="921">
        <v>641622</v>
      </c>
      <c r="F27" s="922">
        <v>1271417</v>
      </c>
      <c r="G27" s="923">
        <v>1241567</v>
      </c>
    </row>
    <row xmlns:x14ac="http://schemas.microsoft.com/office/spreadsheetml/2009/9/ac" r="28" x14ac:dyDescent="0.2">
      <c r="B28" s="924">
        <v>2023</v>
      </c>
      <c r="C28" s="1040">
        <v>2838266</v>
      </c>
      <c r="D28" s="926">
        <v>70.543998718261719</v>
      </c>
      <c r="E28" s="1041">
        <v>653191</v>
      </c>
      <c r="F28" s="1042">
        <v>1109023</v>
      </c>
      <c r="G28" s="1043">
        <v>1076052</v>
      </c>
    </row>
    <row xmlns:x14ac="http://schemas.microsoft.com/office/spreadsheetml/2009/9/ac" r="29" x14ac:dyDescent="0.2">
      <c r="B29" s="197">
        <v>2024</v>
      </c>
      <c r="C29" s="359"/>
      <c r="D29" s="360"/>
      <c r="E29" s="361"/>
      <c r="F29" s="362"/>
      <c r="G29" s="363"/>
    </row>
    <row xmlns:x14ac="http://schemas.microsoft.com/office/spreadsheetml/2009/9/ac" r="30" x14ac:dyDescent="0.2">
      <c r="B30" s="196">
        <v>2025</v>
      </c>
      <c r="C30" s="359"/>
      <c r="D30" s="360"/>
      <c r="E30" s="361"/>
      <c r="F30" s="362"/>
      <c r="G30" s="363"/>
    </row>
    <row xmlns:x14ac="http://schemas.microsoft.com/office/spreadsheetml/2009/9/ac" r="31" x14ac:dyDescent="0.2">
      <c r="B31" s="197">
        <v>2026</v>
      </c>
      <c r="C31" s="359"/>
      <c r="D31" s="360"/>
      <c r="E31" s="361"/>
      <c r="F31" s="362"/>
      <c r="G31" s="363"/>
    </row>
    <row xmlns:x14ac="http://schemas.microsoft.com/office/spreadsheetml/2009/9/ac" r="32" x14ac:dyDescent="0.2">
      <c r="B32" s="196">
        <v>2027</v>
      </c>
      <c r="C32" s="359"/>
      <c r="D32" s="360"/>
      <c r="E32" s="361"/>
      <c r="F32" s="362"/>
      <c r="G32" s="363"/>
    </row>
    <row xmlns:x14ac="http://schemas.microsoft.com/office/spreadsheetml/2009/9/ac" r="33" x14ac:dyDescent="0.2">
      <c r="B33" s="197">
        <v>2028</v>
      </c>
      <c r="C33" s="359"/>
      <c r="D33" s="360"/>
      <c r="E33" s="361"/>
      <c r="F33" s="362"/>
      <c r="G33" s="363"/>
    </row>
    <row xmlns:x14ac="http://schemas.microsoft.com/office/spreadsheetml/2009/9/ac" r="34" x14ac:dyDescent="0.2">
      <c r="B34" s="196">
        <v>2029</v>
      </c>
      <c r="C34" s="359"/>
      <c r="D34" s="360"/>
      <c r="E34" s="361"/>
      <c r="F34" s="362"/>
      <c r="G34" s="363"/>
    </row>
    <row xmlns:x14ac="http://schemas.microsoft.com/office/spreadsheetml/2009/9/ac" r="35" x14ac:dyDescent="0.2">
      <c r="B35" s="197">
        <v>2030</v>
      </c>
      <c r="C35" s="201"/>
      <c r="D35" s="198"/>
      <c r="E35" s="202"/>
      <c r="F35" s="199"/>
      <c r="G35" s="200"/>
    </row>
    <row xmlns:x14ac="http://schemas.microsoft.com/office/spreadsheetml/2009/9/ac" r="36" ht="14.25" x14ac:dyDescent="0.2">
      <c r="B36" s="120" t="s">
        <v>201</v>
      </c>
      <c r="G36" s="118"/>
    </row>
    <row xmlns:x14ac="http://schemas.microsoft.com/office/spreadsheetml/2009/9/ac" r="37" ht="14.25" x14ac:dyDescent="0.2">
      <c r="B37" s="120" t="s">
        <v>226</v>
      </c>
    </row>
    <row xmlns:x14ac="http://schemas.microsoft.com/office/spreadsheetml/2009/9/ac" r="38" ht="14.25" x14ac:dyDescent="0.2">
      <c r="B38" s="120" t="s">
        <v>308</v>
      </c>
    </row>
    <row xmlns:x14ac="http://schemas.microsoft.com/office/spreadsheetml/2009/9/ac" r="39" x14ac:dyDescent="0.2">
      <c r="B39" s="1045" t="s">
        <v>255</v>
      </c>
    </row>
    <row xmlns:x14ac="http://schemas.microsoft.com/office/spreadsheetml/2009/9/ac" r="41" x14ac:dyDescent="0.2">
      <c r="B41" s="119"/>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E8FF9-17A9-4FB3-AD35-46D06D61FF50}">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4" customWidth="true"/>
  </cols>
  <sheetData>
    <row xmlns:x14ac="http://schemas.microsoft.com/office/spreadsheetml/2009/9/ac" r="2" ht="33" customHeight="true" x14ac:dyDescent="0.25">
      <c r="B2" s="581" t="s">
        <v>273</v>
      </c>
      <c r="C2" s="581"/>
    </row>
    <row xmlns:x14ac="http://schemas.microsoft.com/office/spreadsheetml/2009/9/ac" r="3" ht="6" customHeight="true" x14ac:dyDescent="0.25">
      <c r="B3" s="373"/>
    </row>
    <row xmlns:x14ac="http://schemas.microsoft.com/office/spreadsheetml/2009/9/ac" r="4" ht="30" customHeight="true" x14ac:dyDescent="0.25">
      <c r="B4" s="375" t="s">
        <v>274</v>
      </c>
      <c r="C4" s="376" t="s">
        <v>275</v>
      </c>
    </row>
    <row xmlns:x14ac="http://schemas.microsoft.com/office/spreadsheetml/2009/9/ac" r="5" ht="30" customHeight="true" x14ac:dyDescent="0.25">
      <c r="B5" s="375" t="s">
        <v>49</v>
      </c>
      <c r="C5" s="376" t="s">
        <v>276</v>
      </c>
    </row>
    <row xmlns:x14ac="http://schemas.microsoft.com/office/spreadsheetml/2009/9/ac" r="6" ht="30" customHeight="true" x14ac:dyDescent="0.25">
      <c r="B6" s="375" t="s">
        <v>277</v>
      </c>
      <c r="C6" s="376" t="s">
        <v>278</v>
      </c>
    </row>
    <row xmlns:x14ac="http://schemas.microsoft.com/office/spreadsheetml/2009/9/ac" r="7" ht="30" customHeight="true" x14ac:dyDescent="0.25">
      <c r="B7" s="375" t="s">
        <v>279</v>
      </c>
      <c r="C7" s="376" t="s">
        <v>280</v>
      </c>
    </row>
    <row xmlns:x14ac="http://schemas.microsoft.com/office/spreadsheetml/2009/9/ac" r="8" ht="30" customHeight="true" x14ac:dyDescent="0.25">
      <c r="B8" s="375" t="s">
        <v>147</v>
      </c>
      <c r="C8" s="376" t="s">
        <v>281</v>
      </c>
    </row>
    <row xmlns:x14ac="http://schemas.microsoft.com/office/spreadsheetml/2009/9/ac" r="9" ht="30" customHeight="true" x14ac:dyDescent="0.25">
      <c r="B9" s="375" t="s">
        <v>282</v>
      </c>
      <c r="C9" s="376" t="s">
        <v>283</v>
      </c>
    </row>
    <row xmlns:x14ac="http://schemas.microsoft.com/office/spreadsheetml/2009/9/ac" r="10" ht="30" customHeight="true" x14ac:dyDescent="0.25">
      <c r="B10" s="375" t="s">
        <v>151</v>
      </c>
      <c r="C10" s="376" t="s">
        <v>284</v>
      </c>
    </row>
    <row xmlns:x14ac="http://schemas.microsoft.com/office/spreadsheetml/2009/9/ac" r="11" s="379" customFormat="true" ht="6.75" customHeight="true" x14ac:dyDescent="0.25">
      <c r="B11" s="377"/>
      <c r="C11" s="378"/>
    </row>
    <row xmlns:x14ac="http://schemas.microsoft.com/office/spreadsheetml/2009/9/ac" r="12" s="381" customFormat="true" ht="11.25" x14ac:dyDescent="0.2">
      <c r="B12" s="380" t="s">
        <v>285</v>
      </c>
    </row>
    <row xmlns:x14ac="http://schemas.microsoft.com/office/spreadsheetml/2009/9/ac" r="13" x14ac:dyDescent="0.25">
      <c r="B13" s="380" t="s">
        <v>303</v>
      </c>
    </row>
    <row xmlns:x14ac="http://schemas.microsoft.com/office/spreadsheetml/2009/9/ac" r="14" x14ac:dyDescent="0.25">
      <c r="B14" s="382" t="s">
        <v>286</v>
      </c>
    </row>
    <row xmlns:x14ac="http://schemas.microsoft.com/office/spreadsheetml/2009/9/ac" r="15" ht="76.5" customHeight="true" x14ac:dyDescent="0.25">
      <c r="B15" s="582" t="s">
        <v>287</v>
      </c>
      <c r="C15" s="582"/>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507F8-A1BF-43B4-AD91-D0F2A56EE77C}">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4" customWidth="true"/>
    <col min="2" max="2" width="12.375" style="584" customWidth="true"/>
    <col min="3" max="8" width="9" style="584" customWidth="true"/>
    <col min="9" max="9" width="12.375" style="584" customWidth="true"/>
    <col min="10" max="15" width="9" style="584" customWidth="true"/>
    <col min="16" max="16" width="12.375" style="584" customWidth="true"/>
    <col min="17" max="22" width="9" style="584" customWidth="true"/>
    <col min="23" max="38" width="9" style="584"/>
    <col min="39" max="16384" width="9" style="592"/>
  </cols>
  <sheetData>
    <row xmlns:x14ac="http://schemas.microsoft.com/office/spreadsheetml/2009/9/ac" r="1" s="584" customFormat="true" x14ac:dyDescent="0.2">
      <c r="A1" s="583" t="s">
        <v>153</v>
      </c>
      <c r="B1" s="583"/>
      <c r="C1" s="583"/>
      <c r="D1" s="583"/>
      <c r="E1" s="583"/>
      <c r="F1" s="583"/>
      <c r="G1" s="583"/>
      <c r="H1" s="583"/>
      <c r="I1" s="583"/>
      <c r="J1" s="583"/>
      <c r="K1" s="583"/>
      <c r="L1" s="583"/>
      <c r="M1" s="583"/>
      <c r="N1" s="583"/>
      <c r="O1" s="583"/>
      <c r="P1" s="583"/>
      <c r="Q1" s="583"/>
      <c r="R1" s="583"/>
      <c r="S1" s="583"/>
      <c r="T1" s="583"/>
      <c r="U1" s="583"/>
      <c r="V1" s="583"/>
    </row>
    <row xmlns:x14ac="http://schemas.microsoft.com/office/spreadsheetml/2009/9/ac" r="2" s="584" customFormat="true" x14ac:dyDescent="0.2">
      <c r="A2" s="583"/>
      <c r="B2" s="583"/>
      <c r="C2" s="583"/>
      <c r="D2" s="583"/>
      <c r="E2" s="583"/>
      <c r="F2" s="583"/>
      <c r="G2" s="583"/>
      <c r="H2" s="583"/>
      <c r="I2" s="583"/>
      <c r="J2" s="583"/>
      <c r="K2" s="583"/>
      <c r="L2" s="583"/>
      <c r="M2" s="583"/>
      <c r="N2" s="583"/>
      <c r="O2" s="583"/>
      <c r="P2" s="583"/>
      <c r="Q2" s="583"/>
      <c r="R2" s="583"/>
      <c r="S2" s="583"/>
      <c r="T2" s="583"/>
      <c r="U2" s="583"/>
      <c r="V2" s="583"/>
    </row>
    <row xmlns:x14ac="http://schemas.microsoft.com/office/spreadsheetml/2009/9/ac" r="3" s="584" customFormat="true" ht="18" x14ac:dyDescent="0.2">
      <c r="A3" s="585"/>
      <c r="B3" s="585"/>
      <c r="C3" s="585"/>
      <c r="D3" s="585"/>
      <c r="E3" s="585"/>
      <c r="F3" s="585"/>
      <c r="G3" s="585"/>
      <c r="H3" s="585"/>
      <c r="I3" s="585"/>
      <c r="J3" s="585"/>
      <c r="K3" s="585"/>
      <c r="L3" s="585"/>
      <c r="M3" s="585"/>
      <c r="N3" s="585"/>
      <c r="O3" s="585"/>
      <c r="P3" s="585"/>
      <c r="Q3" s="585"/>
      <c r="R3" s="585"/>
      <c r="S3" s="585"/>
      <c r="T3" s="585"/>
      <c r="U3" s="585"/>
      <c r="V3" s="585"/>
    </row>
    <row xmlns:x14ac="http://schemas.microsoft.com/office/spreadsheetml/2009/9/ac" r="4" ht="15.75" x14ac:dyDescent="0.25">
      <c r="B4" s="586" t="s">
        <v>14</v>
      </c>
      <c r="E4" s="587"/>
      <c r="I4" s="588" t="s">
        <v>15</v>
      </c>
      <c r="P4" s="589" t="s">
        <v>16</v>
      </c>
    </row>
    <row xmlns:x14ac="http://schemas.microsoft.com/office/spreadsheetml/2009/9/ac" r="6" x14ac:dyDescent="0.2">
      <c r="G6" s="590"/>
      <c r="H6" s="590"/>
      <c r="I6" s="590"/>
      <c r="K6" s="590"/>
      <c r="L6" s="590"/>
    </row>
    <row xmlns:x14ac="http://schemas.microsoft.com/office/spreadsheetml/2009/9/ac" r="7" ht="15.75" x14ac:dyDescent="0.2">
      <c r="G7" s="590"/>
      <c r="H7" s="590"/>
      <c r="I7" s="590"/>
      <c r="K7" s="591"/>
      <c r="L7" s="590"/>
    </row>
    <row xmlns:x14ac="http://schemas.microsoft.com/office/spreadsheetml/2009/9/ac" r="8" x14ac:dyDescent="0.2">
      <c r="G8" s="590"/>
      <c r="H8" s="590"/>
      <c r="I8" s="590"/>
      <c r="K8" s="590"/>
      <c r="L8" s="590"/>
    </row>
    <row xmlns:x14ac="http://schemas.microsoft.com/office/spreadsheetml/2009/9/ac" r="9" x14ac:dyDescent="0.2">
      <c r="G9" s="590"/>
      <c r="H9" s="590"/>
      <c r="I9" s="590"/>
      <c r="K9" s="590"/>
      <c r="L9" s="590"/>
    </row>
    <row xmlns:x14ac="http://schemas.microsoft.com/office/spreadsheetml/2009/9/ac" r="10" x14ac:dyDescent="0.2">
      <c r="G10" s="590"/>
      <c r="H10" s="590"/>
      <c r="I10" s="590"/>
      <c r="K10" s="590"/>
      <c r="L10" s="590"/>
    </row>
    <row xmlns:x14ac="http://schemas.microsoft.com/office/spreadsheetml/2009/9/ac" r="11" x14ac:dyDescent="0.2">
      <c r="G11" s="590"/>
      <c r="H11" s="590"/>
      <c r="I11" s="590"/>
      <c r="K11" s="590"/>
      <c r="L11" s="590"/>
    </row>
    <row xmlns:x14ac="http://schemas.microsoft.com/office/spreadsheetml/2009/9/ac" r="12" x14ac:dyDescent="0.2">
      <c r="G12" s="590"/>
      <c r="H12" s="590"/>
      <c r="I12" s="590"/>
      <c r="K12" s="590"/>
      <c r="L12" s="590"/>
    </row>
    <row xmlns:x14ac="http://schemas.microsoft.com/office/spreadsheetml/2009/9/ac" r="13" x14ac:dyDescent="0.2">
      <c r="G13" s="590"/>
      <c r="H13" s="590"/>
      <c r="I13" s="590"/>
      <c r="K13" s="590"/>
      <c r="L13" s="590"/>
    </row>
    <row xmlns:x14ac="http://schemas.microsoft.com/office/spreadsheetml/2009/9/ac" r="14" x14ac:dyDescent="0.2">
      <c r="G14" s="590"/>
      <c r="H14" s="590"/>
      <c r="I14" s="590"/>
      <c r="K14" s="590"/>
      <c r="L14" s="590"/>
    </row>
    <row xmlns:x14ac="http://schemas.microsoft.com/office/spreadsheetml/2009/9/ac" r="15" x14ac:dyDescent="0.2">
      <c r="G15" s="590"/>
      <c r="H15" s="590"/>
      <c r="I15" s="590"/>
      <c r="K15" s="590"/>
      <c r="L15" s="590"/>
    </row>
    <row xmlns:x14ac="http://schemas.microsoft.com/office/spreadsheetml/2009/9/ac" r="16" x14ac:dyDescent="0.2">
      <c r="G16" s="590"/>
      <c r="H16" s="590"/>
      <c r="I16" s="590"/>
      <c r="K16" s="590"/>
      <c r="L16" s="590"/>
    </row>
    <row xmlns:x14ac="http://schemas.microsoft.com/office/spreadsheetml/2009/9/ac" r="17" x14ac:dyDescent="0.2">
      <c r="G17" s="590"/>
      <c r="H17" s="590"/>
      <c r="I17" s="590"/>
      <c r="K17" s="590"/>
      <c r="L17" s="590"/>
    </row>
    <row xmlns:x14ac="http://schemas.microsoft.com/office/spreadsheetml/2009/9/ac" r="18" x14ac:dyDescent="0.2">
      <c r="G18" s="590"/>
      <c r="H18" s="590"/>
      <c r="I18" s="590"/>
      <c r="K18" s="590"/>
      <c r="L18" s="590"/>
    </row>
    <row xmlns:x14ac="http://schemas.microsoft.com/office/spreadsheetml/2009/9/ac" r="19" x14ac:dyDescent="0.2">
      <c r="G19" s="590"/>
      <c r="H19" s="590"/>
      <c r="I19" s="590"/>
      <c r="K19" s="590"/>
      <c r="L19" s="590"/>
    </row>
    <row xmlns:x14ac="http://schemas.microsoft.com/office/spreadsheetml/2009/9/ac" r="20" x14ac:dyDescent="0.2">
      <c r="G20" s="590"/>
      <c r="H20" s="590"/>
      <c r="I20" s="590"/>
      <c r="K20" s="590"/>
      <c r="L20" s="590"/>
    </row>
    <row xmlns:x14ac="http://schemas.microsoft.com/office/spreadsheetml/2009/9/ac" r="21" x14ac:dyDescent="0.2">
      <c r="G21" s="590"/>
      <c r="H21" s="590"/>
      <c r="I21" s="590"/>
      <c r="K21" s="590"/>
      <c r="L21" s="590"/>
    </row>
    <row xmlns:x14ac="http://schemas.microsoft.com/office/spreadsheetml/2009/9/ac" r="23" x14ac:dyDescent="0.2">
      <c r="B23" s="593"/>
    </row>
    <row xmlns:x14ac="http://schemas.microsoft.com/office/spreadsheetml/2009/9/ac" r="25" x14ac:dyDescent="0.2">
      <c r="B25" s="594"/>
      <c r="C25" s="594" t="str">
        <f>+IF(OR((C28="National*"),(D28="Urban*"),(E28="Rural*"),(F28="Pre-primary*"),(G28="Primary*"),(H28="Secondary^"),(C28="National*^"),(D28="Urban*^"),(E28="Rural*^"),(F28="Pre-primary*^"),(G28="Primary*^"),(H28="Secondary*^")),"*No basic service estimate available","")</f>
        <v>*No basic service estimate available</v>
      </c>
      <c r="J25" s="594" t="str">
        <f>+IF(OR((J28="National*"),(K28="Urban*"),(L28="Rural*"),(M28="Pre-primary*"),(N28="Primary*"),(O28="Secondary^"),(J28="National*^"),(K28="Urban*^"),(L28="Rural*^"),(M28="Pre-primary*^"),(N28="Primary*^"),(O28="Secondary*^")),"*No basic service estimate available","")</f>
        <v>*No basic service estimate available</v>
      </c>
      <c r="Q25" s="594"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3"/>
      <c r="C26" s="594" t="str">
        <f>+IF(OR((C28="National*^"),(D28="Urban*^"),(E28="Rural*^"),(F28="Pre-primary*^"),(G28="Primary*^"),(H28="Secondary*^")),"^Facilities that cannot be classified as improved or unimproved are treated as limited","")</f>
        <v/>
      </c>
      <c r="J26" s="594" t="str">
        <f>+IF(OR((J28="National*^"),(K28="Urban*^"),(L28="Rural*^"),(M28="Pre-primary*^"),(N28="Primary*^"),(O28="Secondary*^")),"^Facilities that cannot be classified as improved or unimproved are treated as limited","")</f>
        <v/>
      </c>
      <c r="Q26" s="594" t="str">
        <f>+IF(OR((Q28="National*^"),(R28="Urban*^"),(S28="Rural*^"),(T28="Pre-primary*^"),(U28="Primary*^"),(V28="Secondary*^")),"^Facilities that cannot be classified as having water or not are treated as limited","")</f>
        <v/>
      </c>
    </row>
    <row xmlns:x14ac="http://schemas.microsoft.com/office/spreadsheetml/2009/9/ac" r="27" x14ac:dyDescent="0.2">
      <c r="B27" s="595" t="str">
        <f>+Introduction!C7</f>
        <v>Tunisia</v>
      </c>
      <c r="C27" s="596" t="s">
        <v>220</v>
      </c>
      <c r="D27" s="596"/>
      <c r="E27" s="596"/>
      <c r="F27" s="596"/>
      <c r="G27" s="596"/>
      <c r="H27" s="596"/>
      <c r="I27" s="597" t="str">
        <f>+B27</f>
        <v>Tunisia</v>
      </c>
      <c r="J27" s="598" t="s">
        <v>15</v>
      </c>
      <c r="K27" s="599"/>
      <c r="L27" s="599"/>
      <c r="M27" s="599"/>
      <c r="N27" s="599"/>
      <c r="O27" s="599"/>
      <c r="P27" s="600" t="str">
        <f>+B27</f>
        <v>Tunisia</v>
      </c>
      <c r="Q27" s="601" t="s">
        <v>16</v>
      </c>
      <c r="R27" s="601"/>
      <c r="S27" s="601"/>
      <c r="T27" s="601"/>
      <c r="U27" s="601"/>
      <c r="V27" s="602"/>
      <c r="AM27" s="584"/>
      <c r="AN27" s="584"/>
      <c r="AO27" s="584"/>
      <c r="AP27" s="584"/>
      <c r="AQ27" s="584"/>
      <c r="AR27" s="584"/>
      <c r="AS27" s="584"/>
      <c r="AT27" s="584"/>
      <c r="AU27" s="584"/>
    </row>
    <row xmlns:x14ac="http://schemas.microsoft.com/office/spreadsheetml/2009/9/ac" r="28" x14ac:dyDescent="0.2">
      <c r="B28" s="603"/>
      <c r="C28" s="604" t="str">
        <f>IF(AND(C30=0.0000000001,C31=0.0000000001,C32=0.0000000001), "National*",IF(AND(C30=0.0000000001,ISNUMBER(C32)),"National*", "National"))</f>
        <v>National*</v>
      </c>
      <c r="D28" s="605" t="str">
        <f>IF(AND(D30=0.0000000001,D31=0.0000000001,D32=0.0000000001), "Urban*",IF(AND(D30=0.0000000001,ISNUMBER(D32)),"Urban*", "Urban"))</f>
        <v>Urban*</v>
      </c>
      <c r="E28" s="605" t="str">
        <f>IF(AND(E30=0.0000000001,E31=0.0000000001,E32=0.0000000001), "Rural*",IF(AND(E30=0.0000000001,ISNUMBER(E32)),"Rural*", "Rural"))</f>
        <v>Rural*</v>
      </c>
      <c r="F28" s="605" t="str">
        <f>IF(AND(F30=0.0000000001,F31=0.0000000001,F32=0.0000000001), "Pre-primary*",IF(AND(F30=0.0000000001,ISNUMBER(F32)),"Pre-primary*", "Pre-primary"))</f>
        <v>Pre-primary*</v>
      </c>
      <c r="G28" s="605" t="str">
        <f>IF(AND(G30=0.0000000001,G31=0.0000000001,G32=0.0000000001), "Primary*",IF(AND(G30=0.0000000001,ISNUMBER(G32)),"Primary*", "Primary"))</f>
        <v>Primary*</v>
      </c>
      <c r="H28" s="605" t="str">
        <f>IF(AND(H30=0.0000000001,H31=0.0000000001,H32=0.0000000001), "Secondary*",IF(AND(H30=0.0000000001,ISNUMBER(H32)),"Secondary*", "Secondary"))</f>
        <v>Secondary</v>
      </c>
      <c r="I28" s="603"/>
      <c r="J28" s="606" t="str">
        <f>IF(AND(J30=0.0000000001,J31=0.0000000001,J32=0.0000000001), "National*",IF(AND(J30=0.0000000001,ISNUMBER(J32)),"National*", "National"))</f>
        <v>National</v>
      </c>
      <c r="K28" s="605" t="str">
        <f>IF(AND(K30=0.0000000001,K31=0.0000000001,K32=0.0000000001), "Urban*",IF(AND(K30=0.0000000001,ISNUMBER(K32)),"Urban*", "Urban"))</f>
        <v>Urban*</v>
      </c>
      <c r="L28" s="605" t="str">
        <f>IF(AND(L30=0.0000000001,L31=0.0000000001,L32=0.0000000001), "Rural*",IF(AND(L30=0.0000000001,ISNUMBER(L32)),"Rural*", "Rural"))</f>
        <v>Rural*</v>
      </c>
      <c r="M28" s="605" t="str">
        <f>IF(AND(M30=0.0000000001,M31=0.0000000001,M32=0.0000000001), "Pre-primary*",IF(AND(M30=0.0000000001,ISNUMBER(M32)),"Pre-primary*", "Pre-primary"))</f>
        <v>Pre-primary*</v>
      </c>
      <c r="N28" s="605" t="str">
        <f>IF(AND(N30=0.0000000001,N31=0.0000000001,N32=0.0000000001), "Primary*",IF(AND(N30=0.0000000001,ISNUMBER(N32)),"Primary*", "Primary"))</f>
        <v>Primary</v>
      </c>
      <c r="O28" s="605" t="str">
        <f>IF(AND(O30=0.0000000001,O31=0.0000000001,O32=0.0000000001), "Secondary*",IF(AND(O30=0.0000000001,ISNUMBER(O32)),"Secondary*", "Secondary"))</f>
        <v>Secondary*</v>
      </c>
      <c r="P28" s="607"/>
      <c r="Q28" s="608" t="str">
        <f>IF(AND(Q30=0.0000000001,Q31=0.0000000001,Q32=0.0000000001), "National*",IF(AND(Q30=0.0000000001,ISNUMBER(Q32)),"National*", "National"))</f>
        <v>National</v>
      </c>
      <c r="R28" s="605" t="str">
        <f>IF(AND(R30=0.0000000001,R31=0.0000000001,R32=0.0000000001), "Urban*",IF(AND(R30=0.0000000001,ISNUMBER(R32)),"Urban*", "Urban"))</f>
        <v>Urban*</v>
      </c>
      <c r="S28" s="605" t="str">
        <f>IF(AND(S30=0.0000000001,S31=0.0000000001,S32=0.0000000001), "Rural*",IF(AND(S30=0.0000000001,ISNUMBER(S32)),"Rural*", "Rural"))</f>
        <v>Rural*</v>
      </c>
      <c r="T28" s="605" t="str">
        <f>IF(AND(T30=0.0000000001,T31=0.0000000001,T32=0.0000000001), "Pre-primary*",IF(AND(T30=0.0000000001,ISNUMBER(T32)),"Pre-primary*", "Pre-primary"))</f>
        <v>Pre-primary*</v>
      </c>
      <c r="U28" s="605" t="str">
        <f>IF(AND(U30=0.0000000001,U31=0.0000000001,U32=0.0000000001), "Primary*",IF(AND(U30=0.0000000001,ISNUMBER(U32)),"Primary*", "Primary"))</f>
        <v>Primary</v>
      </c>
      <c r="V28" s="609" t="str">
        <f>IF(AND(V30=0.0000000001,V31=0.0000000001,V32=0.0000000001), "Secondary*",IF(AND(V30=0.0000000001,ISNUMBER(V32)),"Secondary*", "Secondary"))</f>
        <v>Secondary</v>
      </c>
      <c r="AM28" s="584"/>
      <c r="AN28" s="584"/>
      <c r="AO28" s="584"/>
      <c r="AP28" s="584"/>
      <c r="AQ28" s="584"/>
      <c r="AR28" s="584"/>
      <c r="AS28" s="584"/>
      <c r="AT28" s="584"/>
      <c r="AU28" s="584"/>
    </row>
    <row xmlns:x14ac="http://schemas.microsoft.com/office/spreadsheetml/2009/9/ac" r="29" ht="15.75" thickBot="true" x14ac:dyDescent="0.25">
      <c r="B29" s="603"/>
      <c r="C29" s="610">
        <f>IF(ISNUMBER(Regressions!B4), Regressions!B4, "-")</f>
        <v>2023</v>
      </c>
      <c r="D29" s="611">
        <f>C29</f>
        <v>2023</v>
      </c>
      <c r="E29" s="611">
        <f>D29</f>
        <v>2023</v>
      </c>
      <c r="F29" s="611">
        <f>E29</f>
        <v>2023</v>
      </c>
      <c r="G29" s="611">
        <f>F29</f>
        <v>2023</v>
      </c>
      <c r="H29" s="611">
        <f>F29</f>
        <v>2023</v>
      </c>
      <c r="I29" s="603"/>
      <c r="J29" s="612">
        <f>IF(ISNUMBER(Regressions!K4), Regressions!K4, "-")</f>
        <v>2019</v>
      </c>
      <c r="K29" s="613">
        <f>J29</f>
        <v>2019</v>
      </c>
      <c r="L29" s="613">
        <f>K29</f>
        <v>2019</v>
      </c>
      <c r="M29" s="613">
        <f>L29</f>
        <v>2019</v>
      </c>
      <c r="N29" s="613">
        <f>M29</f>
        <v>2019</v>
      </c>
      <c r="O29" s="613">
        <f>M29</f>
        <v>2019</v>
      </c>
      <c r="P29" s="607"/>
      <c r="Q29" s="614">
        <f>IF(ISNUMBER(Regressions!T4), Regressions!T4, "-")</f>
        <v>2023</v>
      </c>
      <c r="R29" s="615">
        <f>Q29</f>
        <v>2023</v>
      </c>
      <c r="S29" s="615">
        <f>R29</f>
        <v>2023</v>
      </c>
      <c r="T29" s="615">
        <f>S29</f>
        <v>2023</v>
      </c>
      <c r="U29" s="615">
        <f>T29</f>
        <v>2023</v>
      </c>
      <c r="V29" s="616">
        <f>T29</f>
        <v>2023</v>
      </c>
      <c r="AM29" s="584"/>
      <c r="AN29" s="584"/>
      <c r="AO29" s="584"/>
      <c r="AP29" s="584"/>
      <c r="AQ29" s="584"/>
      <c r="AR29" s="584"/>
      <c r="AS29" s="584"/>
      <c r="AT29" s="584"/>
      <c r="AU29" s="584"/>
    </row>
    <row xmlns:x14ac="http://schemas.microsoft.com/office/spreadsheetml/2009/9/ac" r="30" x14ac:dyDescent="0.2">
      <c r="B30" s="617" t="s">
        <v>156</v>
      </c>
      <c r="C30" s="618">
        <f>IF(ISNUMBER(Regressions!C4), Regressions!C4, 0.0000000001)</f>
        <v>1E-10</v>
      </c>
      <c r="D30" s="618">
        <f>IF(ISNUMBER(Regressions!D4), Regressions!D4, 0.0000000001)</f>
        <v>1E-10</v>
      </c>
      <c r="E30" s="618">
        <f>IF(ISNUMBER(Regressions!E4), Regressions!E4, 0.0000000001)</f>
        <v>1E-10</v>
      </c>
      <c r="F30" s="618">
        <f>IF(ISNUMBER(Regressions!F4), Regressions!F4, 0.0000000001)</f>
        <v>1E-10</v>
      </c>
      <c r="G30" s="618">
        <f>IF(ISNUMBER(Regressions!G4), Regressions!G4, 0.0000000001)</f>
        <v>1E-10</v>
      </c>
      <c r="H30" s="618">
        <f>IF(ISNUMBER(Regressions!H4), Regressions!H4, 0.0000000001)</f>
        <v>99.537703469999997</v>
      </c>
      <c r="I30" s="619" t="s">
        <v>156</v>
      </c>
      <c r="J30" s="618">
        <f>IF(ISNUMBER(Regressions!L4), Regressions!L4,0.0000000001)</f>
        <v>62.7</v>
      </c>
      <c r="K30" s="618">
        <f>IF(ISNUMBER(Regressions!M4), Regressions!M4,0.0000000001)</f>
        <v>1E-10</v>
      </c>
      <c r="L30" s="618">
        <f>IF(ISNUMBER(Regressions!N4), Regressions!N4,0.0000000001)</f>
        <v>1E-10</v>
      </c>
      <c r="M30" s="618">
        <f>IF(ISNUMBER(Regressions!O4), Regressions!O4,0.0000000001)</f>
        <v>1E-10</v>
      </c>
      <c r="N30" s="618">
        <f>IF(ISNUMBER(Regressions!P4), Regressions!P4,0.0000000001)</f>
        <v>62.7</v>
      </c>
      <c r="O30" s="618">
        <f>IF(ISNUMBER(Regressions!Q4), Regressions!Q4,0.0000000001)</f>
        <v>1E-10</v>
      </c>
      <c r="P30" s="620" t="s">
        <v>156</v>
      </c>
      <c r="Q30" s="618">
        <f>IF(ISNUMBER(Regressions!U4), Regressions!U4,0.0000000001)</f>
        <v>100</v>
      </c>
      <c r="R30" s="618">
        <f>IF(ISNUMBER(Regressions!V4), Regressions!V4,0.0000000001)</f>
        <v>1E-10</v>
      </c>
      <c r="S30" s="618">
        <f>IF(ISNUMBER(Regressions!W4), Regressions!W4,0.0000000001)</f>
        <v>1E-10</v>
      </c>
      <c r="T30" s="618">
        <f>IF(ISNUMBER(Regressions!X4), Regressions!X4,0.0000000001)</f>
        <v>1E-10</v>
      </c>
      <c r="U30" s="618">
        <f>IF(ISNUMBER(Regressions!Y4), Regressions!Y4,0.0000000001)</f>
        <v>100</v>
      </c>
      <c r="V30" s="621">
        <f>IF(ISNUMBER(Regressions!Z4), Regressions!Z4,0.0000000001)</f>
        <v>99.088093090000001</v>
      </c>
      <c r="AM30" s="584"/>
      <c r="AN30" s="584"/>
      <c r="AO30" s="584"/>
      <c r="AP30" s="584"/>
      <c r="AQ30" s="584"/>
      <c r="AR30" s="584"/>
      <c r="AS30" s="584"/>
      <c r="AT30" s="584"/>
      <c r="AU30" s="584"/>
    </row>
    <row xmlns:x14ac="http://schemas.microsoft.com/office/spreadsheetml/2009/9/ac" r="31" x14ac:dyDescent="0.2">
      <c r="B31" s="622" t="s">
        <v>157</v>
      </c>
      <c r="C31" s="618">
        <f>IF(ISNUMBER(Regressions!C5), Regressions!C5, 0.0000000001)</f>
        <v>1E-10</v>
      </c>
      <c r="D31" s="618">
        <f>IF(ISNUMBER(Regressions!D5), Regressions!D5, 0.0000000001)</f>
        <v>1E-10</v>
      </c>
      <c r="E31" s="618">
        <f>IF(ISNUMBER(Regressions!E5), Regressions!E5, 0.0000000001)</f>
        <v>1E-10</v>
      </c>
      <c r="F31" s="618">
        <f>IF(ISNUMBER(Regressions!F5), Regressions!F5, 0.0000000001)</f>
        <v>1E-10</v>
      </c>
      <c r="G31" s="618">
        <f>IF(ISNUMBER(Regressions!G5), Regressions!G5, 0.0000000001)</f>
        <v>1E-10</v>
      </c>
      <c r="H31" s="618">
        <f>IF(ISNUMBER(Regressions!H5), Regressions!H5, 0.0000000001)</f>
        <v>0</v>
      </c>
      <c r="I31" s="623" t="s">
        <v>157</v>
      </c>
      <c r="J31" s="618">
        <f>IF(ISNUMBER(Regressions!L5), Regressions!L5,0.0000000001)</f>
        <v>34.708369410000003</v>
      </c>
      <c r="K31" s="618">
        <f>IF(ISNUMBER(Regressions!M5), Regressions!M5,0.0000000001)</f>
        <v>1E-10</v>
      </c>
      <c r="L31" s="618">
        <f>IF(ISNUMBER(Regressions!N5), Regressions!N5,0.0000000001)</f>
        <v>1E-10</v>
      </c>
      <c r="M31" s="618">
        <f>IF(ISNUMBER(Regressions!O5), Regressions!O5,0.0000000001)</f>
        <v>1E-10</v>
      </c>
      <c r="N31" s="618">
        <f>IF(ISNUMBER(Regressions!P5), Regressions!P5,0.0000000001)</f>
        <v>34.989842699999997</v>
      </c>
      <c r="O31" s="618">
        <f>IF(ISNUMBER(Regressions!Q5), Regressions!Q5,0.0000000001)</f>
        <v>1E-10</v>
      </c>
      <c r="P31" s="624" t="s">
        <v>157</v>
      </c>
      <c r="Q31" s="618">
        <f>IF(ISNUMBER(Regressions!U5), Regressions!U5,0.0000000001)</f>
        <v>1E-10</v>
      </c>
      <c r="R31" s="618">
        <f>IF(ISNUMBER(Regressions!V5), Regressions!V5,0.0000000001)</f>
        <v>1E-10</v>
      </c>
      <c r="S31" s="618">
        <f>IF(ISNUMBER(Regressions!W5), Regressions!W5,0.0000000001)</f>
        <v>1E-10</v>
      </c>
      <c r="T31" s="618">
        <f>IF(ISNUMBER(Regressions!X5), Regressions!X5,0.0000000001)</f>
        <v>1E-10</v>
      </c>
      <c r="U31" s="618">
        <f>IF(ISNUMBER(Regressions!Y5), Regressions!Y5,0.0000000001)</f>
        <v>1E-10</v>
      </c>
      <c r="V31" s="621">
        <f>IF(ISNUMBER(Regressions!Z5), Regressions!Z5,0.0000000001)</f>
        <v>1E-10</v>
      </c>
      <c r="AM31" s="584"/>
      <c r="AN31" s="584"/>
      <c r="AO31" s="584"/>
      <c r="AP31" s="584"/>
      <c r="AQ31" s="584"/>
      <c r="AR31" s="584"/>
      <c r="AS31" s="584"/>
      <c r="AT31" s="584"/>
      <c r="AU31" s="584"/>
    </row>
    <row xmlns:x14ac="http://schemas.microsoft.com/office/spreadsheetml/2009/9/ac" r="32" x14ac:dyDescent="0.2">
      <c r="B32" s="622" t="s">
        <v>155</v>
      </c>
      <c r="C32" s="618">
        <f>IF(ISNUMBER(Regressions!C6), Regressions!C6, 0.0000000001)</f>
        <v>6.2839342309999999</v>
      </c>
      <c r="D32" s="618">
        <f>IF(ISNUMBER(Regressions!D6), Regressions!D6, 0.0000000001)</f>
        <v>1E-10</v>
      </c>
      <c r="E32" s="618">
        <f>IF(ISNUMBER(Regressions!E6), Regressions!E6, 0.0000000001)</f>
        <v>1E-10</v>
      </c>
      <c r="F32" s="618">
        <f>IF(ISNUMBER(Regressions!F6), Regressions!F6, 0.0000000001)</f>
        <v>1E-10</v>
      </c>
      <c r="G32" s="618">
        <f>IF(ISNUMBER(Regressions!G6), Regressions!G6, 0.0000000001)</f>
        <v>10.871029160000001</v>
      </c>
      <c r="H32" s="618">
        <f>IF(ISNUMBER(Regressions!H6), Regressions!H6, 0.0000000001)</f>
        <v>0.46229652539999999</v>
      </c>
      <c r="I32" s="625" t="s">
        <v>155</v>
      </c>
      <c r="J32" s="618">
        <f>IF(ISNUMBER(Regressions!L6), Regressions!L6,0.0000000001)</f>
        <v>2.5916305940000002</v>
      </c>
      <c r="K32" s="618">
        <f>IF(ISNUMBER(Regressions!M6), Regressions!M6,0.0000000001)</f>
        <v>1E-10</v>
      </c>
      <c r="L32" s="618">
        <f>IF(ISNUMBER(Regressions!N6), Regressions!N6,0.0000000001)</f>
        <v>1E-10</v>
      </c>
      <c r="M32" s="618">
        <f>IF(ISNUMBER(Regressions!O6), Regressions!O6,0.0000000001)</f>
        <v>13.506528599999999</v>
      </c>
      <c r="N32" s="618">
        <f>IF(ISNUMBER(Regressions!P6), Regressions!P6,0.0000000001)</f>
        <v>2.3101573000000002</v>
      </c>
      <c r="O32" s="618">
        <f>IF(ISNUMBER(Regressions!Q6), Regressions!Q6,0.0000000001)</f>
        <v>1.2422826469999999</v>
      </c>
      <c r="P32" s="626" t="s">
        <v>155</v>
      </c>
      <c r="Q32" s="618">
        <f>IF(ISNUMBER(Regressions!U6), Regressions!U6,0.0000000001)</f>
        <v>1E-10</v>
      </c>
      <c r="R32" s="618">
        <f>IF(ISNUMBER(Regressions!V6), Regressions!V6,0.0000000001)</f>
        <v>1E-10</v>
      </c>
      <c r="S32" s="618">
        <f>IF(ISNUMBER(Regressions!W6), Regressions!W6,0.0000000001)</f>
        <v>1E-10</v>
      </c>
      <c r="T32" s="618">
        <f>IF(ISNUMBER(Regressions!X6), Regressions!X6,0.0000000001)</f>
        <v>1E-10</v>
      </c>
      <c r="U32" s="618">
        <f>IF(ISNUMBER(Regressions!Y6), Regressions!Y6,0.0000000001)</f>
        <v>1E-10</v>
      </c>
      <c r="V32" s="621">
        <f>IF(ISNUMBER(Regressions!Z6), Regressions!Z6,0.0000000001)</f>
        <v>1E-10</v>
      </c>
      <c r="AM32" s="584"/>
      <c r="AN32" s="584"/>
      <c r="AO32" s="584"/>
      <c r="AP32" s="584"/>
      <c r="AQ32" s="584"/>
      <c r="AR32" s="584"/>
      <c r="AS32" s="584"/>
      <c r="AT32" s="584"/>
      <c r="AU32" s="584"/>
    </row>
    <row xmlns:x14ac="http://schemas.microsoft.com/office/spreadsheetml/2009/9/ac" r="33" ht="15.75" thickBot="true" x14ac:dyDescent="0.25">
      <c r="B33" s="627" t="s">
        <v>221</v>
      </c>
      <c r="C33" s="628">
        <f>IF(ISNUMBER(Regressions!C7), Regressions!C7, 0.0000000001)</f>
        <v>93.71606577</v>
      </c>
      <c r="D33" s="628">
        <f>IF(ISNUMBER(Regressions!D7), Regressions!D7, 0.0000000001)</f>
        <v>100</v>
      </c>
      <c r="E33" s="628">
        <f>IF(ISNUMBER(Regressions!E7), Regressions!E7, 0.0000000001)</f>
        <v>100</v>
      </c>
      <c r="F33" s="628">
        <f>IF(ISNUMBER(Regressions!F7), Regressions!F7, 0.0000000001)</f>
        <v>100</v>
      </c>
      <c r="G33" s="628">
        <f>IF(ISNUMBER(Regressions!G7), Regressions!G7, 0.0000000001)</f>
        <v>89.128970839999994</v>
      </c>
      <c r="H33" s="628">
        <f>IF(ISNUMBER(Regressions!H7), Regressions!H7, 0.0000000001)</f>
        <v>0</v>
      </c>
      <c r="I33" s="629" t="s">
        <v>221</v>
      </c>
      <c r="J33" s="630">
        <f>IF(ISNUMBER(Regressions!L7), Regressions!L7,0.0000000001)</f>
        <v>0</v>
      </c>
      <c r="K33" s="628">
        <f>IF(ISNUMBER(Regressions!M7), Regressions!M7,0.0000000001)</f>
        <v>100</v>
      </c>
      <c r="L33" s="628">
        <f>IF(ISNUMBER(Regressions!N7), Regressions!N7,0.0000000001)</f>
        <v>100</v>
      </c>
      <c r="M33" s="628">
        <f>IF(ISNUMBER(Regressions!O7), Regressions!O7,0.0000000001)</f>
        <v>86.493471400000004</v>
      </c>
      <c r="N33" s="628">
        <f>IF(ISNUMBER(Regressions!P7), Regressions!P7,0.0000000001)</f>
        <v>0</v>
      </c>
      <c r="O33" s="628">
        <f>IF(ISNUMBER(Regressions!Q7), Regressions!Q7,0.0000000001)</f>
        <v>98.757717349999993</v>
      </c>
      <c r="P33" s="631" t="s">
        <v>221</v>
      </c>
      <c r="Q33" s="630">
        <f>IF(ISNUMBER(Regressions!U7), Regressions!U7,0.0000000001)</f>
        <v>0</v>
      </c>
      <c r="R33" s="630">
        <f>IF(ISNUMBER(Regressions!V7), Regressions!V7,0.0000000001)</f>
        <v>100</v>
      </c>
      <c r="S33" s="628">
        <f>IF(ISNUMBER(Regressions!W7), Regressions!W7,0.0000000001)</f>
        <v>100</v>
      </c>
      <c r="T33" s="628">
        <f>IF(ISNUMBER(Regressions!X7), Regressions!X7,0.0000000001)</f>
        <v>100</v>
      </c>
      <c r="U33" s="628">
        <f>IF(ISNUMBER(Regressions!Y7), Regressions!Y7,0.0000000001)</f>
        <v>0</v>
      </c>
      <c r="V33" s="632">
        <f>IF(ISNUMBER(Regressions!Z7), Regressions!Z7,0.0000000001)</f>
        <v>0.91190691150000003</v>
      </c>
    </row>
    <row xmlns:x14ac="http://schemas.microsoft.com/office/spreadsheetml/2009/9/ac" r="34" x14ac:dyDescent="0.2">
      <c r="B34" s="633" t="s">
        <v>306</v>
      </c>
    </row>
    <row xmlns:x14ac="http://schemas.microsoft.com/office/spreadsheetml/2009/9/ac" r="35" ht="6" customHeight="true" x14ac:dyDescent="0.2"/>
    <row xmlns:x14ac="http://schemas.microsoft.com/office/spreadsheetml/2009/9/ac" r="36" s="584" customFormat="true" ht="50.1" customHeight="true" x14ac:dyDescent="0.2">
      <c r="B36" s="634" t="s">
        <v>35</v>
      </c>
      <c r="C36" s="635" t="s">
        <v>316</v>
      </c>
      <c r="D36" s="635"/>
      <c r="E36" s="635"/>
      <c r="F36" s="635"/>
      <c r="G36" s="635"/>
      <c r="H36" s="635"/>
      <c r="I36" s="634" t="s">
        <v>35</v>
      </c>
      <c r="J36" s="636" t="s">
        <v>317</v>
      </c>
      <c r="K36" s="637"/>
      <c r="L36" s="637"/>
      <c r="M36" s="637"/>
      <c r="N36" s="637"/>
      <c r="O36" s="637"/>
      <c r="P36" s="634" t="s">
        <v>35</v>
      </c>
      <c r="Q36" s="638" t="s">
        <v>318</v>
      </c>
      <c r="R36" s="638"/>
      <c r="S36" s="638"/>
      <c r="T36" s="638"/>
      <c r="U36" s="638"/>
      <c r="V36" s="638"/>
    </row>
    <row xmlns:x14ac="http://schemas.microsoft.com/office/spreadsheetml/2009/9/ac" r="37" ht="50.1" customHeight="true" x14ac:dyDescent="0.2">
      <c r="B37" s="634" t="s">
        <v>36</v>
      </c>
      <c r="C37" s="639" t="s">
        <v>319</v>
      </c>
      <c r="D37" s="639"/>
      <c r="E37" s="639"/>
      <c r="F37" s="639"/>
      <c r="G37" s="639"/>
      <c r="H37" s="639"/>
      <c r="I37" s="634" t="s">
        <v>36</v>
      </c>
      <c r="J37" s="639" t="s">
        <v>320</v>
      </c>
      <c r="K37" s="639"/>
      <c r="L37" s="639"/>
      <c r="M37" s="639"/>
      <c r="N37" s="639"/>
      <c r="O37" s="639"/>
      <c r="P37" s="634" t="s">
        <v>36</v>
      </c>
      <c r="Q37" s="639" t="s">
        <v>321</v>
      </c>
      <c r="R37" s="639"/>
      <c r="S37" s="639"/>
      <c r="T37" s="639"/>
      <c r="U37" s="639"/>
      <c r="V37" s="639"/>
    </row>
    <row xmlns:x14ac="http://schemas.microsoft.com/office/spreadsheetml/2009/9/ac" r="38" ht="50.1" customHeight="true" x14ac:dyDescent="0.2">
      <c r="B38" s="634" t="s">
        <v>37</v>
      </c>
      <c r="C38" s="640" t="s">
        <v>322</v>
      </c>
      <c r="D38" s="640"/>
      <c r="E38" s="640"/>
      <c r="F38" s="640"/>
      <c r="G38" s="640"/>
      <c r="H38" s="640"/>
      <c r="I38" s="634" t="s">
        <v>37</v>
      </c>
      <c r="J38" s="640" t="s">
        <v>323</v>
      </c>
      <c r="K38" s="640"/>
      <c r="L38" s="640"/>
      <c r="M38" s="640"/>
      <c r="N38" s="640"/>
      <c r="O38" s="640"/>
      <c r="P38" s="634" t="s">
        <v>37</v>
      </c>
      <c r="Q38" s="640" t="s">
        <v>324</v>
      </c>
      <c r="R38" s="640"/>
      <c r="S38" s="640"/>
      <c r="T38" s="640"/>
      <c r="U38" s="640"/>
      <c r="V38" s="640"/>
    </row>
    <row xmlns:x14ac="http://schemas.microsoft.com/office/spreadsheetml/2009/9/ac" r="39" ht="50.1" customHeight="true" x14ac:dyDescent="0.2">
      <c r="B39" s="634" t="s">
        <v>221</v>
      </c>
      <c r="C39" s="641" t="s">
        <v>325</v>
      </c>
      <c r="D39" s="641"/>
      <c r="E39" s="641"/>
      <c r="F39" s="641"/>
      <c r="G39" s="641"/>
      <c r="H39" s="641"/>
      <c r="I39" s="634" t="s">
        <v>221</v>
      </c>
      <c r="J39" s="641" t="s">
        <v>325</v>
      </c>
      <c r="K39" s="641"/>
      <c r="L39" s="641"/>
      <c r="M39" s="641"/>
      <c r="N39" s="641"/>
      <c r="O39" s="641"/>
      <c r="P39" s="634" t="s">
        <v>221</v>
      </c>
      <c r="Q39" s="641" t="s">
        <v>325</v>
      </c>
      <c r="R39" s="641"/>
      <c r="S39" s="641"/>
      <c r="T39" s="641"/>
      <c r="U39" s="641"/>
      <c r="V39" s="641"/>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158</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306</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306</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306</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topLeftCell="A3"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102</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14</v>
      </c>
      <c r="E2" s="61"/>
      <c r="F2" s="36"/>
      <c r="G2" s="61"/>
      <c r="H2" s="36"/>
      <c r="I2" s="36"/>
      <c r="J2" s="61"/>
      <c r="K2" s="38"/>
      <c r="L2" s="38"/>
      <c r="M2" s="61"/>
      <c r="N2" s="36"/>
      <c r="O2" s="36"/>
      <c r="P2" s="61"/>
      <c r="Q2" s="36"/>
      <c r="R2" s="36"/>
      <c r="S2" s="61"/>
      <c r="T2" s="36"/>
      <c r="U2" s="36"/>
      <c r="V2" s="60" t="s">
        <v>15</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16</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17</v>
      </c>
      <c r="O3" s="42"/>
      <c r="P3" s="42" t="s">
        <v>18</v>
      </c>
      <c r="R3" s="42"/>
      <c r="S3" s="42" t="s">
        <v>19</v>
      </c>
      <c r="U3" s="42"/>
      <c r="V3" s="42" t="s">
        <v>7</v>
      </c>
      <c r="W3" s="42"/>
      <c r="X3" s="42"/>
      <c r="Y3" s="42"/>
      <c r="Z3" s="42"/>
      <c r="AA3" s="42" t="s">
        <v>1</v>
      </c>
      <c r="AB3" s="33"/>
      <c r="AC3" s="42"/>
      <c r="AD3" s="42"/>
      <c r="AE3" s="42"/>
      <c r="AF3" s="42" t="s">
        <v>2</v>
      </c>
      <c r="AG3" s="33"/>
      <c r="AH3" s="42"/>
      <c r="AI3" s="42"/>
      <c r="AJ3" s="42"/>
      <c r="AK3" s="42" t="s">
        <v>17</v>
      </c>
      <c r="AL3" s="33"/>
      <c r="AM3" s="42"/>
      <c r="AN3" s="42"/>
      <c r="AO3" s="42"/>
      <c r="AP3" s="42" t="s">
        <v>18</v>
      </c>
      <c r="AQ3" s="33"/>
      <c r="AR3" s="42"/>
      <c r="AS3" s="42"/>
      <c r="AT3" s="42"/>
      <c r="AU3" s="42" t="s">
        <v>19</v>
      </c>
      <c r="AV3" s="33"/>
      <c r="AW3" s="42"/>
      <c r="AX3" s="42"/>
      <c r="AY3" s="42"/>
      <c r="AZ3" s="42" t="s">
        <v>7</v>
      </c>
      <c r="BA3" s="42"/>
      <c r="BB3" s="42"/>
      <c r="BC3" s="42" t="s">
        <v>1</v>
      </c>
      <c r="BD3" s="33"/>
      <c r="BE3" s="42"/>
      <c r="BF3" s="42" t="s">
        <v>2</v>
      </c>
      <c r="BG3" s="33"/>
      <c r="BH3" s="42"/>
      <c r="BI3" s="42" t="s">
        <v>17</v>
      </c>
      <c r="BJ3" s="33"/>
      <c r="BK3" s="42"/>
      <c r="BL3" s="42" t="s">
        <v>18</v>
      </c>
      <c r="BM3" s="33"/>
      <c r="BN3" s="42"/>
      <c r="BO3" s="42" t="s">
        <v>19</v>
      </c>
      <c r="BP3" s="33"/>
      <c r="BQ3" s="42"/>
    </row>
    <row xmlns:x14ac="http://schemas.microsoft.com/office/spreadsheetml/2009/9/ac" r="4" ht="164.25" x14ac:dyDescent="0.2">
      <c r="A4" s="43" t="s">
        <v>5</v>
      </c>
      <c r="B4" s="43" t="s">
        <v>6</v>
      </c>
      <c r="C4" s="43" t="s">
        <v>4</v>
      </c>
      <c r="D4" s="136" t="s">
        <v>26</v>
      </c>
      <c r="E4" s="137" t="s">
        <v>20</v>
      </c>
      <c r="F4" s="138" t="s">
        <v>122</v>
      </c>
      <c r="G4" s="136" t="s">
        <v>26</v>
      </c>
      <c r="H4" s="137" t="s">
        <v>20</v>
      </c>
      <c r="I4" s="138" t="s">
        <v>122</v>
      </c>
      <c r="J4" s="136" t="s">
        <v>26</v>
      </c>
      <c r="K4" s="137" t="s">
        <v>20</v>
      </c>
      <c r="L4" s="138" t="s">
        <v>122</v>
      </c>
      <c r="M4" s="136" t="s">
        <v>26</v>
      </c>
      <c r="N4" s="137" t="s">
        <v>20</v>
      </c>
      <c r="O4" s="138" t="s">
        <v>122</v>
      </c>
      <c r="P4" s="136" t="s">
        <v>26</v>
      </c>
      <c r="Q4" s="137" t="s">
        <v>20</v>
      </c>
      <c r="R4" s="138" t="s">
        <v>122</v>
      </c>
      <c r="S4" s="136" t="s">
        <v>26</v>
      </c>
      <c r="T4" s="137" t="s">
        <v>20</v>
      </c>
      <c r="U4" s="139" t="s">
        <v>122</v>
      </c>
      <c r="V4" s="140" t="s">
        <v>26</v>
      </c>
      <c r="W4" s="141" t="s">
        <v>20</v>
      </c>
      <c r="X4" s="141" t="s">
        <v>22</v>
      </c>
      <c r="Y4" s="141" t="s">
        <v>30</v>
      </c>
      <c r="Z4" s="143" t="s">
        <v>123</v>
      </c>
      <c r="AA4" s="140" t="s">
        <v>26</v>
      </c>
      <c r="AB4" s="141" t="s">
        <v>20</v>
      </c>
      <c r="AC4" s="141" t="s">
        <v>22</v>
      </c>
      <c r="AD4" s="141" t="s">
        <v>30</v>
      </c>
      <c r="AE4" s="143" t="s">
        <v>123</v>
      </c>
      <c r="AF4" s="140" t="s">
        <v>26</v>
      </c>
      <c r="AG4" s="141" t="s">
        <v>20</v>
      </c>
      <c r="AH4" s="141" t="s">
        <v>22</v>
      </c>
      <c r="AI4" s="141" t="s">
        <v>30</v>
      </c>
      <c r="AJ4" s="143" t="s">
        <v>123</v>
      </c>
      <c r="AK4" s="140" t="s">
        <v>26</v>
      </c>
      <c r="AL4" s="141" t="s">
        <v>20</v>
      </c>
      <c r="AM4" s="141" t="s">
        <v>22</v>
      </c>
      <c r="AN4" s="141" t="s">
        <v>30</v>
      </c>
      <c r="AO4" s="143" t="s">
        <v>123</v>
      </c>
      <c r="AP4" s="140" t="s">
        <v>26</v>
      </c>
      <c r="AQ4" s="141" t="s">
        <v>20</v>
      </c>
      <c r="AR4" s="141" t="s">
        <v>22</v>
      </c>
      <c r="AS4" s="141" t="s">
        <v>30</v>
      </c>
      <c r="AT4" s="143" t="s">
        <v>123</v>
      </c>
      <c r="AU4" s="140" t="s">
        <v>26</v>
      </c>
      <c r="AV4" s="141" t="s">
        <v>20</v>
      </c>
      <c r="AW4" s="141" t="s">
        <v>22</v>
      </c>
      <c r="AX4" s="141" t="s">
        <v>30</v>
      </c>
      <c r="AY4" s="144" t="s">
        <v>123</v>
      </c>
      <c r="AZ4" s="145" t="s">
        <v>26</v>
      </c>
      <c r="BA4" s="146" t="s">
        <v>142</v>
      </c>
      <c r="BB4" s="147" t="s">
        <v>144</v>
      </c>
      <c r="BC4" s="145" t="s">
        <v>26</v>
      </c>
      <c r="BD4" s="146" t="s">
        <v>142</v>
      </c>
      <c r="BE4" s="147" t="s">
        <v>144</v>
      </c>
      <c r="BF4" s="145" t="s">
        <v>26</v>
      </c>
      <c r="BG4" s="146" t="s">
        <v>142</v>
      </c>
      <c r="BH4" s="147" t="s">
        <v>144</v>
      </c>
      <c r="BI4" s="145" t="s">
        <v>26</v>
      </c>
      <c r="BJ4" s="146" t="s">
        <v>142</v>
      </c>
      <c r="BK4" s="147" t="s">
        <v>144</v>
      </c>
      <c r="BL4" s="145" t="s">
        <v>26</v>
      </c>
      <c r="BM4" s="146" t="s">
        <v>142</v>
      </c>
      <c r="BN4" s="147" t="s">
        <v>144</v>
      </c>
      <c r="BO4" s="145" t="s">
        <v>26</v>
      </c>
      <c r="BP4" s="146" t="s">
        <v>142</v>
      </c>
      <c r="BQ4" s="147" t="s">
        <v>144</v>
      </c>
    </row>
    <row xmlns:x14ac="http://schemas.microsoft.com/office/spreadsheetml/2009/9/ac" r="5" ht="48" hidden="true" x14ac:dyDescent="0.2">
      <c r="A5" s="43" t="s">
        <v>40</v>
      </c>
      <c r="B5" s="43" t="s">
        <v>41</v>
      </c>
      <c r="C5" s="43" t="s">
        <v>42</v>
      </c>
      <c r="D5" s="136" t="s">
        <v>136</v>
      </c>
      <c r="E5" s="137" t="s">
        <v>43</v>
      </c>
      <c r="F5" s="138" t="s">
        <v>202</v>
      </c>
      <c r="G5" s="136" t="s">
        <v>137</v>
      </c>
      <c r="H5" s="137" t="s">
        <v>44</v>
      </c>
      <c r="I5" s="138" t="s">
        <v>203</v>
      </c>
      <c r="J5" s="136" t="s">
        <v>138</v>
      </c>
      <c r="K5" s="137" t="s">
        <v>45</v>
      </c>
      <c r="L5" s="138" t="s">
        <v>204</v>
      </c>
      <c r="M5" s="136" t="s">
        <v>139</v>
      </c>
      <c r="N5" s="137" t="s">
        <v>87</v>
      </c>
      <c r="O5" s="138" t="s">
        <v>205</v>
      </c>
      <c r="P5" s="136" t="s">
        <v>140</v>
      </c>
      <c r="Q5" s="137" t="s">
        <v>88</v>
      </c>
      <c r="R5" s="138" t="s">
        <v>206</v>
      </c>
      <c r="S5" s="136" t="s">
        <v>141</v>
      </c>
      <c r="T5" s="137" t="s">
        <v>89</v>
      </c>
      <c r="U5" s="139" t="s">
        <v>207</v>
      </c>
      <c r="V5" s="140" t="s">
        <v>130</v>
      </c>
      <c r="W5" s="141" t="s">
        <v>46</v>
      </c>
      <c r="X5" s="142" t="s">
        <v>66</v>
      </c>
      <c r="Y5" s="142" t="s">
        <v>67</v>
      </c>
      <c r="Z5" s="143" t="s">
        <v>208</v>
      </c>
      <c r="AA5" s="140" t="s">
        <v>131</v>
      </c>
      <c r="AB5" s="141" t="s">
        <v>47</v>
      </c>
      <c r="AC5" s="142" t="s">
        <v>68</v>
      </c>
      <c r="AD5" s="142" t="s">
        <v>69</v>
      </c>
      <c r="AE5" s="143" t="s">
        <v>209</v>
      </c>
      <c r="AF5" s="140" t="s">
        <v>132</v>
      </c>
      <c r="AG5" s="141" t="s">
        <v>48</v>
      </c>
      <c r="AH5" s="142" t="s">
        <v>70</v>
      </c>
      <c r="AI5" s="142" t="s">
        <v>71</v>
      </c>
      <c r="AJ5" s="143" t="s">
        <v>210</v>
      </c>
      <c r="AK5" s="140" t="s">
        <v>133</v>
      </c>
      <c r="AL5" s="141" t="s">
        <v>72</v>
      </c>
      <c r="AM5" s="142" t="s">
        <v>73</v>
      </c>
      <c r="AN5" s="142" t="s">
        <v>74</v>
      </c>
      <c r="AO5" s="143" t="s">
        <v>211</v>
      </c>
      <c r="AP5" s="140" t="s">
        <v>134</v>
      </c>
      <c r="AQ5" s="141" t="s">
        <v>75</v>
      </c>
      <c r="AR5" s="142" t="s">
        <v>76</v>
      </c>
      <c r="AS5" s="142" t="s">
        <v>77</v>
      </c>
      <c r="AT5" s="143" t="s">
        <v>212</v>
      </c>
      <c r="AU5" s="140" t="s">
        <v>135</v>
      </c>
      <c r="AV5" s="141" t="s">
        <v>78</v>
      </c>
      <c r="AW5" s="142" t="s">
        <v>79</v>
      </c>
      <c r="AX5" s="142" t="s">
        <v>80</v>
      </c>
      <c r="AY5" s="144" t="s">
        <v>213</v>
      </c>
      <c r="AZ5" s="145" t="s">
        <v>81</v>
      </c>
      <c r="BA5" s="146" t="s">
        <v>115</v>
      </c>
      <c r="BB5" s="147" t="s">
        <v>214</v>
      </c>
      <c r="BC5" s="145" t="s">
        <v>86</v>
      </c>
      <c r="BD5" s="146" t="s">
        <v>116</v>
      </c>
      <c r="BE5" s="147" t="s">
        <v>215</v>
      </c>
      <c r="BF5" s="145" t="s">
        <v>85</v>
      </c>
      <c r="BG5" s="146" t="s">
        <v>117</v>
      </c>
      <c r="BH5" s="147" t="s">
        <v>216</v>
      </c>
      <c r="BI5" s="145" t="s">
        <v>84</v>
      </c>
      <c r="BJ5" s="146" t="s">
        <v>118</v>
      </c>
      <c r="BK5" s="147" t="s">
        <v>217</v>
      </c>
      <c r="BL5" s="145" t="s">
        <v>83</v>
      </c>
      <c r="BM5" s="146" t="s">
        <v>119</v>
      </c>
      <c r="BN5" s="147" t="s">
        <v>218</v>
      </c>
      <c r="BO5" s="145" t="s">
        <v>82</v>
      </c>
      <c r="BP5" s="146" t="s">
        <v>120</v>
      </c>
      <c r="BQ5" s="147" t="s">
        <v>219</v>
      </c>
    </row>
    <row xmlns:x14ac="http://schemas.microsoft.com/office/spreadsheetml/2009/9/ac" r="6" x14ac:dyDescent="0.2">
      <c r="A6" s="339" t="str">
        <f>+RIGHT('Data Summary'!A6,LEN('Data Summary'!A6)-9)</f>
        <v>EMIS</v>
      </c>
      <c r="B6" s="36" t="str">
        <f>+IF(ISTEXT('Data Summary'!B6),'Data Summary'!B6,"")</f>
        <v>EMIS</v>
      </c>
      <c r="C6" s="338">
        <f>+VALUE('Data Summary'!C6)</f>
        <v>2013</v>
      </c>
      <c r="D6" s="96" t="e">
        <f>+IF(AND(ISNUMBER('Water Data'!D4),'Data Summary'!BS6="Yes"),100-'Water Data'!D4,NA())</f>
        <v>#N/A</v>
      </c>
      <c r="E6" s="96">
        <f>+IF(AND(ISNUMBER('Water Data'!D6),'Data Summary'!BT6="Yes"),'Water Data'!D6,NA())</f>
        <v>91.503587747503801</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f>+IF(AND(ISNUMBER('Water Data'!H6),'Data Summary'!CF6="Yes"),'Water Data'!H6,NA())</f>
        <v>88.9</v>
      </c>
      <c r="R6" s="96" t="e">
        <f>+IF(AND(ISNUMBER('Water Data'!H9),'Data Summary'!CG6="Yes"),'Water Data'!H9,NA())</f>
        <v>#N/A</v>
      </c>
      <c r="S6" s="96" t="e">
        <f>+IF(AND(ISNUMBER('Water Data'!I4),'Data Summary'!CH6="Yes"),100-'Water Data'!I4,NA())</f>
        <v>#N/A</v>
      </c>
      <c r="T6" s="96">
        <f>+IF(AND(ISNUMBER('Water Data'!I6),'Data Summary'!CI6="Yes"),'Water Data'!I6,NA())</f>
        <v>100</v>
      </c>
      <c r="U6" s="96" t="e">
        <f>+IF(AND(ISNUMBER('Water Data'!I9),'Data Summary'!CJ6="Yes"),'Water Data'!I9,NA())</f>
        <v>#N/A</v>
      </c>
      <c r="V6" s="97">
        <f>+IF(AND(ISNUMBER('Sanitation Data'!D4),'Data Summary'!CK6="Yes"),100-'Sanitation Data'!D4,NA())</f>
        <v>99.617278727365033</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99.5</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f>+IF(AND(ISNUMBER('Sanitation Data'!I4),'Data Summary'!DJ6="Yes"),100-'Sanitation Data'!I4,NA())</f>
        <v>100</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39" t="str">
        <f ca="true">+RIGHT('Data Summary'!A7,LEN('Data Summary'!A7)-9)</f>
        <v>UIS</v>
      </c>
      <c r="B7" s="36" t="str">
        <f ca="true">+IF(ISTEXT('Data Summary'!B7),'Data Summary'!B7,"")</f>
        <v>Other</v>
      </c>
      <c r="C7" s="338">
        <f ca="true">+VALUE('Data Summary'!C7)</f>
        <v>2013</v>
      </c>
      <c r="D7" s="96" t="e">
        <f ca="true">+IF(AND(ISNUMBER(OFFSET('Water Data'!$D$4,0,10*ROW('Water Data'!D1))),'Data Summary'!BS7="Yes"),100-OFFSET('Water Data'!$D$4,0,10*ROW('Water Data'!D1)),NA())</f>
        <v>#N/A</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f ca="true">+IF(AND(ISNUMBER(OFFSET('Water Data'!$I$4,0,10*ROW('Water Data'!I1))),'Data Summary'!CH7="Yes"),100-OFFSET('Water Data'!$I$4,0,10*ROW('Water Data'!I1)),NA())</f>
        <v>100</v>
      </c>
      <c r="T7" s="96" t="e">
        <f ca="true">+IF(AND(ISNUMBER(OFFSET('Water Data'!$I$6,0,10*ROW('Water Data'!I1))),'Data Summary'!CI7="Yes"),OFFSET('Water Data'!$I$6,0,10*ROW('Water Data'!I1)),NA())</f>
        <v>#N/A</v>
      </c>
      <c r="U7" s="96">
        <f ca="true">+IF(AND(ISNUMBER(OFFSET('Water Data'!$I$9,0,10*ROW('Water Data'!I1))),'Data Summary'!CJ7="Yes"),OFFSET('Water Data'!$I$9,0,10*ROW('Water Data'!I1)),NA())</f>
        <v>100</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39" t="str">
        <f ca="true">+RIGHT('Data Summary'!A8,LEN('Data Summary'!A8)-9)</f>
        <v>UIS</v>
      </c>
      <c r="B8" s="36" t="str">
        <f ca="true">+IF(ISTEXT('Data Summary'!B8),'Data Summary'!B8,"")</f>
        <v>Other</v>
      </c>
      <c r="C8" s="338">
        <f ca="true">+VALUE('Data Summary'!C8)</f>
        <v>2014</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f ca="true">+IF(AND(ISNUMBER(OFFSET('Water Data'!$I$4,0,10*ROW('Water Data'!I2))),'Data Summary'!CH8="Yes"),100-OFFSET('Water Data'!$I$4,0,10*ROW('Water Data'!I2)),NA())</f>
        <v>100</v>
      </c>
      <c r="T8" s="96">
        <f ca="true">+IF(AND(ISNUMBER(OFFSET('Water Data'!$I$6,0,10*ROW('Water Data'!I2))),'Data Summary'!CI8="Yes"),OFFSET('Water Data'!$I$6,0,10*ROW('Water Data'!I2)),NA())</f>
        <v>100</v>
      </c>
      <c r="U8" s="96">
        <f ca="true">+IF(AND(ISNUMBER(OFFSET('Water Data'!$I$9,0,10*ROW('Water Data'!I2))),'Data Summary'!CJ8="Yes"),OFFSET('Water Data'!$I$9,0,10*ROW('Water Data'!I2)),NA())</f>
        <v>100</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39" t="str">
        <f ca="true">+RIGHT('Data Summary'!A9,LEN('Data Summary'!A9)-9)</f>
        <v>EMIS</v>
      </c>
      <c r="B9" s="36" t="str">
        <f ca="true">+IF(ISTEXT('Data Summary'!B9),'Data Summary'!B9,"")</f>
        <v>EMIS</v>
      </c>
      <c r="C9" s="338">
        <f ca="true">+VALUE('Data Summary'!C9)</f>
        <v>2015</v>
      </c>
      <c r="D9" s="96" t="e">
        <f ca="true">+IF(AND(ISNUMBER(OFFSET('Water Data'!$D$4,0,10*ROW('Water Data'!D3))),'Data Summary'!BS9="Yes"),100-OFFSET('Water Data'!$D$4,0,10*ROW('Water Data'!D3)),NA())</f>
        <v>#N/A</v>
      </c>
      <c r="E9" s="96">
        <f ca="true">+IF(AND(ISNUMBER(OFFSET('Water Data'!$D$6,0,10*ROW('Water Data'!D3))),'Data Summary'!BT9="Yes"),OFFSET('Water Data'!$D$6,0,10*ROW('Water Data'!D3)),NA())</f>
        <v>87.535596933187293</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f ca="true">+IF(AND(ISNUMBER(OFFSET('Water Data'!$H$6,0,10*ROW('Water Data'!H3))),'Data Summary'!CF9="Yes"),OFFSET('Water Data'!$H$6,0,10*ROW('Water Data'!H3)),NA())</f>
        <v>87.535596933187293</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f ca="true">+IF(AND(ISNUMBER(OFFSET('Sanitation Data'!$D$4,0,10*ROW('Sanitation Data'!D3))),'Data Summary'!CK9="Yes"),100-OFFSET('Sanitation Data'!$D$4,0,10*ROW('Sanitation Data'!D3)),NA())</f>
        <v>99.26</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f ca="true">+IF(AND(ISNUMBER(OFFSET('Sanitation Data'!$H$4,0,10*ROW('Sanitation Data'!H3))),'Data Summary'!DE9="Yes"),100-OFFSET('Sanitation Data'!$H$4,0,10*ROW('Sanitation Data'!H3)),NA())</f>
        <v>99.26</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39" t="str">
        <f ca="true">+RIGHT('Data Summary'!A10,LEN('Data Summary'!A10)-9)</f>
        <v>UIS</v>
      </c>
      <c r="B10" s="36" t="str">
        <f ca="true">+IF(ISTEXT('Data Summary'!B10),'Data Summary'!B10,"")</f>
        <v>Other</v>
      </c>
      <c r="C10" s="338">
        <f ca="true">+VALUE('Data Summary'!C10)</f>
        <v>2015</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f ca="true">+IF(AND(ISNUMBER(OFFSET('Water Data'!$I$4,0,10*ROW('Water Data'!I4))),'Data Summary'!CH10="Yes"),100-OFFSET('Water Data'!$I$4,0,10*ROW('Water Data'!I4)),NA())</f>
        <v>100</v>
      </c>
      <c r="T10" s="96">
        <f ca="true">+IF(AND(ISNUMBER(OFFSET('Water Data'!$I$6,0,10*ROW('Water Data'!I4))),'Data Summary'!CI10="Yes"),OFFSET('Water Data'!$I$6,0,10*ROW('Water Data'!I4)),NA())</f>
        <v>100</v>
      </c>
      <c r="U10" s="96">
        <f ca="true">+IF(AND(ISNUMBER(OFFSET('Water Data'!$I$9,0,10*ROW('Water Data'!I4))),'Data Summary'!CJ10="Yes"),OFFSET('Water Data'!$I$9,0,10*ROW('Water Data'!I4)),NA())</f>
        <v>100</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f ca="true">+IF(AND(ISNUMBER(OFFSET('Sanitation Data'!$I$4,0,10*ROW('Sanitation Data'!I4))),'Data Summary'!DJ10="Yes"),100-OFFSET('Sanitation Data'!$I$4,0,10*ROW('Sanitation Data'!I4)),NA())</f>
        <v>100</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39" t="str">
        <f ca="true">+RIGHT('Data Summary'!A11,LEN('Data Summary'!A11)-9)</f>
        <v>SUR</v>
      </c>
      <c r="B11" s="36" t="str">
        <f ca="true">+IF(ISTEXT('Data Summary'!B11),'Data Summary'!B11,"")</f>
        <v>Survey</v>
      </c>
      <c r="C11" s="338">
        <f ca="true">+VALUE('Data Summary'!C11)</f>
        <v>2015</v>
      </c>
      <c r="D11" s="96">
        <f ca="true">+IF(AND(ISNUMBER(OFFSET('Water Data'!$D$4,0,10*ROW('Water Data'!D5))),'Data Summary'!BS11="Yes"),100-OFFSET('Water Data'!$D$4,0,10*ROW('Water Data'!D5)),NA())</f>
        <v>90.7</v>
      </c>
      <c r="E11" s="96">
        <f ca="true">+IF(AND(ISNUMBER(OFFSET('Water Data'!$D$6,0,10*ROW('Water Data'!D5))),'Data Summary'!BT11="Yes"),OFFSET('Water Data'!$D$6,0,10*ROW('Water Data'!D5)),NA())</f>
        <v>88.532270000000011</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f ca="true">+IF(AND(ISNUMBER(OFFSET('Water Data'!$H$4,0,10*ROW('Water Data'!H5))),'Data Summary'!CE11="Yes"),100-OFFSET('Water Data'!$H$4,0,10*ROW('Water Data'!H5)),NA())</f>
        <v>90.7</v>
      </c>
      <c r="Q11" s="96">
        <f ca="true">+IF(AND(ISNUMBER(OFFSET('Water Data'!$H$6,0,10*ROW('Water Data'!H5))),'Data Summary'!CF11="Yes"),OFFSET('Water Data'!$H$6,0,10*ROW('Water Data'!H5)),NA())</f>
        <v>88.532270000000011</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f ca="true">+IF(AND(ISNUMBER(OFFSET('Sanitation Data'!$D$4,0,10*ROW('Sanitation Data'!D5))),'Data Summary'!CK11="Yes"),100-OFFSET('Sanitation Data'!$D$4,0,10*ROW('Sanitation Data'!D5)),NA())</f>
        <v>99.925224327018938</v>
      </c>
      <c r="W11" s="97">
        <f ca="true">+IF(AND(ISNUMBER(OFFSET('Sanitation Data'!$D$6,0,10*ROW('Sanitation Data'!D5))),'Data Summary'!CL11="Yes"),OFFSET('Sanitation Data'!$D$6,0,10*ROW('Sanitation Data'!D5)),NA())</f>
        <v>85.476436590229326</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f ca="true">+IF(AND(ISNUMBER(OFFSET('Sanitation Data'!$D$12,0,10*ROW('Sanitation Data'!D5))),'Data Summary'!CO11="Yes"),OFFSET('Sanitation Data'!$D$12,0,10*ROW('Sanitation Data'!D5)),NA())</f>
        <v>62.7</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f ca="true">+IF(AND(ISNUMBER(OFFSET('Sanitation Data'!$H$4,0,10*ROW('Sanitation Data'!H5))),'Data Summary'!DE11="Yes"),100-OFFSET('Sanitation Data'!$H$4,0,10*ROW('Sanitation Data'!H5)),NA())</f>
        <v>99.925224327018938</v>
      </c>
      <c r="AQ11" s="97">
        <f ca="true">+IF(AND(ISNUMBER(OFFSET('Sanitation Data'!$H$6,0,10*ROW('Sanitation Data'!H5))),'Data Summary'!DF11="Yes"),OFFSET('Sanitation Data'!$H$6,0,10*ROW('Sanitation Data'!H5)),NA())</f>
        <v>85.476436590229326</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f ca="true">+IF(AND(ISNUMBER(OFFSET('Sanitation Data'!$H$12,0,10*ROW('Sanitation Data'!H5))),'Data Summary'!DI11="Yes"),OFFSET('Sanitation Data'!$H$12,0,10*ROW('Sanitation Data'!H5)),NA())</f>
        <v>62.7</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f ca="true">+IF(AND(ISNUMBER(OFFSET('Hygiene Data'!$D$9,0,10*ROW('Hygiene Data'!D5))),'Data Summary'!DQ11="Yes"),OFFSET('Hygiene Data'!$D$9,0,10*ROW('Hygiene Data'!D5)),NA())</f>
        <v>38.1</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f ca="true">+IF(AND(ISNUMBER(OFFSET('Hygiene Data'!$H$9,0,10*ROW('Hygiene Data'!H5))),'Data Summary'!EC11="Yes"),OFFSET('Hygiene Data'!$H$9,0,10*ROW('Hygiene Data'!H5)),NA())</f>
        <v>38.1</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39" t="str">
        <f ca="true">+RIGHT('Data Summary'!A12,LEN('Data Summary'!A12)-9)</f>
        <v>UIS</v>
      </c>
      <c r="B12" s="36" t="str">
        <f ca="true">+IF(ISTEXT('Data Summary'!B12),'Data Summary'!B12,"")</f>
        <v>Other</v>
      </c>
      <c r="C12" s="338">
        <f ca="true">+VALUE('Data Summary'!C12)</f>
        <v>2016</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f ca="true">+IF(AND(ISNUMBER(OFFSET('Water Data'!$D$9,0,10*ROW('Water Data'!D6))),'Data Summary'!BU12="Yes"),OFFSET('Water Data'!$D$9,0,10*ROW('Water Data'!D6)),NA())</f>
        <v>69.5</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f ca="true">+IF(AND(ISNUMBER(OFFSET('Water Data'!$H$9,0,10*ROW('Water Data'!H6))),'Data Summary'!CG12="Yes"),OFFSET('Water Data'!$H$9,0,10*ROW('Water Data'!H6)),NA())</f>
        <v>69.5</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f ca="true">+IF(AND(ISNUMBER(OFFSET('Hygiene Data'!$D$5,0,10*ROW('Hygiene Data'!D6))),'Data Summary'!DO12="Yes"),OFFSET('Hygiene Data'!$D$5,0,10*ROW('Hygiene Data'!D6)),NA())</f>
        <v>88.1</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f ca="true">+IF(AND(ISNUMBER(OFFSET('Hygiene Data'!$H$5,0,10*ROW('Hygiene Data'!H6))),'Data Summary'!EA12="Yes"),OFFSET('Hygiene Data'!$H$5,0,10*ROW('Hygiene Data'!H6)),NA())</f>
        <v>88.1</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39" t="str">
        <f ca="true">+RIGHT('Data Summary'!A13,LEN('Data Summary'!A13)-9)</f>
        <v>SUR</v>
      </c>
      <c r="B13" s="36" t="str">
        <f ca="true">+IF(ISTEXT('Data Summary'!B13),'Data Summary'!B13,"")</f>
        <v>Survey</v>
      </c>
      <c r="C13" s="338">
        <f ca="true">+VALUE('Data Summary'!C13)</f>
        <v>2016</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f ca="true">+IF(AND(ISNUMBER(OFFSET('Water Data'!$G$4,0,10*ROW('Water Data'!G7))),'Data Summary'!CB13="Yes"),100-OFFSET('Water Data'!$G$4,0,10*ROW('Water Data'!G7)),NA())</f>
        <v>98</v>
      </c>
      <c r="N13" s="96">
        <f ca="true">+IF(AND(ISNUMBER(OFFSET('Water Data'!$G$6,0,10*ROW('Water Data'!G7))),'Data Summary'!CC13="Yes"),OFFSET('Water Data'!$G$6,0,10*ROW('Water Data'!G7)),NA())</f>
        <v>97.7</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f ca="true">+IF(AND(ISNUMBER(OFFSET('Sanitation Data'!$G$4,0,10*ROW('Sanitation Data'!G7))),'Data Summary'!CZ13="Yes"),100-OFFSET('Sanitation Data'!$G$4,0,10*ROW('Sanitation Data'!G7)),NA())</f>
        <v>93.486942800788952</v>
      </c>
      <c r="AL13" s="97">
        <f ca="true">+IF(AND(ISNUMBER(OFFSET('Sanitation Data'!$G$6,0,10*ROW('Sanitation Data'!G7))),'Data Summary'!DA13="Yes"),OFFSET('Sanitation Data'!$G$6,0,10*ROW('Sanitation Data'!G7)),NA())</f>
        <v>86.493471400394469</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f ca="true">+IF(AND(ISNUMBER(OFFSET('Hygiene Data'!$G$7,0,10*ROW('Hygiene Data'!G7))),'Data Summary'!DY13="Yes"),OFFSET('Hygiene Data'!$G$7,0,10*ROW('Hygiene Data'!G7)),NA())</f>
        <v>100</v>
      </c>
      <c r="BK13" s="98">
        <f ca="true">+IF(AND(ISNUMBER(OFFSET('Hygiene Data'!$G$9,0,10*ROW('Hygiene Data'!G7))),'Data Summary'!DZ13="Yes"),OFFSET('Hygiene Data'!$G$9,0,10*ROW('Hygiene Data'!G7)),NA())</f>
        <v>42.7</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39" t="str">
        <f ca="true">+RIGHT('Data Summary'!A14,LEN('Data Summary'!A14)-9)</f>
        <v>EMIS</v>
      </c>
      <c r="B14" s="36" t="str">
        <f ca="true">+IF(ISTEXT('Data Summary'!B14),'Data Summary'!B14,"")</f>
        <v>EMIS</v>
      </c>
      <c r="C14" s="338">
        <f ca="true">+VALUE('Data Summary'!C14)</f>
        <v>2017</v>
      </c>
      <c r="D14" s="96" t="e">
        <f ca="true">+IF(AND(ISNUMBER(OFFSET('Water Data'!$D$4,0,10*ROW('Water Data'!D8))),'Data Summary'!BS14="Yes"),100-OFFSET('Water Data'!$D$4,0,10*ROW('Water Data'!D8)),NA())</f>
        <v>#N/A</v>
      </c>
      <c r="E14" s="96">
        <f ca="true">+IF(AND(ISNUMBER(OFFSET('Water Data'!$D$6,0,10*ROW('Water Data'!D8))),'Data Summary'!BT14="Yes"),OFFSET('Water Data'!$D$6,0,10*ROW('Water Data'!D8)),NA())</f>
        <v>87.54378283712785</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f ca="true">+IF(AND(ISNUMBER(OFFSET('Water Data'!$H$6,0,10*ROW('Water Data'!H8))),'Data Summary'!CF14="Yes"),OFFSET('Water Data'!$H$6,0,10*ROW('Water Data'!H8)),NA())</f>
        <v>87.54378283712785</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f ca="true">+IF(AND(ISNUMBER(OFFSET('Sanitation Data'!$D$4,0,10*ROW('Sanitation Data'!D8))),'Data Summary'!CK14="Yes"),100-OFFSET('Sanitation Data'!$D$4,0,10*ROW('Sanitation Data'!D8)),NA())</f>
        <v>99.6</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f ca="true">+IF(AND(ISNUMBER(OFFSET('Sanitation Data'!$H$4,0,10*ROW('Sanitation Data'!H8))),'Data Summary'!DE14="Yes"),100-OFFSET('Sanitation Data'!$H$4,0,10*ROW('Sanitation Data'!H8)),NA())</f>
        <v>99.6</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39" t="str">
        <f ca="true">+RIGHT('Data Summary'!A15,LEN('Data Summary'!A15)-9)</f>
        <v>UIS</v>
      </c>
      <c r="B15" s="36" t="str">
        <f ca="true">+IF(ISTEXT('Data Summary'!B15),'Data Summary'!B15,"")</f>
        <v>Other</v>
      </c>
      <c r="C15" s="338">
        <f ca="true">+VALUE('Data Summary'!C15)</f>
        <v>2017</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f ca="true">+IF(AND(ISNUMBER(OFFSET('Water Data'!$I$6,0,10*ROW('Water Data'!I9))),'Data Summary'!CI15="Yes"),OFFSET('Water Data'!$I$6,0,10*ROW('Water Data'!I9)),NA())</f>
        <v>99.651648407765791</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f ca="true">+IF(AND(ISNUMBER(OFFSET('Sanitation Data'!$D$6,0,10*ROW('Sanitation Data'!D9))),'Data Summary'!CL15="Yes"),OFFSET('Sanitation Data'!$D$6,0,10*ROW('Sanitation Data'!D9)),NA())</f>
        <v>99.305698707523717</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f ca="true">+IF(AND(ISNUMBER(OFFSET('Sanitation Data'!$H$6,0,10*ROW('Sanitation Data'!H9))),'Data Summary'!DF15="Yes"),OFFSET('Sanitation Data'!$H$6,0,10*ROW('Sanitation Data'!H9)),NA())</f>
        <v>99.617630000000005</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f ca="true">+IF(AND(ISNUMBER(OFFSET('Sanitation Data'!$I$6,0,10*ROW('Sanitation Data'!I9))),'Data Summary'!DK15="Yes"),OFFSET('Sanitation Data'!$I$6,0,10*ROW('Sanitation Data'!I9)),NA())</f>
        <v>98.302952652610543</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f ca="true">+IF(AND(ISNUMBER(OFFSET('Hygiene Data'!$D$5,0,10*ROW('Hygiene Data'!D9))),'Data Summary'!DO15="Yes"),OFFSET('Hygiene Data'!$D$5,0,10*ROW('Hygiene Data'!D9)),NA())</f>
        <v>99.686820175439166</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f ca="true">+IF(AND(ISNUMBER(OFFSET('Hygiene Data'!$H$5,0,10*ROW('Hygiene Data'!H9))),'Data Summary'!EA15="Yes"),OFFSET('Hygiene Data'!$H$5,0,10*ROW('Hygiene Data'!H9)),NA())</f>
        <v>99.617630000000005</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f ca="true">+IF(AND(ISNUMBER(OFFSET('Hygiene Data'!$I$5,0,10*ROW('Hygiene Data'!I9))),'Data Summary'!ED15="Yes"),OFFSET('Hygiene Data'!$I$5,0,10*ROW('Hygiene Data'!I9)),NA())</f>
        <v>99.909241513515255</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39" t="str">
        <f ca="true">+RIGHT('Data Summary'!A16,LEN('Data Summary'!A16)-9)</f>
        <v>UIS</v>
      </c>
      <c r="B16" s="36" t="str">
        <f ca="true">+IF(ISTEXT('Data Summary'!B16),'Data Summary'!B16,"")</f>
        <v>Other</v>
      </c>
      <c r="C16" s="338">
        <f ca="true">+VALUE('Data Summary'!C16)</f>
        <v>2018</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f ca="true">+IF(AND(ISNUMBER(OFFSET('Water Data'!$I$6,0,10*ROW('Water Data'!I10))),'Data Summary'!CI16="Yes"),OFFSET('Water Data'!$I$6,0,10*ROW('Water Data'!I10)),NA())</f>
        <v>99.729239843470168</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f ca="true">+IF(AND(ISNUMBER(OFFSET('Hygiene Data'!$D$5,0,10*ROW('Hygiene Data'!D10))),'Data Summary'!DO16="Yes"),OFFSET('Hygiene Data'!$D$5,0,10*ROW('Hygiene Data'!D10)),NA())</f>
        <v>99.513016371429941</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f ca="true">+IF(AND(ISNUMBER(OFFSET('Hygiene Data'!$H$5,0,10*ROW('Hygiene Data'!H10))),'Data Summary'!EA16="Yes"),OFFSET('Hygiene Data'!$H$5,0,10*ROW('Hygiene Data'!H10)),NA())</f>
        <v>99.525319999999994</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f ca="true">+IF(AND(ISNUMBER(OFFSET('Hygiene Data'!$I$5,0,10*ROW('Hygiene Data'!I10))),'Data Summary'!ED16="Yes"),OFFSET('Hygiene Data'!$I$5,0,10*ROW('Hygiene Data'!I10)),NA())</f>
        <v>99.473464664668498</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39" t="str">
        <f ca="true">+RIGHT('Data Summary'!A17,LEN('Data Summary'!A17)-9)</f>
        <v>UIS</v>
      </c>
      <c r="B17" s="36" t="str">
        <f ca="true">+IF(ISTEXT('Data Summary'!B17),'Data Summary'!B17,"")</f>
        <v>Other</v>
      </c>
      <c r="C17" s="338">
        <f ca="true">+VALUE('Data Summary'!C17)</f>
        <v>2020</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f ca="true">+IF(AND(ISNUMBER(OFFSET('Water Data'!$I$6,0,10*ROW('Water Data'!I11))),'Data Summary'!CI17="Yes"),OFFSET('Water Data'!$I$6,0,10*ROW('Water Data'!I11)),NA())</f>
        <v>99.325719145597063</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f ca="true">+IF(AND(ISNUMBER(OFFSET('Sanitation Data'!$D$6,0,10*ROW('Sanitation Data'!D11))),'Data Summary'!CL17="Yes"),OFFSET('Sanitation Data'!$D$6,0,10*ROW('Sanitation Data'!D11)),NA())</f>
        <v>99.442701710989468</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f ca="true">+IF(AND(ISNUMBER(OFFSET('Sanitation Data'!$H$6,0,10*ROW('Sanitation Data'!H11))),'Data Summary'!DF17="Yes"),OFFSET('Sanitation Data'!$H$6,0,10*ROW('Sanitation Data'!H11)),NA())</f>
        <v>99.749179999999996</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f ca="true">+IF(AND(ISNUMBER(OFFSET('Sanitation Data'!$I$6,0,10*ROW('Sanitation Data'!I11))),'Data Summary'!DK17="Yes"),OFFSET('Sanitation Data'!$I$6,0,10*ROW('Sanitation Data'!I11)),NA())</f>
        <v>99.134868762223917</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f ca="true">+IF(AND(ISNUMBER(OFFSET('Hygiene Data'!$D$5,0,10*ROW('Hygiene Data'!D11))),'Data Summary'!DO17="Yes"),OFFSET('Hygiene Data'!$D$5,0,10*ROW('Hygiene Data'!D11)),NA())</f>
        <v>99.134868762223917</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f ca="true">+IF(AND(ISNUMBER(OFFSET('Hygiene Data'!$I$5,0,10*ROW('Hygiene Data'!I11))),'Data Summary'!ED17="Yes"),OFFSET('Hygiene Data'!$I$5,0,10*ROW('Hygiene Data'!I11)),NA())</f>
        <v>99.134868762223917</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39" t="str">
        <f ca="true">+RIGHT('Data Summary'!A18,LEN('Data Summary'!A18)-9)</f>
        <v>UIS</v>
      </c>
      <c r="B18" s="36" t="str">
        <f ca="true">+IF(ISTEXT('Data Summary'!B18),'Data Summary'!B18,"")</f>
        <v>Other</v>
      </c>
      <c r="C18" s="338">
        <f ca="true">+VALUE('Data Summary'!C18)</f>
        <v>2021</v>
      </c>
      <c r="D18" s="96" t="e">
        <f ca="true">+IF(AND(ISNUMBER(OFFSET('Water Data'!$D$4,0,10*ROW('Water Data'!D12))),'Data Summary'!BS18="Yes"),100-OFFSET('Water Data'!$D$4,0,10*ROW('Water Data'!D12)),NA())</f>
        <v>#N/A</v>
      </c>
      <c r="E18" s="96">
        <f ca="true">+IF(AND(ISNUMBER(OFFSET('Water Data'!$D$6,0,10*ROW('Water Data'!D12))),'Data Summary'!BT18="Yes"),OFFSET('Water Data'!$D$6,0,10*ROW('Water Data'!D12)),NA())</f>
        <v>94.667418927039691</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f ca="true">+IF(AND(ISNUMBER(OFFSET('Water Data'!$H$6,0,10*ROW('Water Data'!H12))),'Data Summary'!CF18="Yes"),OFFSET('Water Data'!$H$6,0,10*ROW('Water Data'!H12)),NA())</f>
        <v>89.51</v>
      </c>
      <c r="R18" s="96" t="e">
        <f ca="true">+IF(AND(ISNUMBER(OFFSET('Water Data'!$H$9,0,10*ROW('Water Data'!H12))),'Data Summary'!CG18="Yes"),OFFSET('Water Data'!$H$9,0,10*ROW('Water Data'!H12)),NA())</f>
        <v>#N/A</v>
      </c>
      <c r="S18" s="96">
        <f ca="true">+IF(AND(ISNUMBER(OFFSET('Water Data'!$I$4,0,10*ROW('Water Data'!I12))),'Data Summary'!CH18="Yes"),100-OFFSET('Water Data'!$I$4,0,10*ROW('Water Data'!I12)),NA())</f>
        <v>100</v>
      </c>
      <c r="T18" s="96">
        <f ca="true">+IF(AND(ISNUMBER(OFFSET('Water Data'!$I$6,0,10*ROW('Water Data'!I12))),'Data Summary'!CI18="Yes"),OFFSET('Water Data'!$I$6,0,10*ROW('Water Data'!I12)),NA())</f>
        <v>100</v>
      </c>
      <c r="U18" s="96">
        <f ca="true">+IF(AND(ISNUMBER(OFFSET('Water Data'!$I$9,0,10*ROW('Water Data'!I12))),'Data Summary'!CJ18="Yes"),OFFSET('Water Data'!$I$9,0,10*ROW('Water Data'!I12)),NA())</f>
        <v>100</v>
      </c>
      <c r="V18" s="97" t="e">
        <f ca="true">+IF(AND(ISNUMBER(OFFSET('Sanitation Data'!$D$4,0,10*ROW('Sanitation Data'!D12))),'Data Summary'!CK18="Yes"),100-OFFSET('Sanitation Data'!$D$4,0,10*ROW('Sanitation Data'!D12)),NA())</f>
        <v>#N/A</v>
      </c>
      <c r="W18" s="97">
        <f ca="true">+IF(AND(ISNUMBER(OFFSET('Sanitation Data'!$D$6,0,10*ROW('Sanitation Data'!D12))),'Data Summary'!CL18="Yes"),OFFSET('Sanitation Data'!$D$6,0,10*ROW('Sanitation Data'!D12)),NA())</f>
        <v>99.411742482699523</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f ca="true">+IF(AND(ISNUMBER(OFFSET('Sanitation Data'!$H$6,0,10*ROW('Sanitation Data'!H12))),'Data Summary'!DF18="Yes"),OFFSET('Sanitation Data'!$H$6,0,10*ROW('Sanitation Data'!H12)),NA())</f>
        <v>99.77</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f ca="true">+IF(AND(ISNUMBER(OFFSET('Sanitation Data'!$I$6,0,10*ROW('Sanitation Data'!I12))),'Data Summary'!DK18="Yes"),OFFSET('Sanitation Data'!$I$6,0,10*ROW('Sanitation Data'!I12)),NA())</f>
        <v>99.041317414845111</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f ca="true">+IF(AND(ISNUMBER(OFFSET('Hygiene Data'!$D$5,0,10*ROW('Hygiene Data'!D12))),'Data Summary'!DO18="Yes"),OFFSET('Hygiene Data'!$D$5,0,10*ROW('Hygiene Data'!D12)),NA())</f>
        <v>94.196081681119665</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f ca="true">+IF(AND(ISNUMBER(OFFSET('Hygiene Data'!$H$5,0,10*ROW('Hygiene Data'!H12))),'Data Summary'!EA18="Yes"),OFFSET('Hygiene Data'!$H$5,0,10*ROW('Hygiene Data'!H12)),NA())</f>
        <v>89.51</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f ca="true">+IF(AND(ISNUMBER(OFFSET('Hygiene Data'!$I$5,0,10*ROW('Hygiene Data'!I12))),'Data Summary'!ED18="Yes"),OFFSET('Hygiene Data'!$I$5,0,10*ROW('Hygiene Data'!I12)),NA())</f>
        <v>99.041317414845111</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39" t="e">
        <f ca="true">+RIGHT('Data Summary'!A19,LEN('Data Summary'!A19)-9)</f>
        <v>#VALUE!</v>
      </c>
      <c r="B19" s="36" t="str">
        <f ca="true">+IF(ISTEXT('Data Summary'!B19),'Data Summary'!B19,"")</f>
        <v/>
      </c>
      <c r="C19" s="338"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39" t="e">
        <f ca="true">+RIGHT('Data Summary'!A20,LEN('Data Summary'!A20)-9)</f>
        <v>#VALUE!</v>
      </c>
      <c r="B20" s="36" t="str">
        <f ca="true">+IF(ISTEXT('Data Summary'!B20),'Data Summary'!B20,"")</f>
        <v/>
      </c>
      <c r="C20" s="338"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39" t="e">
        <f ca="true">+RIGHT('Data Summary'!A21,LEN('Data Summary'!A21)-9)</f>
        <v>#VALUE!</v>
      </c>
      <c r="B21" s="36" t="str">
        <f ca="true">+IF(ISTEXT('Data Summary'!B21),'Data Summary'!B21,"")</f>
        <v/>
      </c>
      <c r="C21" s="338"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39" t="e">
        <f ca="true">+RIGHT('Data Summary'!A22,LEN('Data Summary'!A22)-9)</f>
        <v>#VALUE!</v>
      </c>
      <c r="B22" s="36" t="str">
        <f ca="true">+IF(ISTEXT('Data Summary'!B22),'Data Summary'!B22,"")</f>
        <v/>
      </c>
      <c r="C22" s="338"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39" t="e">
        <f ca="true">+RIGHT('Data Summary'!A23,LEN('Data Summary'!A23)-9)</f>
        <v>#VALUE!</v>
      </c>
      <c r="B23" s="36" t="str">
        <f ca="true">+IF(ISTEXT('Data Summary'!B23),'Data Summary'!B23,"")</f>
        <v/>
      </c>
      <c r="C23" s="338"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39" t="e">
        <f ca="true">+RIGHT('Data Summary'!A24,LEN('Data Summary'!A24)-9)</f>
        <v>#VALUE!</v>
      </c>
      <c r="B24" s="36" t="str">
        <f ca="true">+IF(ISTEXT('Data Summary'!B24),'Data Summary'!B24,"")</f>
        <v/>
      </c>
      <c r="C24" s="338"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39" t="e">
        <f ca="true">+RIGHT('Data Summary'!A25,LEN('Data Summary'!A25)-9)</f>
        <v>#VALUE!</v>
      </c>
      <c r="B25" s="36" t="str">
        <f ca="true">+IF(ISTEXT('Data Summary'!B25),'Data Summary'!B25,"")</f>
        <v/>
      </c>
      <c r="C25" s="338"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39" t="e">
        <f ca="true">+RIGHT('Data Summary'!A26,LEN('Data Summary'!A26)-9)</f>
        <v>#VALUE!</v>
      </c>
      <c r="B26" s="36" t="str">
        <f ca="true">+IF(ISTEXT('Data Summary'!B26),'Data Summary'!B26,"")</f>
        <v/>
      </c>
      <c r="C26" s="338"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39" t="e">
        <f ca="true">+RIGHT('Data Summary'!A27,LEN('Data Summary'!A27)-9)</f>
        <v>#VALUE!</v>
      </c>
      <c r="B27" s="36" t="str">
        <f ca="true">+IF(ISTEXT('Data Summary'!B27),'Data Summary'!B27,"")</f>
        <v/>
      </c>
      <c r="C27" s="338"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39" t="e">
        <f ca="true">+RIGHT('Data Summary'!A28,LEN('Data Summary'!A28)-9)</f>
        <v>#VALUE!</v>
      </c>
      <c r="B28" s="36" t="str">
        <f ca="true">+IF(ISTEXT('Data Summary'!B28),'Data Summary'!B28,"")</f>
        <v/>
      </c>
      <c r="C28" s="338"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39" t="e">
        <f ca="true">+RIGHT('Data Summary'!A29,LEN('Data Summary'!A29)-9)</f>
        <v>#VALUE!</v>
      </c>
      <c r="B29" s="36" t="str">
        <f ca="true">+IF(ISTEXT('Data Summary'!B29),'Data Summary'!B29,"")</f>
        <v/>
      </c>
      <c r="C29" s="338"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39" t="e">
        <f ca="true">+RIGHT('Data Summary'!A30,LEN('Data Summary'!A30)-9)</f>
        <v>#VALUE!</v>
      </c>
      <c r="B30" s="36" t="str">
        <f ca="true">+IF(ISTEXT('Data Summary'!B30),'Data Summary'!B30,"")</f>
        <v/>
      </c>
      <c r="C30" s="338"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39" t="e">
        <f ca="true">+RIGHT('Data Summary'!A31,LEN('Data Summary'!A31)-9)</f>
        <v>#VALUE!</v>
      </c>
      <c r="B31" s="36" t="str">
        <f ca="true">+IF(ISTEXT('Data Summary'!B31),'Data Summary'!B31,"")</f>
        <v/>
      </c>
      <c r="C31" s="338"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39" t="e">
        <f ca="true">+RIGHT('Data Summary'!A32,LEN('Data Summary'!A32)-9)</f>
        <v>#VALUE!</v>
      </c>
      <c r="B32" s="36" t="str">
        <f ca="true">+IF(ISTEXT('Data Summary'!B32),'Data Summary'!B32,"")</f>
        <v/>
      </c>
      <c r="C32" s="338"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39" t="e">
        <f ca="true">+RIGHT('Data Summary'!A33,LEN('Data Summary'!A33)-9)</f>
        <v>#VALUE!</v>
      </c>
      <c r="B33" s="36" t="str">
        <f ca="true">+IF(ISTEXT('Data Summary'!B33),'Data Summary'!B33,"")</f>
        <v/>
      </c>
      <c r="C33" s="338"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39" t="e">
        <f ca="true">+RIGHT('Data Summary'!A34,LEN('Data Summary'!A34)-9)</f>
        <v>#VALUE!</v>
      </c>
      <c r="B34" s="36" t="str">
        <f ca="true">+IF(ISTEXT('Data Summary'!B34),'Data Summary'!B34,"")</f>
        <v/>
      </c>
      <c r="C34" s="338"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39" t="e">
        <f ca="true">+RIGHT('Data Summary'!A35,LEN('Data Summary'!A35)-9)</f>
        <v>#VALUE!</v>
      </c>
      <c r="B35" s="36" t="str">
        <f ca="true">+IF(ISTEXT('Data Summary'!B35),'Data Summary'!B35,"")</f>
        <v/>
      </c>
      <c r="C35" s="338"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39" t="e">
        <f ca="true">+RIGHT('Data Summary'!A36,LEN('Data Summary'!A36)-9)</f>
        <v>#VALUE!</v>
      </c>
      <c r="B36" s="36" t="str">
        <f ca="true">+IF(ISTEXT('Data Summary'!B36),'Data Summary'!B36,"")</f>
        <v/>
      </c>
      <c r="C36" s="338"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39" t="e">
        <f ca="true">+RIGHT('Data Summary'!A37,LEN('Data Summary'!A37)-9)</f>
        <v>#VALUE!</v>
      </c>
      <c r="B37" s="36" t="str">
        <f ca="true">+IF(ISTEXT('Data Summary'!B37),'Data Summary'!B37,"")</f>
        <v/>
      </c>
      <c r="C37" s="338"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39" t="e">
        <f ca="true">+RIGHT('Data Summary'!A38,LEN('Data Summary'!A38)-9)</f>
        <v>#VALUE!</v>
      </c>
      <c r="B38" s="36" t="str">
        <f ca="true">+IF(ISTEXT('Data Summary'!B38),'Data Summary'!B38,"")</f>
        <v/>
      </c>
      <c r="C38" s="338"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39" t="e">
        <f ca="true">+RIGHT('Data Summary'!A39,LEN('Data Summary'!A39)-9)</f>
        <v>#VALUE!</v>
      </c>
      <c r="B39" s="36" t="str">
        <f ca="true">+IF(ISTEXT('Data Summary'!B39),'Data Summary'!B39,"")</f>
        <v/>
      </c>
      <c r="C39" s="338"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39" t="e">
        <f ca="true">+RIGHT('Data Summary'!A40,LEN('Data Summary'!A40)-9)</f>
        <v>#VALUE!</v>
      </c>
      <c r="B40" s="36" t="str">
        <f ca="true">+IF(ISTEXT('Data Summary'!B40),'Data Summary'!B40,"")</f>
        <v/>
      </c>
      <c r="C40" s="338"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39" t="e">
        <f ca="true">+RIGHT('Data Summary'!A41,LEN('Data Summary'!A41)-9)</f>
        <v>#VALUE!</v>
      </c>
      <c r="B41" s="36" t="str">
        <f ca="true">+IF(ISTEXT('Data Summary'!B41),'Data Summary'!B41,"")</f>
        <v/>
      </c>
      <c r="C41" s="338"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39" t="e">
        <f ca="true">+RIGHT('Data Summary'!A42,LEN('Data Summary'!A42)-9)</f>
        <v>#VALUE!</v>
      </c>
      <c r="B42" s="36" t="str">
        <f ca="true">+IF(ISTEXT('Data Summary'!B42),'Data Summary'!B42,"")</f>
        <v/>
      </c>
      <c r="C42" s="338"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39" t="e">
        <f ca="true">+RIGHT('Data Summary'!A43,LEN('Data Summary'!A43)-9)</f>
        <v>#VALUE!</v>
      </c>
      <c r="B43" s="36" t="str">
        <f ca="true">+IF(ISTEXT('Data Summary'!B43),'Data Summary'!B43,"")</f>
        <v/>
      </c>
      <c r="C43" s="338"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39" t="e">
        <f ca="true">+RIGHT('Data Summary'!A44,LEN('Data Summary'!A44)-9)</f>
        <v>#VALUE!</v>
      </c>
      <c r="B44" s="36" t="str">
        <f ca="true">+IF(ISTEXT('Data Summary'!B44),'Data Summary'!B44,"")</f>
        <v/>
      </c>
      <c r="C44" s="338"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39" t="e">
        <f ca="true">+RIGHT('Data Summary'!A45,LEN('Data Summary'!A45)-9)</f>
        <v>#VALUE!</v>
      </c>
      <c r="B45" s="36" t="str">
        <f ca="true">+IF(ISTEXT('Data Summary'!B45),'Data Summary'!B45,"")</f>
        <v/>
      </c>
      <c r="C45" s="338"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39" t="e">
        <f ca="true">+RIGHT('Data Summary'!A46,LEN('Data Summary'!A46)-9)</f>
        <v>#VALUE!</v>
      </c>
      <c r="B46" s="36" t="str">
        <f ca="true">+IF(ISTEXT('Data Summary'!B46),'Data Summary'!B46,"")</f>
        <v/>
      </c>
      <c r="C46" s="338"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39" t="e">
        <f ca="true">+RIGHT('Data Summary'!A47,LEN('Data Summary'!A47)-9)</f>
        <v>#VALUE!</v>
      </c>
      <c r="B47" s="36" t="str">
        <f ca="true">+IF(ISTEXT('Data Summary'!B47),'Data Summary'!B47,"")</f>
        <v/>
      </c>
      <c r="C47" s="338"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39" t="e">
        <f ca="true">+RIGHT('Data Summary'!A48,LEN('Data Summary'!A48)-9)</f>
        <v>#VALUE!</v>
      </c>
      <c r="B48" s="36" t="str">
        <f ca="true">+IF(ISTEXT('Data Summary'!B48),'Data Summary'!B48,"")</f>
        <v/>
      </c>
      <c r="C48" s="338"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39" t="e">
        <f ca="true">+RIGHT('Data Summary'!A49,LEN('Data Summary'!A49)-9)</f>
        <v>#VALUE!</v>
      </c>
      <c r="B49" s="36" t="str">
        <f ca="true">+IF(ISTEXT('Data Summary'!B49),'Data Summary'!B49,"")</f>
        <v/>
      </c>
      <c r="C49" s="338"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39" t="e">
        <f ca="true">+RIGHT('Data Summary'!A50,LEN('Data Summary'!A50)-9)</f>
        <v>#VALUE!</v>
      </c>
      <c r="B50" s="36" t="str">
        <f ca="true">+IF(ISTEXT('Data Summary'!B50),'Data Summary'!B50,"")</f>
        <v/>
      </c>
      <c r="C50" s="338"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39" t="e">
        <f ca="true">+RIGHT('Data Summary'!A51,LEN('Data Summary'!A51)-9)</f>
        <v>#VALUE!</v>
      </c>
      <c r="B51" s="36" t="str">
        <f ca="true">+IF(ISTEXT('Data Summary'!B51),'Data Summary'!B51,"")</f>
        <v/>
      </c>
      <c r="C51" s="338"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39" t="e">
        <f ca="true">+RIGHT('Data Summary'!A52,LEN('Data Summary'!A52)-9)</f>
        <v>#VALUE!</v>
      </c>
      <c r="B52" s="36" t="str">
        <f ca="true">+IF(ISTEXT('Data Summary'!B52),'Data Summary'!B52,"")</f>
        <v/>
      </c>
      <c r="C52" s="338"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39" t="e">
        <f ca="true">+RIGHT('Data Summary'!A53,LEN('Data Summary'!A53)-9)</f>
        <v>#VALUE!</v>
      </c>
      <c r="B53" s="36" t="str">
        <f ca="true">+IF(ISTEXT('Data Summary'!B53),'Data Summary'!B53,"")</f>
        <v/>
      </c>
      <c r="C53" s="338"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39" t="e">
        <f ca="true">+RIGHT('Data Summary'!A54,LEN('Data Summary'!A54)-9)</f>
        <v>#VALUE!</v>
      </c>
      <c r="B54" s="36" t="str">
        <f ca="true">+IF(ISTEXT('Data Summary'!B54),'Data Summary'!B54,"")</f>
        <v/>
      </c>
      <c r="C54" s="338"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39" t="e">
        <f ca="true">+RIGHT('Data Summary'!A55,LEN('Data Summary'!A55)-9)</f>
        <v>#VALUE!</v>
      </c>
      <c r="B55" s="36" t="str">
        <f ca="true">+IF(ISTEXT('Data Summary'!B55),'Data Summary'!B55,"")</f>
        <v/>
      </c>
      <c r="C55" s="338"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39" t="e">
        <f ca="true">+RIGHT('Data Summary'!A56,LEN('Data Summary'!A56)-9)</f>
        <v>#VALUE!</v>
      </c>
      <c r="B56" s="36" t="str">
        <f ca="true">+IF(ISTEXT('Data Summary'!B56),'Data Summary'!B56,"")</f>
        <v/>
      </c>
      <c r="C56" s="338"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39" t="e">
        <f ca="true">+RIGHT('Data Summary'!A57,LEN('Data Summary'!A57)-9)</f>
        <v>#VALUE!</v>
      </c>
      <c r="B57" s="36" t="str">
        <f ca="true">+IF(ISTEXT('Data Summary'!B57),'Data Summary'!B57,"")</f>
        <v/>
      </c>
      <c r="C57" s="338"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39" t="e">
        <f ca="true">+RIGHT('Data Summary'!A58,LEN('Data Summary'!A58)-9)</f>
        <v>#VALUE!</v>
      </c>
      <c r="B58" s="36" t="str">
        <f ca="true">+IF(ISTEXT('Data Summary'!B58),'Data Summary'!B58,"")</f>
        <v/>
      </c>
      <c r="C58" s="338"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39" t="e">
        <f ca="true">+RIGHT('Data Summary'!A59,LEN('Data Summary'!A59)-9)</f>
        <v>#VALUE!</v>
      </c>
      <c r="B59" s="36" t="str">
        <f ca="true">+IF(ISTEXT('Data Summary'!B59),'Data Summary'!B59,"")</f>
        <v/>
      </c>
      <c r="C59" s="338"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39" t="e">
        <f ca="true">+RIGHT('Data Summary'!A60,LEN('Data Summary'!A60)-9)</f>
        <v>#VALUE!</v>
      </c>
      <c r="B60" s="36" t="str">
        <f ca="true">+IF(ISTEXT('Data Summary'!B60),'Data Summary'!B60,"")</f>
        <v/>
      </c>
      <c r="C60" s="338"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39" t="e">
        <f ca="true">+RIGHT('Data Summary'!A61,LEN('Data Summary'!A61)-9)</f>
        <v>#VALUE!</v>
      </c>
      <c r="B61" s="36" t="str">
        <f ca="true">+IF(ISTEXT('Data Summary'!B61),'Data Summary'!B61,"")</f>
        <v/>
      </c>
      <c r="C61" s="338"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39" t="e">
        <f ca="true">+RIGHT('Data Summary'!A62,LEN('Data Summary'!A62)-9)</f>
        <v>#VALUE!</v>
      </c>
      <c r="B62" s="36" t="str">
        <f ca="true">+IF(ISTEXT('Data Summary'!B62),'Data Summary'!B62,"")</f>
        <v/>
      </c>
      <c r="C62" s="338"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39" t="e">
        <f ca="true">+RIGHT('Data Summary'!A63,LEN('Data Summary'!A63)-9)</f>
        <v>#VALUE!</v>
      </c>
      <c r="B63" s="36" t="str">
        <f ca="true">+IF(ISTEXT('Data Summary'!B63),'Data Summary'!B63,"")</f>
        <v/>
      </c>
      <c r="C63" s="338"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39" t="e">
        <f ca="true">+RIGHT('Data Summary'!A64,LEN('Data Summary'!A64)-9)</f>
        <v>#VALUE!</v>
      </c>
      <c r="B64" s="36" t="str">
        <f ca="true">+IF(ISTEXT('Data Summary'!B64),'Data Summary'!B64,"")</f>
        <v/>
      </c>
      <c r="C64" s="338"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39" t="e">
        <f ca="true">+RIGHT('Data Summary'!A65,LEN('Data Summary'!A65)-9)</f>
        <v>#VALUE!</v>
      </c>
      <c r="B65" s="36" t="str">
        <f ca="true">+IF(ISTEXT('Data Summary'!B65),'Data Summary'!B65,"")</f>
        <v/>
      </c>
      <c r="C65" s="338"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39" t="e">
        <f ca="true">+RIGHT('Data Summary'!A66,LEN('Data Summary'!A66)-9)</f>
        <v>#VALUE!</v>
      </c>
      <c r="B66" s="36" t="str">
        <f ca="true">+IF(ISTEXT('Data Summary'!B66),'Data Summary'!B66,"")</f>
        <v/>
      </c>
      <c r="C66" s="338"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39" t="e">
        <f ca="true">+RIGHT('Data Summary'!A67,LEN('Data Summary'!A67)-9)</f>
        <v>#VALUE!</v>
      </c>
      <c r="B67" s="36" t="str">
        <f ca="true">+IF(ISTEXT('Data Summary'!B67),'Data Summary'!B67,"")</f>
        <v/>
      </c>
      <c r="C67" s="338"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39" t="e">
        <f ca="true">+RIGHT('Data Summary'!A68,LEN('Data Summary'!A68)-9)</f>
        <v>#VALUE!</v>
      </c>
      <c r="B68" s="36" t="str">
        <f ca="true">+IF(ISTEXT('Data Summary'!B68),'Data Summary'!B68,"")</f>
        <v/>
      </c>
      <c r="C68" s="338"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39" t="e">
        <f ca="true">+RIGHT('Data Summary'!A69,LEN('Data Summary'!A69)-9)</f>
        <v>#VALUE!</v>
      </c>
      <c r="B69" s="36" t="str">
        <f ca="true">+IF(ISTEXT('Data Summary'!B69),'Data Summary'!B69,"")</f>
        <v/>
      </c>
      <c r="C69" s="338"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39" t="e">
        <f ca="true">+RIGHT('Data Summary'!A70,LEN('Data Summary'!A70)-9)</f>
        <v>#VALUE!</v>
      </c>
      <c r="B70" s="36" t="str">
        <f ca="true">+IF(ISTEXT('Data Summary'!B70),'Data Summary'!B70,"")</f>
        <v/>
      </c>
      <c r="C70" s="338"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39" t="e">
        <f ca="true">+RIGHT('Data Summary'!A71,LEN('Data Summary'!A71)-9)</f>
        <v>#VALUE!</v>
      </c>
      <c r="B71" s="36" t="str">
        <f ca="true">+IF(ISTEXT('Data Summary'!B71),'Data Summary'!B71,"")</f>
        <v/>
      </c>
      <c r="C71" s="338"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39" t="e">
        <f ca="true">+RIGHT('Data Summary'!A72,LEN('Data Summary'!A72)-9)</f>
        <v>#VALUE!</v>
      </c>
      <c r="B72" s="36" t="str">
        <f ca="true">+IF(ISTEXT('Data Summary'!B72),'Data Summary'!B72,"")</f>
        <v/>
      </c>
      <c r="C72" s="338"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39" t="e">
        <f ca="true">+RIGHT('Data Summary'!A73,LEN('Data Summary'!A73)-9)</f>
        <v>#VALUE!</v>
      </c>
      <c r="B73" s="36" t="str">
        <f ca="true">+IF(ISTEXT('Data Summary'!B73),'Data Summary'!B73,"")</f>
        <v/>
      </c>
      <c r="C73" s="338"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39" t="e">
        <f ca="true">+RIGHT('Data Summary'!A74,LEN('Data Summary'!A74)-9)</f>
        <v>#VALUE!</v>
      </c>
      <c r="B74" s="36" t="str">
        <f ca="true">+IF(ISTEXT('Data Summary'!B74),'Data Summary'!B74,"")</f>
        <v/>
      </c>
      <c r="C74" s="338"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39" t="e">
        <f ca="true">+RIGHT('Data Summary'!A75,LEN('Data Summary'!A75)-9)</f>
        <v>#VALUE!</v>
      </c>
      <c r="B75" s="36" t="str">
        <f ca="true">+IF(ISTEXT('Data Summary'!B75),'Data Summary'!B75,"")</f>
        <v/>
      </c>
      <c r="C75" s="338"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39" t="e">
        <f ca="true">+RIGHT('Data Summary'!A76,LEN('Data Summary'!A76)-9)</f>
        <v>#VALUE!</v>
      </c>
      <c r="B76" s="36" t="str">
        <f ca="true">+IF(ISTEXT('Data Summary'!B76),'Data Summary'!B76,"")</f>
        <v/>
      </c>
      <c r="C76" s="338"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39" t="e">
        <f ca="true">+RIGHT('Data Summary'!A77,LEN('Data Summary'!A77)-9)</f>
        <v>#VALUE!</v>
      </c>
      <c r="B77" s="36" t="str">
        <f ca="true">+IF(ISTEXT('Data Summary'!B77),'Data Summary'!B77,"")</f>
        <v/>
      </c>
      <c r="C77" s="338"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39" t="e">
        <f ca="true">+RIGHT('Data Summary'!A78,LEN('Data Summary'!A78)-9)</f>
        <v>#VALUE!</v>
      </c>
      <c r="B78" s="36" t="str">
        <f ca="true">+IF(ISTEXT('Data Summary'!B78),'Data Summary'!B78,"")</f>
        <v/>
      </c>
      <c r="C78" s="338"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39" t="e">
        <f ca="true">+RIGHT('Data Summary'!A79,LEN('Data Summary'!A79)-9)</f>
        <v>#VALUE!</v>
      </c>
      <c r="B79" s="36" t="str">
        <f ca="true">+IF(ISTEXT('Data Summary'!B79),'Data Summary'!B79,"")</f>
        <v/>
      </c>
      <c r="C79" s="338"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39" t="e">
        <f ca="true">+RIGHT('Data Summary'!A80,LEN('Data Summary'!A80)-9)</f>
        <v>#VALUE!</v>
      </c>
      <c r="B80" s="36" t="str">
        <f ca="true">+IF(ISTEXT('Data Summary'!B80),'Data Summary'!B80,"")</f>
        <v/>
      </c>
      <c r="C80" s="338"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39" t="e">
        <f ca="true">+RIGHT('Data Summary'!A81,LEN('Data Summary'!A81)-9)</f>
        <v>#VALUE!</v>
      </c>
      <c r="B81" s="36" t="str">
        <f ca="true">+IF(ISTEXT('Data Summary'!B81),'Data Summary'!B81,"")</f>
        <v/>
      </c>
      <c r="C81" s="338"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39" t="e">
        <f ca="true">+RIGHT('Data Summary'!A82,LEN('Data Summary'!A82)-9)</f>
        <v>#VALUE!</v>
      </c>
      <c r="B82" s="36" t="str">
        <f ca="true">+IF(ISTEXT('Data Summary'!B82),'Data Summary'!B82,"")</f>
        <v/>
      </c>
      <c r="C82" s="338"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39" t="e">
        <f ca="true">+RIGHT('Data Summary'!A83,LEN('Data Summary'!A83)-9)</f>
        <v>#VALUE!</v>
      </c>
      <c r="B83" s="36" t="str">
        <f ca="true">+IF(ISTEXT('Data Summary'!B83),'Data Summary'!B83,"")</f>
        <v/>
      </c>
      <c r="C83" s="338"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39" t="e">
        <f ca="true">+RIGHT('Data Summary'!A84,LEN('Data Summary'!A84)-9)</f>
        <v>#VALUE!</v>
      </c>
      <c r="B84" s="36" t="str">
        <f ca="true">+IF(ISTEXT('Data Summary'!B84),'Data Summary'!B84,"")</f>
        <v/>
      </c>
      <c r="C84" s="338"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39" t="e">
        <f ca="true">+RIGHT('Data Summary'!A85,LEN('Data Summary'!A85)-9)</f>
        <v>#VALUE!</v>
      </c>
      <c r="B85" s="36" t="str">
        <f ca="true">+IF(ISTEXT('Data Summary'!B85),'Data Summary'!B85,"")</f>
        <v/>
      </c>
      <c r="C85" s="338"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39" t="e">
        <f ca="true">+RIGHT('Data Summary'!A86,LEN('Data Summary'!A86)-9)</f>
        <v>#VALUE!</v>
      </c>
      <c r="B86" s="36" t="str">
        <f ca="true">+IF(ISTEXT('Data Summary'!B86),'Data Summary'!B86,"")</f>
        <v/>
      </c>
      <c r="C86" s="338"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39" t="e">
        <f ca="true">+RIGHT('Data Summary'!A87,LEN('Data Summary'!A87)-9)</f>
        <v>#VALUE!</v>
      </c>
      <c r="B87" s="36" t="str">
        <f ca="true">+IF(ISTEXT('Data Summary'!B87),'Data Summary'!B87,"")</f>
        <v/>
      </c>
      <c r="C87" s="338"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39" t="e">
        <f ca="true">+RIGHT('Data Summary'!A88,LEN('Data Summary'!A88)-9)</f>
        <v>#VALUE!</v>
      </c>
      <c r="B88" s="36" t="str">
        <f ca="true">+IF(ISTEXT('Data Summary'!B88),'Data Summary'!B88,"")</f>
        <v/>
      </c>
      <c r="C88" s="338"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39" t="e">
        <f ca="true">+RIGHT('Data Summary'!A89,LEN('Data Summary'!A89)-9)</f>
        <v>#VALUE!</v>
      </c>
      <c r="B89" s="36" t="str">
        <f ca="true">+IF(ISTEXT('Data Summary'!B89),'Data Summary'!B89,"")</f>
        <v/>
      </c>
      <c r="C89" s="338"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39" t="e">
        <f ca="true">+RIGHT('Data Summary'!A90,LEN('Data Summary'!A90)-9)</f>
        <v>#VALUE!</v>
      </c>
      <c r="B90" s="36" t="str">
        <f ca="true">+IF(ISTEXT('Data Summary'!B90),'Data Summary'!B90,"")</f>
        <v/>
      </c>
      <c r="C90" s="338"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39" t="e">
        <f ca="true">+RIGHT('Data Summary'!A91,LEN('Data Summary'!A91)-9)</f>
        <v>#VALUE!</v>
      </c>
      <c r="B91" s="36" t="str">
        <f ca="true">+IF(ISTEXT('Data Summary'!B91),'Data Summary'!B91,"")</f>
        <v/>
      </c>
      <c r="C91" s="338"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39" t="e">
        <f ca="true">+RIGHT('Data Summary'!A92,LEN('Data Summary'!A92)-9)</f>
        <v>#VALUE!</v>
      </c>
      <c r="B92" s="36" t="str">
        <f ca="true">+IF(ISTEXT('Data Summary'!B92),'Data Summary'!B92,"")</f>
        <v/>
      </c>
      <c r="C92" s="338"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39" t="e">
        <f ca="true">+RIGHT('Data Summary'!A93,LEN('Data Summary'!A93)-9)</f>
        <v>#VALUE!</v>
      </c>
      <c r="B93" s="36" t="str">
        <f ca="true">+IF(ISTEXT('Data Summary'!B93),'Data Summary'!B93,"")</f>
        <v/>
      </c>
      <c r="C93" s="338"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39" t="e">
        <f ca="true">+RIGHT('Data Summary'!A94,LEN('Data Summary'!A94)-9)</f>
        <v>#VALUE!</v>
      </c>
      <c r="B94" s="36" t="str">
        <f ca="true">+IF(ISTEXT('Data Summary'!B94),'Data Summary'!B94,"")</f>
        <v/>
      </c>
      <c r="C94" s="338"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39" t="e">
        <f ca="true">+RIGHT('Data Summary'!A95,LEN('Data Summary'!A95)-9)</f>
        <v>#VALUE!</v>
      </c>
      <c r="B95" s="36" t="str">
        <f ca="true">+IF(ISTEXT('Data Summary'!B95),'Data Summary'!B95,"")</f>
        <v/>
      </c>
      <c r="C95" s="338"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39" t="e">
        <f ca="true">+RIGHT('Data Summary'!A96,LEN('Data Summary'!A96)-9)</f>
        <v>#VALUE!</v>
      </c>
      <c r="B96" s="36" t="str">
        <f ca="true">+IF(ISTEXT('Data Summary'!B96),'Data Summary'!B96,"")</f>
        <v/>
      </c>
      <c r="C96" s="338"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39" t="e">
        <f ca="true">+RIGHT('Data Summary'!A97,LEN('Data Summary'!A97)-9)</f>
        <v>#VALUE!</v>
      </c>
      <c r="B97" s="36" t="str">
        <f ca="true">+IF(ISTEXT('Data Summary'!B97),'Data Summary'!B97,"")</f>
        <v/>
      </c>
      <c r="C97" s="338"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39" t="e">
        <f ca="true">+RIGHT('Data Summary'!A98,LEN('Data Summary'!A98)-9)</f>
        <v>#VALUE!</v>
      </c>
      <c r="B98" s="36" t="str">
        <f ca="true">+IF(ISTEXT('Data Summary'!B98),'Data Summary'!B98,"")</f>
        <v/>
      </c>
      <c r="C98" s="338"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39" t="e">
        <f ca="true">+RIGHT('Data Summary'!A99,LEN('Data Summary'!A99)-9)</f>
        <v>#VALUE!</v>
      </c>
      <c r="B99" s="36" t="str">
        <f ca="true">+IF(ISTEXT('Data Summary'!B99),'Data Summary'!B99,"")</f>
        <v/>
      </c>
      <c r="C99" s="338"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39" t="e">
        <f ca="true">+RIGHT('Data Summary'!A100,LEN('Data Summary'!A100)-9)</f>
        <v>#VALUE!</v>
      </c>
      <c r="B100" s="36" t="str">
        <f ca="true">+IF(ISTEXT('Data Summary'!B100),'Data Summary'!B100,"")</f>
        <v/>
      </c>
      <c r="C100" s="338"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39" t="e">
        <f ca="true">+RIGHT('Data Summary'!A101,LEN('Data Summary'!A101)-9)</f>
        <v>#VALUE!</v>
      </c>
      <c r="B101" s="36" t="str">
        <f ca="true">+IF(ISTEXT('Data Summary'!B101),'Data Summary'!B101,"")</f>
        <v/>
      </c>
      <c r="C101" s="338"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39" t="e">
        <f ca="true">+RIGHT('Data Summary'!A102,LEN('Data Summary'!A102)-9)</f>
        <v>#VALUE!</v>
      </c>
      <c r="B102" s="36" t="str">
        <f ca="true">+IF(ISTEXT('Data Summary'!B102),'Data Summary'!B102,"")</f>
        <v/>
      </c>
      <c r="C102" s="338"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39" t="e">
        <f ca="true">+RIGHT('Data Summary'!A103,LEN('Data Summary'!A103)-9)</f>
        <v>#VALUE!</v>
      </c>
      <c r="B103" s="36" t="str">
        <f ca="true">+IF(ISTEXT('Data Summary'!B103),'Data Summary'!B103,"")</f>
        <v/>
      </c>
      <c r="C103" s="338"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39" t="e">
        <f ca="true">+RIGHT('Data Summary'!A104,LEN('Data Summary'!A104)-9)</f>
        <v>#VALUE!</v>
      </c>
      <c r="B104" s="36" t="str">
        <f ca="true">+IF(ISTEXT('Data Summary'!B104),'Data Summary'!B104,"")</f>
        <v/>
      </c>
      <c r="C104" s="338"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39" t="e">
        <f ca="true">+RIGHT('Data Summary'!A105,LEN('Data Summary'!A105)-9)</f>
        <v>#VALUE!</v>
      </c>
      <c r="B105" s="36" t="str">
        <f ca="true">+IF(ISTEXT('Data Summary'!B105),'Data Summary'!B105,"")</f>
        <v/>
      </c>
      <c r="C105" s="338"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39" t="e">
        <f ca="true">+RIGHT('Data Summary'!A106,LEN('Data Summary'!A106)-9)</f>
        <v>#VALUE!</v>
      </c>
      <c r="B106" s="36" t="str">
        <f ca="true">+IF(ISTEXT('Data Summary'!B106),'Data Summary'!B106,"")</f>
        <v/>
      </c>
      <c r="C106" s="338"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39" t="e">
        <f ca="true">+RIGHT('Data Summary'!A107,LEN('Data Summary'!A107)-9)</f>
        <v>#VALUE!</v>
      </c>
      <c r="B107" s="36" t="str">
        <f ca="true">+IF(ISTEXT('Data Summary'!B107),'Data Summary'!B107,"")</f>
        <v/>
      </c>
      <c r="C107" s="338"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39" t="e">
        <f ca="true">+RIGHT('Data Summary'!A108,LEN('Data Summary'!A108)-9)</f>
        <v>#VALUE!</v>
      </c>
      <c r="B108" s="36" t="str">
        <f ca="true">+IF(ISTEXT('Data Summary'!B108),'Data Summary'!B108,"")</f>
        <v/>
      </c>
      <c r="C108" s="338"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39" t="e">
        <f ca="true">+RIGHT('Data Summary'!A109,LEN('Data Summary'!A109)-9)</f>
        <v>#VALUE!</v>
      </c>
      <c r="B109" s="36" t="str">
        <f ca="true">+IF(ISTEXT('Data Summary'!B109),'Data Summary'!B109,"")</f>
        <v/>
      </c>
      <c r="C109" s="338"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39" t="e">
        <f ca="true">+RIGHT('Data Summary'!A110,LEN('Data Summary'!A110)-9)</f>
        <v>#VALUE!</v>
      </c>
      <c r="B110" s="36" t="str">
        <f ca="true">+IF(ISTEXT('Data Summary'!B110),'Data Summary'!B110,"")</f>
        <v/>
      </c>
      <c r="C110" s="338"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39" t="e">
        <f ca="true">+RIGHT('Data Summary'!A111,LEN('Data Summary'!A111)-9)</f>
        <v>#VALUE!</v>
      </c>
      <c r="B111" s="36" t="str">
        <f ca="true">+IF(ISTEXT('Data Summary'!B111),'Data Summary'!B111,"")</f>
        <v/>
      </c>
      <c r="C111" s="338"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39" t="e">
        <f ca="true">+RIGHT('Data Summary'!A112,LEN('Data Summary'!A112)-9)</f>
        <v>#VALUE!</v>
      </c>
      <c r="B112" s="36" t="str">
        <f ca="true">+IF(ISTEXT('Data Summary'!B112),'Data Summary'!B112,"")</f>
        <v/>
      </c>
      <c r="C112" s="338"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39" t="e">
        <f ca="true">+RIGHT('Data Summary'!A113,LEN('Data Summary'!A113)-9)</f>
        <v>#VALUE!</v>
      </c>
      <c r="B113" s="36" t="str">
        <f ca="true">+IF(ISTEXT('Data Summary'!B113),'Data Summary'!B113,"")</f>
        <v/>
      </c>
      <c r="C113" s="338"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39" t="e">
        <f ca="true">+RIGHT('Data Summary'!A114,LEN('Data Summary'!A114)-9)</f>
        <v>#VALUE!</v>
      </c>
      <c r="B114" s="36" t="str">
        <f ca="true">+IF(ISTEXT('Data Summary'!B114),'Data Summary'!B114,"")</f>
        <v/>
      </c>
      <c r="C114" s="338"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39" t="e">
        <f ca="true">+RIGHT('Data Summary'!A115,LEN('Data Summary'!A115)-9)</f>
        <v>#VALUE!</v>
      </c>
      <c r="B115" s="36" t="str">
        <f ca="true">+IF(ISTEXT('Data Summary'!B115),'Data Summary'!B115,"")</f>
        <v/>
      </c>
      <c r="C115" s="338"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39" t="e">
        <f ca="true">+RIGHT('Data Summary'!A116,LEN('Data Summary'!A116)-9)</f>
        <v>#VALUE!</v>
      </c>
      <c r="B116" s="36" t="str">
        <f ca="true">+IF(ISTEXT('Data Summary'!B116),'Data Summary'!B116,"")</f>
        <v/>
      </c>
      <c r="C116" s="338"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39" t="e">
        <f ca="true">+RIGHT('Data Summary'!A117,LEN('Data Summary'!A117)-9)</f>
        <v>#VALUE!</v>
      </c>
      <c r="B117" s="36" t="str">
        <f ca="true">+IF(ISTEXT('Data Summary'!B117),'Data Summary'!B117,"")</f>
        <v/>
      </c>
      <c r="C117" s="338"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39" t="e">
        <f ca="true">+RIGHT('Data Summary'!A118,LEN('Data Summary'!A118)-9)</f>
        <v>#VALUE!</v>
      </c>
      <c r="B118" s="36" t="str">
        <f ca="true">+IF(ISTEXT('Data Summary'!B118),'Data Summary'!B118,"")</f>
        <v/>
      </c>
      <c r="C118" s="338"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39" t="e">
        <f ca="true">+RIGHT('Data Summary'!A119,LEN('Data Summary'!A119)-9)</f>
        <v>#VALUE!</v>
      </c>
      <c r="B119" s="36" t="str">
        <f ca="true">+IF(ISTEXT('Data Summary'!B119),'Data Summary'!B119,"")</f>
        <v/>
      </c>
      <c r="C119" s="338"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39" t="e">
        <f ca="true">+RIGHT('Data Summary'!A120,LEN('Data Summary'!A120)-9)</f>
        <v>#VALUE!</v>
      </c>
      <c r="B120" s="36" t="str">
        <f ca="true">+IF(ISTEXT('Data Summary'!B120),'Data Summary'!B120,"")</f>
        <v/>
      </c>
      <c r="C120" s="338"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39" t="e">
        <f ca="true">+RIGHT('Data Summary'!A121,LEN('Data Summary'!A121)-9)</f>
        <v>#VALUE!</v>
      </c>
      <c r="B121" s="36" t="str">
        <f ca="true">+IF(ISTEXT('Data Summary'!B121),'Data Summary'!B121,"")</f>
        <v/>
      </c>
      <c r="C121" s="338"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39" t="e">
        <f ca="true">+RIGHT('Data Summary'!A122,LEN('Data Summary'!A122)-9)</f>
        <v>#VALUE!</v>
      </c>
      <c r="B122" s="36" t="str">
        <f ca="true">+IF(ISTEXT('Data Summary'!B122),'Data Summary'!B122,"")</f>
        <v/>
      </c>
      <c r="C122" s="338"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39" t="e">
        <f ca="true">+RIGHT('Data Summary'!A123,LEN('Data Summary'!A123)-9)</f>
        <v>#VALUE!</v>
      </c>
      <c r="B123" s="36" t="str">
        <f ca="true">+IF(ISTEXT('Data Summary'!B123),'Data Summary'!B123,"")</f>
        <v/>
      </c>
      <c r="C123" s="338"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39" t="e">
        <f ca="true">+RIGHT('Data Summary'!A124,LEN('Data Summary'!A124)-9)</f>
        <v>#VALUE!</v>
      </c>
      <c r="B124" s="36" t="str">
        <f ca="true">+IF(ISTEXT('Data Summary'!B124),'Data Summary'!B124,"")</f>
        <v/>
      </c>
      <c r="C124" s="338"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39" t="e">
        <f ca="true">+RIGHT('Data Summary'!A125,LEN('Data Summary'!A125)-9)</f>
        <v>#VALUE!</v>
      </c>
      <c r="B125" s="36" t="str">
        <f ca="true">+IF(ISTEXT('Data Summary'!B125),'Data Summary'!B125,"")</f>
        <v/>
      </c>
      <c r="C125" s="338"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39" t="e">
        <f ca="true">+RIGHT('Data Summary'!A126,LEN('Data Summary'!A126)-9)</f>
        <v>#VALUE!</v>
      </c>
      <c r="B126" s="36" t="str">
        <f ca="true">+IF(ISTEXT('Data Summary'!B126),'Data Summary'!B126,"")</f>
        <v/>
      </c>
      <c r="C126" s="338"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39" t="e">
        <f ca="true">+RIGHT('Data Summary'!A127,LEN('Data Summary'!A127)-9)</f>
        <v>#VALUE!</v>
      </c>
      <c r="B127" s="36" t="str">
        <f ca="true">+IF(ISTEXT('Data Summary'!B127),'Data Summary'!B127,"")</f>
        <v/>
      </c>
      <c r="C127" s="338"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39" t="e">
        <f ca="true">+RIGHT('Data Summary'!A128,LEN('Data Summary'!A128)-9)</f>
        <v>#VALUE!</v>
      </c>
      <c r="B128" s="36" t="str">
        <f ca="true">+IF(ISTEXT('Data Summary'!B128),'Data Summary'!B128,"")</f>
        <v/>
      </c>
      <c r="C128" s="338"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39" t="e">
        <f ca="true">+RIGHT('Data Summary'!A129,LEN('Data Summary'!A129)-9)</f>
        <v>#VALUE!</v>
      </c>
      <c r="B129" s="36" t="str">
        <f ca="true">+IF(ISTEXT('Data Summary'!B129),'Data Summary'!B129,"")</f>
        <v/>
      </c>
      <c r="C129" s="338"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39" t="e">
        <f ca="true">+RIGHT('Data Summary'!A130,LEN('Data Summary'!A130)-9)</f>
        <v>#VALUE!</v>
      </c>
      <c r="B130" s="36" t="str">
        <f ca="true">+IF(ISTEXT('Data Summary'!B130),'Data Summary'!B130,"")</f>
        <v/>
      </c>
      <c r="C130" s="338"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39" t="e">
        <f ca="true">+RIGHT('Data Summary'!A131,LEN('Data Summary'!A131)-9)</f>
        <v>#VALUE!</v>
      </c>
      <c r="B131" s="36" t="str">
        <f ca="true">+IF(ISTEXT('Data Summary'!B131),'Data Summary'!B131,"")</f>
        <v/>
      </c>
      <c r="C131" s="338"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39" t="e">
        <f ca="true">+RIGHT('Data Summary'!A132,LEN('Data Summary'!A132)-9)</f>
        <v>#VALUE!</v>
      </c>
      <c r="B132" s="36" t="str">
        <f ca="true">+IF(ISTEXT('Data Summary'!B132),'Data Summary'!B132,"")</f>
        <v/>
      </c>
      <c r="C132" s="338"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39" t="e">
        <f ca="true">+RIGHT('Data Summary'!A133,LEN('Data Summary'!A133)-9)</f>
        <v>#VALUE!</v>
      </c>
      <c r="B133" s="36" t="str">
        <f ca="true">+IF(ISTEXT('Data Summary'!B133),'Data Summary'!B133,"")</f>
        <v/>
      </c>
      <c r="C133" s="338"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39" t="e">
        <f ca="true">+RIGHT('Data Summary'!A134,LEN('Data Summary'!A134)-9)</f>
        <v>#VALUE!</v>
      </c>
      <c r="B134" s="36" t="str">
        <f ca="true">+IF(ISTEXT('Data Summary'!B134),'Data Summary'!B134,"")</f>
        <v/>
      </c>
      <c r="C134" s="338"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39" t="e">
        <f ca="true">+RIGHT('Data Summary'!A135,LEN('Data Summary'!A135)-9)</f>
        <v>#VALUE!</v>
      </c>
      <c r="B135" s="36" t="str">
        <f ca="true">+IF(ISTEXT('Data Summary'!B135),'Data Summary'!B135,"")</f>
        <v/>
      </c>
      <c r="C135" s="338"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39" t="e">
        <f ca="true">+RIGHT('Data Summary'!A136,LEN('Data Summary'!A136)-9)</f>
        <v>#VALUE!</v>
      </c>
      <c r="B136" s="36" t="str">
        <f ca="true">+IF(ISTEXT('Data Summary'!B136),'Data Summary'!B136,"")</f>
        <v/>
      </c>
      <c r="C136" s="338"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39" t="e">
        <f ca="true">+RIGHT('Data Summary'!A137,LEN('Data Summary'!A137)-9)</f>
        <v>#VALUE!</v>
      </c>
      <c r="B137" s="36" t="str">
        <f ca="true">+IF(ISTEXT('Data Summary'!B137),'Data Summary'!B137,"")</f>
        <v/>
      </c>
      <c r="C137" s="338"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39" t="e">
        <f ca="true">+RIGHT('Data Summary'!A138,LEN('Data Summary'!A138)-9)</f>
        <v>#VALUE!</v>
      </c>
      <c r="B138" s="36" t="str">
        <f ca="true">+IF(ISTEXT('Data Summary'!B138),'Data Summary'!B138,"")</f>
        <v/>
      </c>
      <c r="C138" s="338"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39" t="e">
        <f ca="true">+RIGHT('Data Summary'!A139,LEN('Data Summary'!A139)-9)</f>
        <v>#VALUE!</v>
      </c>
      <c r="B139" s="36" t="str">
        <f ca="true">+IF(ISTEXT('Data Summary'!B139),'Data Summary'!B139,"")</f>
        <v/>
      </c>
      <c r="C139" s="338"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39" t="e">
        <f ca="true">+RIGHT('Data Summary'!A140,LEN('Data Summary'!A140)-9)</f>
        <v>#VALUE!</v>
      </c>
      <c r="B140" s="36" t="str">
        <f ca="true">+IF(ISTEXT('Data Summary'!B140),'Data Summary'!B140,"")</f>
        <v/>
      </c>
      <c r="C140" s="338"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39" t="e">
        <f ca="true">+RIGHT('Data Summary'!A141,LEN('Data Summary'!A141)-9)</f>
        <v>#VALUE!</v>
      </c>
      <c r="B141" s="36" t="str">
        <f ca="true">+IF(ISTEXT('Data Summary'!B141),'Data Summary'!B141,"")</f>
        <v/>
      </c>
      <c r="C141" s="338"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39" t="e">
        <f ca="true">+RIGHT('Data Summary'!A142,LEN('Data Summary'!A142)-9)</f>
        <v>#VALUE!</v>
      </c>
      <c r="B142" s="36" t="str">
        <f ca="true">+IF(ISTEXT('Data Summary'!B142),'Data Summary'!B142,"")</f>
        <v/>
      </c>
      <c r="C142" s="338"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39" t="e">
        <f ca="true">+RIGHT('Data Summary'!A143,LEN('Data Summary'!A143)-9)</f>
        <v>#VALUE!</v>
      </c>
      <c r="B143" s="36" t="str">
        <f ca="true">+IF(ISTEXT('Data Summary'!B143),'Data Summary'!B143,"")</f>
        <v/>
      </c>
      <c r="C143" s="338"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39" t="e">
        <f ca="true">+RIGHT('Data Summary'!A144,LEN('Data Summary'!A144)-9)</f>
        <v>#VALUE!</v>
      </c>
      <c r="B144" s="36" t="str">
        <f ca="true">+IF(ISTEXT('Data Summary'!B144),'Data Summary'!B144,"")</f>
        <v/>
      </c>
      <c r="C144" s="338"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39" t="e">
        <f ca="true">+RIGHT('Data Summary'!A145,LEN('Data Summary'!A145)-9)</f>
        <v>#VALUE!</v>
      </c>
      <c r="B145" s="36" t="str">
        <f ca="true">+IF(ISTEXT('Data Summary'!B145),'Data Summary'!B145,"")</f>
        <v/>
      </c>
      <c r="C145" s="338"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39" t="e">
        <f ca="true">+RIGHT('Data Summary'!A146,LEN('Data Summary'!A146)-9)</f>
        <v>#VALUE!</v>
      </c>
      <c r="B146" s="36" t="str">
        <f ca="true">+IF(ISTEXT('Data Summary'!B146),'Data Summary'!B146,"")</f>
        <v/>
      </c>
      <c r="C146" s="338"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39" t="e">
        <f ca="true">+RIGHT('Data Summary'!A147,LEN('Data Summary'!A147)-9)</f>
        <v>#VALUE!</v>
      </c>
      <c r="B147" s="36" t="str">
        <f ca="true">+IF(ISTEXT('Data Summary'!B147),'Data Summary'!B147,"")</f>
        <v/>
      </c>
      <c r="C147" s="338"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39" t="e">
        <f ca="true">+RIGHT('Data Summary'!A148,LEN('Data Summary'!A148)-9)</f>
        <v>#VALUE!</v>
      </c>
      <c r="B148" s="36" t="str">
        <f ca="true">+IF(ISTEXT('Data Summary'!B148),'Data Summary'!B148,"")</f>
        <v/>
      </c>
      <c r="C148" s="338"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39" t="e">
        <f ca="true">+RIGHT('Data Summary'!A149,LEN('Data Summary'!A149)-9)</f>
        <v>#VALUE!</v>
      </c>
      <c r="B149" s="36" t="str">
        <f ca="true">+IF(ISTEXT('Data Summary'!B149),'Data Summary'!B149,"")</f>
        <v/>
      </c>
      <c r="C149" s="338"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39" t="e">
        <f ca="true">+RIGHT('Data Summary'!A150,LEN('Data Summary'!A150)-9)</f>
        <v>#VALUE!</v>
      </c>
      <c r="B150" s="36" t="str">
        <f ca="true">+IF(ISTEXT('Data Summary'!B150),'Data Summary'!B150,"")</f>
        <v/>
      </c>
      <c r="C150" s="338"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39" t="e">
        <f ca="true">+RIGHT('Data Summary'!A151,LEN('Data Summary'!A151)-9)</f>
        <v>#VALUE!</v>
      </c>
      <c r="B151" s="36" t="str">
        <f ca="true">+IF(ISTEXT('Data Summary'!B151),'Data Summary'!B151,"")</f>
        <v/>
      </c>
      <c r="C151" s="338"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39" t="e">
        <f ca="true">+RIGHT('Data Summary'!A152,LEN('Data Summary'!A152)-9)</f>
        <v>#VALUE!</v>
      </c>
      <c r="B152" s="36" t="str">
        <f ca="true">+IF(ISTEXT('Data Summary'!B152),'Data Summary'!B152,"")</f>
        <v/>
      </c>
      <c r="C152" s="338"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39" t="e">
        <f ca="true">+RIGHT('Data Summary'!A153,LEN('Data Summary'!A153)-9)</f>
        <v>#VALUE!</v>
      </c>
      <c r="B153" s="36" t="str">
        <f ca="true">+IF(ISTEXT('Data Summary'!B153),'Data Summary'!B153,"")</f>
        <v/>
      </c>
      <c r="C153" s="338"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39" t="e">
        <f ca="true">+RIGHT('Data Summary'!A154,LEN('Data Summary'!A154)-9)</f>
        <v>#VALUE!</v>
      </c>
      <c r="B154" s="36" t="str">
        <f ca="true">+IF(ISTEXT('Data Summary'!B154),'Data Summary'!B154,"")</f>
        <v/>
      </c>
      <c r="C154" s="338"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39" t="e">
        <f ca="true">+RIGHT('Data Summary'!A155,LEN('Data Summary'!A155)-9)</f>
        <v>#VALUE!</v>
      </c>
      <c r="B155" s="36" t="str">
        <f ca="true">+IF(ISTEXT('Data Summary'!B155),'Data Summary'!B155,"")</f>
        <v/>
      </c>
      <c r="C155" s="338"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39" t="e">
        <f ca="true">+RIGHT('Data Summary'!A156,LEN('Data Summary'!A156)-9)</f>
        <v>#VALUE!</v>
      </c>
      <c r="B156" s="36" t="str">
        <f ca="true">+IF(ISTEXT('Data Summary'!B156),'Data Summary'!B156,"")</f>
        <v/>
      </c>
      <c r="C156" s="338"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39" t="e">
        <f ca="true">+RIGHT('Data Summary'!A157,LEN('Data Summary'!A157)-9)</f>
        <v>#VALUE!</v>
      </c>
      <c r="B157" s="36" t="str">
        <f ca="true">+IF(ISTEXT('Data Summary'!B157),'Data Summary'!B157,"")</f>
        <v/>
      </c>
      <c r="C157" s="338"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39" t="e">
        <f ca="true">+RIGHT('Data Summary'!A158,LEN('Data Summary'!A158)-9)</f>
        <v>#VALUE!</v>
      </c>
      <c r="B158" s="36" t="str">
        <f ca="true">+IF(ISTEXT('Data Summary'!B158),'Data Summary'!B158,"")</f>
        <v/>
      </c>
      <c r="C158" s="338"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39" t="e">
        <f ca="true">+RIGHT('Data Summary'!A159,LEN('Data Summary'!A159)-9)</f>
        <v>#VALUE!</v>
      </c>
      <c r="B159" s="36" t="str">
        <f ca="true">+IF(ISTEXT('Data Summary'!B159),'Data Summary'!B159,"")</f>
        <v/>
      </c>
      <c r="C159" s="338"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39" t="e">
        <f ca="true">+RIGHT('Data Summary'!A160,LEN('Data Summary'!A160)-9)</f>
        <v>#VALUE!</v>
      </c>
      <c r="B160" s="36" t="str">
        <f ca="true">+IF(ISTEXT('Data Summary'!B160),'Data Summary'!B160,"")</f>
        <v/>
      </c>
      <c r="C160" s="338"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39" t="e">
        <f ca="true">+RIGHT('Data Summary'!A161,LEN('Data Summary'!A161)-9)</f>
        <v>#VALUE!</v>
      </c>
      <c r="B161" s="36" t="str">
        <f ca="true">+IF(ISTEXT('Data Summary'!B161),'Data Summary'!B161,"")</f>
        <v/>
      </c>
      <c r="C161" s="338"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39" t="e">
        <f ca="true">+RIGHT('Data Summary'!A162,LEN('Data Summary'!A162)-9)</f>
        <v>#VALUE!</v>
      </c>
      <c r="B162" s="36" t="str">
        <f ca="true">+IF(ISTEXT('Data Summary'!B162),'Data Summary'!B162,"")</f>
        <v/>
      </c>
      <c r="C162" s="338"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39" t="e">
        <f ca="true">+RIGHT('Data Summary'!A163,LEN('Data Summary'!A163)-9)</f>
        <v>#VALUE!</v>
      </c>
      <c r="B163" s="36" t="str">
        <f ca="true">+IF(ISTEXT('Data Summary'!B163),'Data Summary'!B163,"")</f>
        <v/>
      </c>
      <c r="C163" s="338"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39" t="e">
        <f ca="true">+RIGHT('Data Summary'!A164,LEN('Data Summary'!A164)-9)</f>
        <v>#VALUE!</v>
      </c>
      <c r="B164" s="36" t="str">
        <f ca="true">+IF(ISTEXT('Data Summary'!B164),'Data Summary'!B164,"")</f>
        <v/>
      </c>
      <c r="C164" s="338"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39" t="e">
        <f ca="true">+RIGHT('Data Summary'!A165,LEN('Data Summary'!A165)-9)</f>
        <v>#VALUE!</v>
      </c>
      <c r="B165" s="36" t="str">
        <f ca="true">+IF(ISTEXT('Data Summary'!B165),'Data Summary'!B165,"")</f>
        <v/>
      </c>
      <c r="C165" s="338"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39" t="e">
        <f ca="true">+RIGHT('Data Summary'!A166,LEN('Data Summary'!A166)-9)</f>
        <v>#VALUE!</v>
      </c>
      <c r="B166" s="36" t="str">
        <f ca="true">+IF(ISTEXT('Data Summary'!B166),'Data Summary'!B166,"")</f>
        <v/>
      </c>
      <c r="C166" s="338"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39" t="e">
        <f ca="true">+RIGHT('Data Summary'!A167,LEN('Data Summary'!A167)-9)</f>
        <v>#VALUE!</v>
      </c>
      <c r="B167" s="36" t="str">
        <f ca="true">+IF(ISTEXT('Data Summary'!B167),'Data Summary'!B167,"")</f>
        <v/>
      </c>
      <c r="C167" s="338"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39" t="e">
        <f ca="true">+RIGHT('Data Summary'!A168,LEN('Data Summary'!A168)-9)</f>
        <v>#VALUE!</v>
      </c>
      <c r="B168" s="36" t="str">
        <f ca="true">+IF(ISTEXT('Data Summary'!B168),'Data Summary'!B168,"")</f>
        <v/>
      </c>
      <c r="C168" s="338"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39" t="e">
        <f ca="true">+RIGHT('Data Summary'!A169,LEN('Data Summary'!A169)-9)</f>
        <v>#VALUE!</v>
      </c>
      <c r="B169" s="36" t="str">
        <f ca="true">+IF(ISTEXT('Data Summary'!B169),'Data Summary'!B169,"")</f>
        <v/>
      </c>
      <c r="C169" s="338"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39" t="e">
        <f ca="true">+RIGHT('Data Summary'!A170,LEN('Data Summary'!A170)-9)</f>
        <v>#VALUE!</v>
      </c>
      <c r="B170" s="36" t="str">
        <f ca="true">+IF(ISTEXT('Data Summary'!B170),'Data Summary'!B170,"")</f>
        <v/>
      </c>
      <c r="C170" s="338"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39" t="e">
        <f ca="true">+RIGHT('Data Summary'!A171,LEN('Data Summary'!A171)-9)</f>
        <v>#VALUE!</v>
      </c>
      <c r="B171" s="36" t="str">
        <f ca="true">+IF(ISTEXT('Data Summary'!B171),'Data Summary'!B171,"")</f>
        <v/>
      </c>
      <c r="C171" s="338"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39" t="e">
        <f ca="true">+RIGHT('Data Summary'!A172,LEN('Data Summary'!A172)-9)</f>
        <v>#VALUE!</v>
      </c>
      <c r="B172" s="36" t="str">
        <f ca="true">+IF(ISTEXT('Data Summary'!B172),'Data Summary'!B172,"")</f>
        <v/>
      </c>
      <c r="C172" s="338"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39" t="e">
        <f ca="true">+RIGHT('Data Summary'!A173,LEN('Data Summary'!A173)-9)</f>
        <v>#VALUE!</v>
      </c>
      <c r="B173" s="36" t="str">
        <f ca="true">+IF(ISTEXT('Data Summary'!B173),'Data Summary'!B173,"")</f>
        <v/>
      </c>
      <c r="C173" s="338"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39" t="e">
        <f ca="true">+RIGHT('Data Summary'!A174,LEN('Data Summary'!A174)-9)</f>
        <v>#VALUE!</v>
      </c>
      <c r="B174" s="36" t="str">
        <f ca="true">+IF(ISTEXT('Data Summary'!B174),'Data Summary'!B174,"")</f>
        <v/>
      </c>
      <c r="C174" s="338"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39" t="e">
        <f ca="true">+RIGHT('Data Summary'!A175,LEN('Data Summary'!A175)-9)</f>
        <v>#VALUE!</v>
      </c>
      <c r="B175" s="36" t="str">
        <f ca="true">+IF(ISTEXT('Data Summary'!B175),'Data Summary'!B175,"")</f>
        <v/>
      </c>
      <c r="C175" s="338"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39" t="e">
        <f ca="true">+RIGHT('Data Summary'!A176,LEN('Data Summary'!A176)-9)</f>
        <v>#VALUE!</v>
      </c>
      <c r="B176" s="36" t="str">
        <f ca="true">+IF(ISTEXT('Data Summary'!B176),'Data Summary'!B176,"")</f>
        <v/>
      </c>
      <c r="C176" s="338"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39" t="e">
        <f ca="true">+RIGHT('Data Summary'!A177,LEN('Data Summary'!A177)-9)</f>
        <v>#VALUE!</v>
      </c>
      <c r="B177" s="36" t="str">
        <f ca="true">+IF(ISTEXT('Data Summary'!B177),'Data Summary'!B177,"")</f>
        <v/>
      </c>
      <c r="C177" s="338"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39" t="e">
        <f ca="true">+RIGHT('Data Summary'!A178,LEN('Data Summary'!A178)-9)</f>
        <v>#VALUE!</v>
      </c>
      <c r="B178" s="36" t="str">
        <f ca="true">+IF(ISTEXT('Data Summary'!B178),'Data Summary'!B178,"")</f>
        <v/>
      </c>
      <c r="C178" s="338"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39" t="e">
        <f ca="true">+RIGHT('Data Summary'!A179,LEN('Data Summary'!A179)-9)</f>
        <v>#VALUE!</v>
      </c>
      <c r="B179" s="36" t="str">
        <f ca="true">+IF(ISTEXT('Data Summary'!B179),'Data Summary'!B179,"")</f>
        <v/>
      </c>
      <c r="C179" s="338"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39" t="e">
        <f ca="true">+RIGHT('Data Summary'!A180,LEN('Data Summary'!A180)-9)</f>
        <v>#VALUE!</v>
      </c>
      <c r="B180" s="36" t="str">
        <f ca="true">+IF(ISTEXT('Data Summary'!B180),'Data Summary'!B180,"")</f>
        <v/>
      </c>
      <c r="C180" s="338"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39" t="e">
        <f ca="true">+RIGHT('Data Summary'!A181,LEN('Data Summary'!A181)-9)</f>
        <v>#VALUE!</v>
      </c>
      <c r="B181" s="36" t="str">
        <f ca="true">+IF(ISTEXT('Data Summary'!B181),'Data Summary'!B181,"")</f>
        <v/>
      </c>
      <c r="C181" s="338"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39" t="e">
        <f ca="true">+RIGHT('Data Summary'!A182,LEN('Data Summary'!A182)-9)</f>
        <v>#VALUE!</v>
      </c>
      <c r="B182" s="36" t="str">
        <f ca="true">+IF(ISTEXT('Data Summary'!B182),'Data Summary'!B182,"")</f>
        <v/>
      </c>
      <c r="C182" s="338"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39" t="e">
        <f ca="true">+RIGHT('Data Summary'!A183,LEN('Data Summary'!A183)-9)</f>
        <v>#VALUE!</v>
      </c>
      <c r="B183" s="36" t="str">
        <f ca="true">+IF(ISTEXT('Data Summary'!B183),'Data Summary'!B183,"")</f>
        <v/>
      </c>
      <c r="C183" s="338"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39" t="e">
        <f ca="true">+RIGHT('Data Summary'!A184,LEN('Data Summary'!A184)-9)</f>
        <v>#VALUE!</v>
      </c>
      <c r="B184" s="36" t="str">
        <f ca="true">+IF(ISTEXT('Data Summary'!B184),'Data Summary'!B184,"")</f>
        <v/>
      </c>
      <c r="C184" s="338"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39" t="e">
        <f ca="true">+RIGHT('Data Summary'!A185,LEN('Data Summary'!A185)-9)</f>
        <v>#VALUE!</v>
      </c>
      <c r="B185" s="36" t="str">
        <f ca="true">+IF(ISTEXT('Data Summary'!B185),'Data Summary'!B185,"")</f>
        <v/>
      </c>
      <c r="C185" s="338"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39" t="e">
        <f ca="true">+RIGHT('Data Summary'!A186,LEN('Data Summary'!A186)-9)</f>
        <v>#VALUE!</v>
      </c>
      <c r="B186" s="36" t="str">
        <f ca="true">+IF(ISTEXT('Data Summary'!B186),'Data Summary'!B186,"")</f>
        <v/>
      </c>
      <c r="C186" s="338"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39" t="e">
        <f ca="true">+RIGHT('Data Summary'!A187,LEN('Data Summary'!A187)-9)</f>
        <v>#VALUE!</v>
      </c>
      <c r="B187" s="36" t="str">
        <f ca="true">+IF(ISTEXT('Data Summary'!B187),'Data Summary'!B187,"")</f>
        <v/>
      </c>
      <c r="C187" s="338"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39" t="e">
        <f ca="true">+RIGHT('Data Summary'!A188,LEN('Data Summary'!A188)-9)</f>
        <v>#VALUE!</v>
      </c>
      <c r="B188" s="36" t="str">
        <f ca="true">+IF(ISTEXT('Data Summary'!B188),'Data Summary'!B188,"")</f>
        <v/>
      </c>
      <c r="C188" s="338"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39" t="e">
        <f ca="true">+RIGHT('Data Summary'!A189,LEN('Data Summary'!A189)-9)</f>
        <v>#VALUE!</v>
      </c>
      <c r="B189" s="36" t="str">
        <f ca="true">+IF(ISTEXT('Data Summary'!B189),'Data Summary'!B189,"")</f>
        <v/>
      </c>
      <c r="C189" s="338"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39" t="e">
        <f ca="true">+RIGHT('Data Summary'!A190,LEN('Data Summary'!A190)-9)</f>
        <v>#VALUE!</v>
      </c>
      <c r="B190" s="36" t="str">
        <f ca="true">+IF(ISTEXT('Data Summary'!B190),'Data Summary'!B190,"")</f>
        <v/>
      </c>
      <c r="C190" s="338"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39" t="e">
        <f ca="true">+RIGHT('Data Summary'!A191,LEN('Data Summary'!A191)-9)</f>
        <v>#VALUE!</v>
      </c>
      <c r="B191" s="36" t="str">
        <f ca="true">+IF(ISTEXT('Data Summary'!B191),'Data Summary'!B191,"")</f>
        <v/>
      </c>
      <c r="C191" s="338"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39" t="e">
        <f ca="true">+RIGHT('Data Summary'!A192,LEN('Data Summary'!A192)-9)</f>
        <v>#VALUE!</v>
      </c>
      <c r="B192" s="36" t="str">
        <f ca="true">+IF(ISTEXT('Data Summary'!B192),'Data Summary'!B192,"")</f>
        <v/>
      </c>
      <c r="C192" s="338"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39" t="e">
        <f ca="true">+RIGHT('Data Summary'!A193,LEN('Data Summary'!A193)-9)</f>
        <v>#VALUE!</v>
      </c>
      <c r="B193" s="36" t="str">
        <f ca="true">+IF(ISTEXT('Data Summary'!B193),'Data Summary'!B193,"")</f>
        <v/>
      </c>
      <c r="C193" s="338"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39" t="e">
        <f ca="true">+RIGHT('Data Summary'!A194,LEN('Data Summary'!A194)-9)</f>
        <v>#VALUE!</v>
      </c>
      <c r="B194" s="36" t="str">
        <f ca="true">+IF(ISTEXT('Data Summary'!B194),'Data Summary'!B194,"")</f>
        <v/>
      </c>
      <c r="C194" s="338"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39" t="e">
        <f ca="true">+RIGHT('Data Summary'!A195,LEN('Data Summary'!A195)-9)</f>
        <v>#VALUE!</v>
      </c>
      <c r="B195" s="36" t="str">
        <f ca="true">+IF(ISTEXT('Data Summary'!B195),'Data Summary'!B195,"")</f>
        <v/>
      </c>
      <c r="C195" s="338"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39" t="e">
        <f ca="true">+RIGHT('Data Summary'!A196,LEN('Data Summary'!A196)-9)</f>
        <v>#VALUE!</v>
      </c>
      <c r="B196" s="36" t="str">
        <f ca="true">+IF(ISTEXT('Data Summary'!B196),'Data Summary'!B196,"")</f>
        <v/>
      </c>
      <c r="C196" s="338"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39" t="e">
        <f ca="true">+RIGHT('Data Summary'!A197,LEN('Data Summary'!A197)-9)</f>
        <v>#VALUE!</v>
      </c>
      <c r="B197" s="36" t="str">
        <f ca="true">+IF(ISTEXT('Data Summary'!B197),'Data Summary'!B197,"")</f>
        <v/>
      </c>
      <c r="C197" s="338"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39" t="e">
        <f ca="true">+RIGHT('Data Summary'!A198,LEN('Data Summary'!A198)-9)</f>
        <v>#VALUE!</v>
      </c>
      <c r="B198" s="36" t="str">
        <f ca="true">+IF(ISTEXT('Data Summary'!B198),'Data Summary'!B198,"")</f>
        <v/>
      </c>
      <c r="C198" s="338"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39" t="e">
        <f ca="true">+RIGHT('Data Summary'!A199,LEN('Data Summary'!A199)-9)</f>
        <v>#VALUE!</v>
      </c>
      <c r="B199" s="36" t="str">
        <f ca="true">+IF(ISTEXT('Data Summary'!B199),'Data Summary'!B199,"")</f>
        <v/>
      </c>
      <c r="C199" s="338"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39" t="e">
        <f ca="true">+RIGHT('Data Summary'!A200,LEN('Data Summary'!A200)-9)</f>
        <v>#VALUE!</v>
      </c>
      <c r="B200" s="36" t="str">
        <f ca="true">+IF(ISTEXT('Data Summary'!B200),'Data Summary'!B200,"")</f>
        <v/>
      </c>
      <c r="C200" s="338"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39" t="e">
        <f ca="true">+RIGHT('Data Summary'!A201,LEN('Data Summary'!A201)-9)</f>
        <v>#VALUE!</v>
      </c>
      <c r="B201" s="36" t="str">
        <f ca="true">+IF(ISTEXT('Data Summary'!B201),'Data Summary'!B201,"")</f>
        <v/>
      </c>
      <c r="C201" s="338"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39" t="e">
        <f ca="true">+RIGHT('Data Summary'!A202,LEN('Data Summary'!A202)-9)</f>
        <v>#VALUE!</v>
      </c>
      <c r="B202" s="36" t="str">
        <f ca="true">+IF(ISTEXT('Data Summary'!B202),'Data Summary'!B202,"")</f>
        <v/>
      </c>
      <c r="C202" s="338"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39" t="e">
        <f ca="true">+RIGHT('Data Summary'!A203,LEN('Data Summary'!A203)-9)</f>
        <v>#VALUE!</v>
      </c>
      <c r="B203" s="36" t="str">
        <f ca="true">+IF(ISTEXT('Data Summary'!B203),'Data Summary'!B203,"")</f>
        <v/>
      </c>
      <c r="C203" s="338"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39" t="e">
        <f ca="true">+RIGHT('Data Summary'!A204,LEN('Data Summary'!A204)-9)</f>
        <v>#VALUE!</v>
      </c>
      <c r="B204" s="36" t="str">
        <f ca="true">+IF(ISTEXT('Data Summary'!B204),'Data Summary'!B204,"")</f>
        <v/>
      </c>
      <c r="C204" s="338"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39" t="e">
        <f ca="true">+RIGHT('Data Summary'!A205,LEN('Data Summary'!A205)-9)</f>
        <v>#VALUE!</v>
      </c>
      <c r="B205" s="36" t="str">
        <f ca="true">+IF(ISTEXT('Data Summary'!B205),'Data Summary'!B205,"")</f>
        <v/>
      </c>
      <c r="C205" s="338"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39" t="e">
        <f ca="true">+RIGHT('Data Summary'!A206,LEN('Data Summary'!A206)-9)</f>
        <v>#VALUE!</v>
      </c>
      <c r="B206" s="36" t="str">
        <f ca="true">+IF(ISTEXT('Data Summary'!B206),'Data Summary'!B206,"")</f>
        <v/>
      </c>
      <c r="C206" s="338"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39" t="e">
        <f ca="true">+RIGHT('Data Summary'!A207,LEN('Data Summary'!A207)-9)</f>
        <v>#VALUE!</v>
      </c>
      <c r="B207" s="36" t="str">
        <f ca="true">+IF(ISTEXT('Data Summary'!B207),'Data Summary'!B207,"")</f>
        <v/>
      </c>
      <c r="C207" s="338"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139C7-5563-4B6D-9A5C-5B7AB61DA858}">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6" customWidth="true"/>
    <col min="2" max="2" width="7.5" style="192" customWidth="true"/>
    <col min="3" max="8" width="8.75" style="156" customWidth="true"/>
    <col min="9" max="9" width="9.375" style="156" customWidth="true"/>
    <col min="10" max="10" width="13.375" style="156" customWidth="true"/>
    <col min="11" max="11" width="7.5" style="156" customWidth="true"/>
    <col min="12" max="17" width="8.625" style="156" customWidth="true"/>
    <col min="18" max="18" width="6.5" style="156" customWidth="true"/>
    <col min="19" max="19" width="13.375" style="156" customWidth="true"/>
    <col min="20" max="20" width="7.5" style="156" customWidth="true"/>
    <col min="21" max="26" width="9.125" style="156" customWidth="true"/>
    <col min="27" max="16384" width="9" style="156"/>
  </cols>
  <sheetData>
    <row xmlns:x14ac="http://schemas.microsoft.com/office/spreadsheetml/2009/9/ac" r="1" ht="15.75" x14ac:dyDescent="0.25">
      <c r="A1" s="152" t="s">
        <v>49</v>
      </c>
      <c r="B1" s="153"/>
      <c r="C1" s="154"/>
      <c r="D1" s="154"/>
      <c r="E1" s="154"/>
      <c r="F1" s="154"/>
      <c r="G1" s="154"/>
      <c r="H1" s="562"/>
      <c r="I1" s="562"/>
      <c r="J1" s="562"/>
      <c r="K1" s="562"/>
      <c r="L1" s="562"/>
      <c r="M1" s="562"/>
      <c r="N1" s="562"/>
      <c r="O1" s="562"/>
      <c r="P1" s="562"/>
      <c r="Q1" s="154"/>
      <c r="R1" s="154"/>
      <c r="S1" s="154"/>
      <c r="T1" s="155"/>
      <c r="U1" s="155"/>
      <c r="V1" s="155"/>
      <c r="W1" s="155"/>
      <c r="X1" s="155"/>
      <c r="Y1" s="155"/>
      <c r="Z1" s="155"/>
      <c r="AA1" s="155"/>
    </row>
    <row xmlns:x14ac="http://schemas.microsoft.com/office/spreadsheetml/2009/9/ac" r="2" s="159" customFormat="true" ht="26.25" customHeight="true" x14ac:dyDescent="0.25">
      <c r="A2" s="157" t="s">
        <v>14</v>
      </c>
      <c r="B2" s="158"/>
      <c r="J2" s="157" t="s">
        <v>15</v>
      </c>
      <c r="R2" s="160"/>
      <c r="S2" s="161" t="s">
        <v>16</v>
      </c>
      <c r="W2" s="160"/>
      <c r="X2" s="160"/>
      <c r="Y2" s="162"/>
      <c r="Z2" s="162"/>
      <c r="AD2" s="163"/>
      <c r="AE2" s="163"/>
      <c r="AF2" s="163"/>
      <c r="AG2" s="163"/>
      <c r="AH2" s="163"/>
      <c r="AI2" s="163"/>
    </row>
    <row xmlns:x14ac="http://schemas.microsoft.com/office/spreadsheetml/2009/9/ac" r="3" ht="15.75" x14ac:dyDescent="0.25">
      <c r="A3" s="164"/>
      <c r="B3" s="165" t="s">
        <v>4</v>
      </c>
      <c r="C3" s="160" t="s">
        <v>7</v>
      </c>
      <c r="D3" s="160" t="s">
        <v>2</v>
      </c>
      <c r="E3" s="160" t="s">
        <v>1</v>
      </c>
      <c r="F3" s="160" t="s">
        <v>55</v>
      </c>
      <c r="G3" s="160" t="s">
        <v>18</v>
      </c>
      <c r="H3" s="160" t="s">
        <v>19</v>
      </c>
      <c r="I3" s="166"/>
      <c r="J3" s="164"/>
      <c r="K3" s="165" t="s">
        <v>4</v>
      </c>
      <c r="L3" s="160" t="s">
        <v>7</v>
      </c>
      <c r="M3" s="160" t="s">
        <v>2</v>
      </c>
      <c r="N3" s="160" t="s">
        <v>1</v>
      </c>
      <c r="O3" s="160" t="s">
        <v>55</v>
      </c>
      <c r="P3" s="160" t="s">
        <v>18</v>
      </c>
      <c r="Q3" s="160" t="s">
        <v>19</v>
      </c>
      <c r="R3" s="162"/>
      <c r="S3" s="167"/>
      <c r="T3" s="165" t="s">
        <v>4</v>
      </c>
      <c r="U3" s="160" t="s">
        <v>7</v>
      </c>
      <c r="V3" s="160" t="s">
        <v>2</v>
      </c>
      <c r="W3" s="160" t="s">
        <v>1</v>
      </c>
      <c r="X3" s="160" t="s">
        <v>55</v>
      </c>
      <c r="Y3" s="160" t="s">
        <v>18</v>
      </c>
      <c r="Z3" s="160" t="s">
        <v>19</v>
      </c>
      <c r="AB3" s="163"/>
      <c r="AC3" s="163"/>
      <c r="AD3" s="163"/>
      <c r="AE3" s="163"/>
      <c r="AF3" s="163"/>
      <c r="AG3" s="163"/>
    </row>
    <row xmlns:x14ac="http://schemas.microsoft.com/office/spreadsheetml/2009/9/ac" r="4" ht="15.75" x14ac:dyDescent="0.25">
      <c r="A4" s="164" t="s">
        <v>35</v>
      </c>
      <c r="B4" s="10">
        <v>2023</v>
      </c>
      <c r="C4" s="10"/>
      <c r="D4" s="10"/>
      <c r="E4" s="10"/>
      <c r="F4" s="10"/>
      <c r="G4" s="10"/>
      <c r="H4" s="10">
        <v>99.537703469999997</v>
      </c>
      <c r="I4" s="166"/>
      <c r="J4" s="164" t="s">
        <v>35</v>
      </c>
      <c r="K4" s="10">
        <v>2019</v>
      </c>
      <c r="L4" s="10">
        <v>62.7</v>
      </c>
      <c r="M4" s="10"/>
      <c r="N4" s="10"/>
      <c r="O4" s="10"/>
      <c r="P4" s="10">
        <v>62.7</v>
      </c>
      <c r="Q4" s="10"/>
      <c r="R4" s="163"/>
      <c r="S4" s="164" t="s">
        <v>35</v>
      </c>
      <c r="T4" s="10">
        <v>2023</v>
      </c>
      <c r="U4" s="10">
        <v>100</v>
      </c>
      <c r="V4" s="10"/>
      <c r="W4" s="10"/>
      <c r="X4" s="10"/>
      <c r="Y4" s="10">
        <v>100</v>
      </c>
      <c r="Z4" s="10">
        <v>99.088093090000001</v>
      </c>
      <c r="AA4" s="163"/>
      <c r="AB4" s="163"/>
      <c r="AC4" s="163"/>
      <c r="AD4" s="163"/>
      <c r="AE4" s="163"/>
      <c r="AF4" s="163"/>
      <c r="AG4" s="163"/>
    </row>
    <row xmlns:x14ac="http://schemas.microsoft.com/office/spreadsheetml/2009/9/ac" r="5" ht="15.75" x14ac:dyDescent="0.25">
      <c r="A5" s="164" t="s">
        <v>36</v>
      </c>
      <c r="B5" s="10">
        <v>2023</v>
      </c>
      <c r="C5" s="10"/>
      <c r="D5" s="10"/>
      <c r="E5" s="10"/>
      <c r="F5" s="10"/>
      <c r="G5" s="10"/>
      <c r="H5" s="10">
        <v>0</v>
      </c>
      <c r="I5" s="166"/>
      <c r="J5" s="164" t="s">
        <v>36</v>
      </c>
      <c r="K5" s="10">
        <v>2019</v>
      </c>
      <c r="L5" s="10">
        <v>34.708369410000003</v>
      </c>
      <c r="M5" s="10"/>
      <c r="N5" s="10"/>
      <c r="O5" s="10"/>
      <c r="P5" s="10">
        <v>34.989842699999997</v>
      </c>
      <c r="Q5" s="10"/>
      <c r="R5" s="163"/>
      <c r="S5" s="164" t="s">
        <v>36</v>
      </c>
      <c r="T5" s="10">
        <v>2023</v>
      </c>
      <c r="U5" s="10"/>
      <c r="V5" s="10"/>
      <c r="W5" s="10"/>
      <c r="X5" s="10"/>
      <c r="Y5" s="10"/>
      <c r="Z5" s="10"/>
      <c r="AA5" s="163"/>
      <c r="AB5" s="163"/>
      <c r="AC5" s="163"/>
      <c r="AD5" s="163"/>
      <c r="AE5" s="163"/>
      <c r="AF5" s="163"/>
      <c r="AG5" s="163"/>
    </row>
    <row xmlns:x14ac="http://schemas.microsoft.com/office/spreadsheetml/2009/9/ac" r="6" s="159" customFormat="true" ht="15.75" x14ac:dyDescent="0.25">
      <c r="A6" s="164" t="s">
        <v>37</v>
      </c>
      <c r="B6" s="10">
        <v>2023</v>
      </c>
      <c r="C6" s="10">
        <v>6.2839342309999999</v>
      </c>
      <c r="D6" s="10"/>
      <c r="E6" s="10"/>
      <c r="F6" s="10"/>
      <c r="G6" s="10">
        <v>10.871029160000001</v>
      </c>
      <c r="H6" s="10">
        <v>0.46229652539999999</v>
      </c>
      <c r="I6" s="166"/>
      <c r="J6" s="164" t="s">
        <v>37</v>
      </c>
      <c r="K6" s="10">
        <v>2019</v>
      </c>
      <c r="L6" s="10">
        <v>2.5916305940000002</v>
      </c>
      <c r="M6" s="10"/>
      <c r="N6" s="10"/>
      <c r="O6" s="10">
        <v>13.506528599999999</v>
      </c>
      <c r="P6" s="10">
        <v>2.3101573000000002</v>
      </c>
      <c r="Q6" s="10">
        <v>1.2422826469999999</v>
      </c>
      <c r="R6" s="162"/>
      <c r="S6" s="164" t="s">
        <v>37</v>
      </c>
      <c r="T6" s="10">
        <v>2023</v>
      </c>
      <c r="U6" s="10"/>
      <c r="V6" s="10"/>
      <c r="W6" s="10"/>
      <c r="X6" s="10"/>
      <c r="Y6" s="10"/>
      <c r="Z6" s="10"/>
      <c r="AA6" s="163"/>
      <c r="AB6" s="163"/>
      <c r="AC6" s="163"/>
      <c r="AD6" s="163"/>
      <c r="AE6" s="163"/>
      <c r="AF6" s="163"/>
      <c r="AG6" s="163"/>
    </row>
    <row xmlns:x14ac="http://schemas.microsoft.com/office/spreadsheetml/2009/9/ac" r="7" s="159" customFormat="true" ht="15.75" x14ac:dyDescent="0.25">
      <c r="A7" s="168" t="s">
        <v>225</v>
      </c>
      <c r="B7" s="10">
        <v>2023</v>
      </c>
      <c r="C7" s="10">
        <v>93.71606577</v>
      </c>
      <c r="D7" s="10">
        <v>100</v>
      </c>
      <c r="E7" s="10">
        <v>100</v>
      </c>
      <c r="F7" s="10">
        <v>100</v>
      </c>
      <c r="G7" s="10">
        <v>89.128970839999994</v>
      </c>
      <c r="H7" s="10">
        <v>0</v>
      </c>
      <c r="I7" s="163"/>
      <c r="J7" s="168" t="s">
        <v>225</v>
      </c>
      <c r="K7" s="10">
        <v>2019</v>
      </c>
      <c r="L7" s="10">
        <v>0</v>
      </c>
      <c r="M7" s="10">
        <v>100</v>
      </c>
      <c r="N7" s="10">
        <v>100</v>
      </c>
      <c r="O7" s="10">
        <v>86.493471400000004</v>
      </c>
      <c r="P7" s="10">
        <v>0</v>
      </c>
      <c r="Q7" s="10">
        <v>98.757717349999993</v>
      </c>
      <c r="R7" s="163"/>
      <c r="S7" s="168" t="s">
        <v>225</v>
      </c>
      <c r="T7" s="10">
        <v>2023</v>
      </c>
      <c r="U7" s="10">
        <v>0</v>
      </c>
      <c r="V7" s="10">
        <v>100</v>
      </c>
      <c r="W7" s="10">
        <v>100</v>
      </c>
      <c r="X7" s="10">
        <v>100</v>
      </c>
      <c r="Y7" s="10">
        <v>0</v>
      </c>
      <c r="Z7" s="10">
        <v>0.91190691150000003</v>
      </c>
      <c r="AA7" s="169"/>
    </row>
    <row xmlns:x14ac="http://schemas.microsoft.com/office/spreadsheetml/2009/9/ac" r="8" s="159" customFormat="true" ht="15.75" x14ac:dyDescent="0.25">
      <c r="A8" s="170"/>
      <c r="B8" s="171"/>
      <c r="H8" s="169"/>
      <c r="I8" s="169"/>
      <c r="J8" s="169"/>
      <c r="K8" s="169"/>
      <c r="L8" s="169"/>
      <c r="M8" s="169"/>
      <c r="N8" s="169"/>
      <c r="O8" s="169"/>
      <c r="P8" s="169"/>
      <c r="Q8" s="169"/>
      <c r="R8" s="169"/>
      <c r="S8" s="169"/>
      <c r="T8" s="169"/>
      <c r="U8" s="169"/>
      <c r="V8" s="169"/>
      <c r="W8" s="169"/>
      <c r="X8" s="169"/>
      <c r="Y8" s="169"/>
      <c r="Z8" s="169"/>
      <c r="AA8" s="169"/>
    </row>
    <row xmlns:x14ac="http://schemas.microsoft.com/office/spreadsheetml/2009/9/ac" r="9" s="159" customFormat="true" ht="15.75" x14ac:dyDescent="0.25">
      <c r="A9" s="170"/>
      <c r="B9" s="171"/>
      <c r="H9" s="169"/>
      <c r="I9" s="169"/>
      <c r="J9" s="169"/>
      <c r="K9" s="169"/>
      <c r="L9" s="169"/>
      <c r="M9" s="169"/>
      <c r="N9" s="169"/>
      <c r="O9" s="169"/>
      <c r="P9" s="169"/>
      <c r="Q9" s="169"/>
      <c r="R9" s="169"/>
      <c r="S9" s="169"/>
      <c r="T9" s="169"/>
      <c r="U9" s="169"/>
      <c r="V9" s="169"/>
      <c r="W9" s="169"/>
      <c r="X9" s="169"/>
      <c r="Y9" s="169"/>
      <c r="Z9" s="169"/>
      <c r="AA9" s="169"/>
    </row>
    <row xmlns:x14ac="http://schemas.microsoft.com/office/spreadsheetml/2009/9/ac" r="10" s="159" customFormat="true" ht="15.75" x14ac:dyDescent="0.25">
      <c r="A10" s="172"/>
      <c r="B10" s="171"/>
      <c r="C10" s="169"/>
      <c r="D10" s="169"/>
      <c r="E10" s="169"/>
      <c r="F10" s="169"/>
      <c r="G10" s="169"/>
      <c r="H10" s="169"/>
      <c r="I10" s="169"/>
      <c r="J10" s="169"/>
      <c r="K10" s="169"/>
      <c r="L10" s="169"/>
      <c r="M10" s="169"/>
      <c r="N10" s="169"/>
      <c r="O10" s="169"/>
      <c r="P10" s="169"/>
      <c r="Q10" s="169"/>
      <c r="R10" s="169"/>
      <c r="S10" s="169"/>
      <c r="T10" s="169"/>
      <c r="U10" s="169"/>
      <c r="V10" s="169"/>
      <c r="W10" s="169"/>
      <c r="X10" s="169"/>
      <c r="Y10" s="169"/>
      <c r="Z10" s="169"/>
      <c r="AA10" s="169"/>
    </row>
    <row xmlns:x14ac="http://schemas.microsoft.com/office/spreadsheetml/2009/9/ac" r="11" ht="15.75" x14ac:dyDescent="0.25">
      <c r="A11" s="173"/>
      <c r="B11" s="174"/>
      <c r="C11" s="169"/>
      <c r="D11" s="169"/>
      <c r="E11" s="169"/>
      <c r="F11" s="169"/>
      <c r="G11" s="169"/>
      <c r="H11" s="169"/>
      <c r="I11" s="169"/>
      <c r="J11" s="169"/>
      <c r="K11" s="169"/>
      <c r="L11" s="169"/>
      <c r="M11" s="169"/>
      <c r="N11" s="169"/>
      <c r="O11" s="169"/>
      <c r="P11" s="169"/>
      <c r="Q11" s="169"/>
    </row>
    <row xmlns:x14ac="http://schemas.microsoft.com/office/spreadsheetml/2009/9/ac" r="12" ht="15.75" x14ac:dyDescent="0.25">
      <c r="A12" s="175" t="s">
        <v>50</v>
      </c>
      <c r="B12" s="176"/>
      <c r="C12" s="177"/>
      <c r="D12" s="177"/>
      <c r="E12" s="177"/>
      <c r="F12" s="177"/>
      <c r="G12" s="177"/>
      <c r="H12" s="177"/>
      <c r="I12" s="177"/>
      <c r="J12" s="177"/>
      <c r="K12" s="177"/>
      <c r="L12" s="177"/>
      <c r="M12" s="177"/>
      <c r="N12" s="177"/>
      <c r="O12" s="177"/>
      <c r="P12" s="177"/>
      <c r="Q12" s="177"/>
      <c r="R12" s="178"/>
      <c r="S12" s="178"/>
      <c r="T12" s="178"/>
      <c r="U12" s="178"/>
      <c r="V12" s="178"/>
    </row>
    <row xmlns:x14ac="http://schemas.microsoft.com/office/spreadsheetml/2009/9/ac" r="13" s="181" customFormat="true" x14ac:dyDescent="0.2">
      <c r="A13" s="179" t="s">
        <v>51</v>
      </c>
      <c r="B13" s="180" t="s">
        <v>42</v>
      </c>
      <c r="C13" s="179" t="s">
        <v>90</v>
      </c>
      <c r="D13" s="179" t="s">
        <v>52</v>
      </c>
      <c r="E13" s="179" t="s">
        <v>169</v>
      </c>
      <c r="F13" s="179" t="s">
        <v>91</v>
      </c>
      <c r="G13" s="179" t="s">
        <v>92</v>
      </c>
      <c r="H13" s="179" t="s">
        <v>93</v>
      </c>
      <c r="I13" s="179" t="s">
        <v>94</v>
      </c>
      <c r="J13" s="179" t="s">
        <v>222</v>
      </c>
      <c r="K13" s="179" t="s">
        <v>170</v>
      </c>
      <c r="L13" s="179" t="s">
        <v>95</v>
      </c>
      <c r="M13" s="179" t="s">
        <v>96</v>
      </c>
      <c r="N13" s="179" t="s">
        <v>97</v>
      </c>
      <c r="O13" s="181" t="s">
        <v>98</v>
      </c>
      <c r="P13" s="181" t="s">
        <v>223</v>
      </c>
      <c r="Q13" s="179" t="s">
        <v>124</v>
      </c>
      <c r="R13" s="179" t="s">
        <v>159</v>
      </c>
      <c r="S13" s="182" t="s">
        <v>99</v>
      </c>
      <c r="T13" s="183" t="s">
        <v>100</v>
      </c>
      <c r="U13" s="183" t="s">
        <v>101</v>
      </c>
      <c r="V13" s="183" t="s">
        <v>224</v>
      </c>
    </row>
    <row xmlns:x14ac="http://schemas.microsoft.com/office/spreadsheetml/2009/9/ac" r="14" s="186" customFormat="true" ht="12" x14ac:dyDescent="0.2">
      <c r="A14" s="184" t="s">
        <v>160</v>
      </c>
      <c r="B14" s="10">
        <v>2000</v>
      </c>
      <c r="C14" s="185" t="s">
        <v>7</v>
      </c>
      <c r="D14" s="10">
        <v>3378980</v>
      </c>
      <c r="E14" s="10"/>
      <c r="F14" s="10"/>
      <c r="G14" s="10"/>
      <c r="H14" s="10"/>
      <c r="I14" s="10"/>
      <c r="J14" s="10">
        <v>100</v>
      </c>
      <c r="K14" s="10">
        <v>99.617904490961024</v>
      </c>
      <c r="L14" s="10"/>
      <c r="M14" s="10"/>
      <c r="N14" s="10"/>
      <c r="O14" s="10"/>
      <c r="P14" s="10">
        <v>100</v>
      </c>
      <c r="Q14" s="10"/>
      <c r="R14" s="10"/>
      <c r="S14" s="10"/>
      <c r="T14" s="10"/>
      <c r="U14" s="10"/>
      <c r="V14" s="10">
        <v>100</v>
      </c>
    </row>
    <row xmlns:x14ac="http://schemas.microsoft.com/office/spreadsheetml/2009/9/ac" r="15" s="186" customFormat="true" ht="12" x14ac:dyDescent="0.2">
      <c r="A15" s="184" t="s">
        <v>160</v>
      </c>
      <c r="B15" s="10">
        <v>2001</v>
      </c>
      <c r="C15" s="185" t="s">
        <v>7</v>
      </c>
      <c r="D15" s="10">
        <v>3340346</v>
      </c>
      <c r="E15" s="10"/>
      <c r="F15" s="10"/>
      <c r="G15" s="10"/>
      <c r="H15" s="10"/>
      <c r="I15" s="10"/>
      <c r="J15" s="10">
        <v>100</v>
      </c>
      <c r="K15" s="10">
        <v>99.617904490961024</v>
      </c>
      <c r="L15" s="10"/>
      <c r="M15" s="10"/>
      <c r="N15" s="10"/>
      <c r="O15" s="10"/>
      <c r="P15" s="10">
        <v>100</v>
      </c>
      <c r="Q15" s="10"/>
      <c r="R15" s="10"/>
      <c r="S15" s="10"/>
      <c r="T15" s="10"/>
      <c r="U15" s="10"/>
      <c r="V15" s="10">
        <v>100</v>
      </c>
    </row>
    <row xmlns:x14ac="http://schemas.microsoft.com/office/spreadsheetml/2009/9/ac" r="16" s="186" customFormat="true" ht="12" x14ac:dyDescent="0.2">
      <c r="A16" s="184" t="s">
        <v>160</v>
      </c>
      <c r="B16" s="10">
        <v>2002</v>
      </c>
      <c r="C16" s="185" t="s">
        <v>7</v>
      </c>
      <c r="D16" s="10">
        <v>3292042</v>
      </c>
      <c r="E16" s="10"/>
      <c r="F16" s="10"/>
      <c r="G16" s="10"/>
      <c r="H16" s="10"/>
      <c r="I16" s="10"/>
      <c r="J16" s="10">
        <v>100</v>
      </c>
      <c r="K16" s="10">
        <v>99.617904490961024</v>
      </c>
      <c r="L16" s="10"/>
      <c r="M16" s="10"/>
      <c r="N16" s="10"/>
      <c r="O16" s="10"/>
      <c r="P16" s="10">
        <v>100</v>
      </c>
      <c r="Q16" s="10"/>
      <c r="R16" s="10"/>
      <c r="S16" s="10"/>
      <c r="T16" s="10"/>
      <c r="U16" s="10"/>
      <c r="V16" s="10">
        <v>100</v>
      </c>
    </row>
    <row xmlns:x14ac="http://schemas.microsoft.com/office/spreadsheetml/2009/9/ac" r="17" s="186" customFormat="true" ht="12" x14ac:dyDescent="0.2">
      <c r="A17" s="184" t="s">
        <v>160</v>
      </c>
      <c r="B17" s="10">
        <v>2003</v>
      </c>
      <c r="C17" s="185" t="s">
        <v>7</v>
      </c>
      <c r="D17" s="10">
        <v>3234143</v>
      </c>
      <c r="E17" s="10"/>
      <c r="F17" s="10"/>
      <c r="G17" s="10"/>
      <c r="H17" s="10"/>
      <c r="I17" s="10"/>
      <c r="J17" s="10">
        <v>100</v>
      </c>
      <c r="K17" s="10">
        <v>99.617904490961024</v>
      </c>
      <c r="L17" s="10"/>
      <c r="M17" s="10"/>
      <c r="N17" s="10"/>
      <c r="O17" s="10"/>
      <c r="P17" s="10">
        <v>100</v>
      </c>
      <c r="Q17" s="10"/>
      <c r="R17" s="10"/>
      <c r="S17" s="10"/>
      <c r="T17" s="10"/>
      <c r="U17" s="10"/>
      <c r="V17" s="10">
        <v>100</v>
      </c>
    </row>
    <row xmlns:x14ac="http://schemas.microsoft.com/office/spreadsheetml/2009/9/ac" r="18" s="186" customFormat="true" ht="12" x14ac:dyDescent="0.2">
      <c r="A18" s="184" t="s">
        <v>160</v>
      </c>
      <c r="B18" s="10">
        <v>2004</v>
      </c>
      <c r="C18" s="185" t="s">
        <v>7</v>
      </c>
      <c r="D18" s="10">
        <v>3170932</v>
      </c>
      <c r="E18" s="10"/>
      <c r="F18" s="10"/>
      <c r="G18" s="10"/>
      <c r="H18" s="10"/>
      <c r="I18" s="10"/>
      <c r="J18" s="10">
        <v>100</v>
      </c>
      <c r="K18" s="10">
        <v>99.617904490961024</v>
      </c>
      <c r="L18" s="10"/>
      <c r="M18" s="10"/>
      <c r="N18" s="10"/>
      <c r="O18" s="10"/>
      <c r="P18" s="10">
        <v>100</v>
      </c>
      <c r="Q18" s="10"/>
      <c r="R18" s="10"/>
      <c r="S18" s="10"/>
      <c r="T18" s="10"/>
      <c r="U18" s="10"/>
      <c r="V18" s="10">
        <v>100</v>
      </c>
    </row>
    <row xmlns:x14ac="http://schemas.microsoft.com/office/spreadsheetml/2009/9/ac" r="19" s="186" customFormat="true" ht="12" x14ac:dyDescent="0.2">
      <c r="A19" s="184" t="s">
        <v>160</v>
      </c>
      <c r="B19" s="10">
        <v>2005</v>
      </c>
      <c r="C19" s="185" t="s">
        <v>7</v>
      </c>
      <c r="D19" s="10">
        <v>3103479</v>
      </c>
      <c r="E19" s="10"/>
      <c r="F19" s="10"/>
      <c r="G19" s="10"/>
      <c r="H19" s="10"/>
      <c r="I19" s="10"/>
      <c r="J19" s="10">
        <v>100</v>
      </c>
      <c r="K19" s="10">
        <v>99.617904490961024</v>
      </c>
      <c r="L19" s="10"/>
      <c r="M19" s="10"/>
      <c r="N19" s="10"/>
      <c r="O19" s="10"/>
      <c r="P19" s="10">
        <v>100</v>
      </c>
      <c r="Q19" s="10"/>
      <c r="R19" s="10"/>
      <c r="S19" s="10"/>
      <c r="T19" s="10"/>
      <c r="U19" s="10"/>
      <c r="V19" s="10">
        <v>100</v>
      </c>
    </row>
    <row xmlns:x14ac="http://schemas.microsoft.com/office/spreadsheetml/2009/9/ac" r="20" s="186" customFormat="true" ht="12" x14ac:dyDescent="0.2">
      <c r="A20" s="184" t="s">
        <v>160</v>
      </c>
      <c r="B20" s="10">
        <v>2006</v>
      </c>
      <c r="C20" s="185" t="s">
        <v>7</v>
      </c>
      <c r="D20" s="10">
        <v>3034886</v>
      </c>
      <c r="E20" s="10"/>
      <c r="F20" s="10"/>
      <c r="G20" s="10"/>
      <c r="H20" s="10"/>
      <c r="I20" s="10"/>
      <c r="J20" s="10">
        <v>100</v>
      </c>
      <c r="K20" s="10">
        <v>99.617904490961024</v>
      </c>
      <c r="L20" s="10"/>
      <c r="M20" s="10"/>
      <c r="N20" s="10"/>
      <c r="O20" s="10"/>
      <c r="P20" s="10">
        <v>100</v>
      </c>
      <c r="Q20" s="10"/>
      <c r="R20" s="10"/>
      <c r="S20" s="10"/>
      <c r="T20" s="10"/>
      <c r="U20" s="10"/>
      <c r="V20" s="10">
        <v>100</v>
      </c>
    </row>
    <row xmlns:x14ac="http://schemas.microsoft.com/office/spreadsheetml/2009/9/ac" r="21" s="186" customFormat="true" ht="12" x14ac:dyDescent="0.2">
      <c r="A21" s="184" t="s">
        <v>160</v>
      </c>
      <c r="B21" s="10">
        <v>2007</v>
      </c>
      <c r="C21" s="185" t="s">
        <v>7</v>
      </c>
      <c r="D21" s="10">
        <v>2975569</v>
      </c>
      <c r="E21" s="10"/>
      <c r="F21" s="10">
        <v>87.081593157455245</v>
      </c>
      <c r="G21" s="10"/>
      <c r="H21" s="10"/>
      <c r="I21" s="10">
        <v>12.91840684254475</v>
      </c>
      <c r="J21" s="10">
        <v>87.081593157455245</v>
      </c>
      <c r="K21" s="10">
        <v>99.617904490961024</v>
      </c>
      <c r="L21" s="10"/>
      <c r="M21" s="10"/>
      <c r="N21" s="10"/>
      <c r="O21" s="10"/>
      <c r="P21" s="10">
        <v>100</v>
      </c>
      <c r="Q21" s="10"/>
      <c r="R21" s="10"/>
      <c r="S21" s="10"/>
      <c r="T21" s="10"/>
      <c r="U21" s="10"/>
      <c r="V21" s="10">
        <v>100</v>
      </c>
    </row>
    <row xmlns:x14ac="http://schemas.microsoft.com/office/spreadsheetml/2009/9/ac" r="22" s="186" customFormat="true" ht="12" x14ac:dyDescent="0.2">
      <c r="A22" s="184" t="s">
        <v>160</v>
      </c>
      <c r="B22" s="10">
        <v>2008</v>
      </c>
      <c r="C22" s="185" t="s">
        <v>7</v>
      </c>
      <c r="D22" s="10">
        <v>2926824</v>
      </c>
      <c r="E22" s="10"/>
      <c r="F22" s="10">
        <v>87.081593157455245</v>
      </c>
      <c r="G22" s="10"/>
      <c r="H22" s="10"/>
      <c r="I22" s="10">
        <v>12.91840684254475</v>
      </c>
      <c r="J22" s="10">
        <v>87.081593157455245</v>
      </c>
      <c r="K22" s="10">
        <v>99.617904490961024</v>
      </c>
      <c r="L22" s="10"/>
      <c r="M22" s="10"/>
      <c r="N22" s="10"/>
      <c r="O22" s="10"/>
      <c r="P22" s="10">
        <v>100</v>
      </c>
      <c r="Q22" s="10"/>
      <c r="R22" s="10"/>
      <c r="S22" s="10"/>
      <c r="T22" s="10"/>
      <c r="U22" s="10"/>
      <c r="V22" s="10">
        <v>100</v>
      </c>
    </row>
    <row xmlns:x14ac="http://schemas.microsoft.com/office/spreadsheetml/2009/9/ac" r="23" s="186" customFormat="true" ht="12" x14ac:dyDescent="0.2">
      <c r="A23" s="184" t="s">
        <v>160</v>
      </c>
      <c r="B23" s="10">
        <v>2009</v>
      </c>
      <c r="C23" s="185" t="s">
        <v>7</v>
      </c>
      <c r="D23" s="10">
        <v>2888718</v>
      </c>
      <c r="E23" s="10"/>
      <c r="F23" s="10">
        <v>87.081593157455245</v>
      </c>
      <c r="G23" s="10"/>
      <c r="H23" s="10"/>
      <c r="I23" s="10">
        <v>12.91840684254475</v>
      </c>
      <c r="J23" s="10">
        <v>87.081593157455245</v>
      </c>
      <c r="K23" s="10">
        <v>99.617904490961024</v>
      </c>
      <c r="L23" s="10">
        <v>85.414573137705702</v>
      </c>
      <c r="M23" s="10"/>
      <c r="N23" s="10"/>
      <c r="O23" s="10">
        <v>14.5854268622943</v>
      </c>
      <c r="P23" s="10">
        <v>85.414573137705702</v>
      </c>
      <c r="Q23" s="10"/>
      <c r="R23" s="10"/>
      <c r="S23" s="10"/>
      <c r="T23" s="10"/>
      <c r="U23" s="10"/>
      <c r="V23" s="10">
        <v>100</v>
      </c>
    </row>
    <row xmlns:x14ac="http://schemas.microsoft.com/office/spreadsheetml/2009/9/ac" r="24" s="186" customFormat="true" ht="12" x14ac:dyDescent="0.2">
      <c r="A24" s="184" t="s">
        <v>160</v>
      </c>
      <c r="B24" s="10">
        <v>2010</v>
      </c>
      <c r="C24" s="185" t="s">
        <v>7</v>
      </c>
      <c r="D24" s="10">
        <v>2852267</v>
      </c>
      <c r="E24" s="10"/>
      <c r="F24" s="10">
        <v>87.081593157455245</v>
      </c>
      <c r="G24" s="10"/>
      <c r="H24" s="10"/>
      <c r="I24" s="10">
        <v>12.91840684254475</v>
      </c>
      <c r="J24" s="10">
        <v>87.081593157455245</v>
      </c>
      <c r="K24" s="10">
        <v>99.617904490961024</v>
      </c>
      <c r="L24" s="10">
        <v>85.414573137705702</v>
      </c>
      <c r="M24" s="10"/>
      <c r="N24" s="10"/>
      <c r="O24" s="10">
        <v>14.5854268622943</v>
      </c>
      <c r="P24" s="10">
        <v>85.414573137705702</v>
      </c>
      <c r="Q24" s="10">
        <v>92.872498710621358</v>
      </c>
      <c r="R24" s="10"/>
      <c r="S24" s="10"/>
      <c r="T24" s="10"/>
      <c r="U24" s="10">
        <v>7.1275012893786416</v>
      </c>
      <c r="V24" s="10">
        <v>92.872498710621358</v>
      </c>
    </row>
    <row xmlns:x14ac="http://schemas.microsoft.com/office/spreadsheetml/2009/9/ac" r="25" s="186" customFormat="true" ht="12" x14ac:dyDescent="0.2">
      <c r="A25" s="184" t="s">
        <v>160</v>
      </c>
      <c r="B25" s="10">
        <v>2011</v>
      </c>
      <c r="C25" s="185" t="s">
        <v>7</v>
      </c>
      <c r="D25" s="10">
        <v>2821949</v>
      </c>
      <c r="E25" s="10">
        <v>90.7</v>
      </c>
      <c r="F25" s="10">
        <v>87.081593157455245</v>
      </c>
      <c r="G25" s="10"/>
      <c r="H25" s="10"/>
      <c r="I25" s="10">
        <v>12.91840684254475</v>
      </c>
      <c r="J25" s="10">
        <v>87.081593157455245</v>
      </c>
      <c r="K25" s="10">
        <v>99.617904490961024</v>
      </c>
      <c r="L25" s="10">
        <v>85.414573137705702</v>
      </c>
      <c r="M25" s="10">
        <v>62.7</v>
      </c>
      <c r="N25" s="10">
        <v>22.714573137705699</v>
      </c>
      <c r="O25" s="10">
        <v>14.5854268622943</v>
      </c>
      <c r="P25" s="10">
        <v>0</v>
      </c>
      <c r="Q25" s="10">
        <v>92.872498710621358</v>
      </c>
      <c r="R25" s="10"/>
      <c r="S25" s="10">
        <v>38.1</v>
      </c>
      <c r="T25" s="10">
        <v>54.772498710621363</v>
      </c>
      <c r="U25" s="10">
        <v>7.1275012893786416</v>
      </c>
      <c r="V25" s="10">
        <v>0</v>
      </c>
    </row>
    <row xmlns:x14ac="http://schemas.microsoft.com/office/spreadsheetml/2009/9/ac" r="26" s="186" customFormat="true" ht="12" x14ac:dyDescent="0.2">
      <c r="A26" s="184" t="s">
        <v>160</v>
      </c>
      <c r="B26" s="10">
        <v>2012</v>
      </c>
      <c r="C26" s="185" t="s">
        <v>7</v>
      </c>
      <c r="D26" s="10">
        <v>2798139</v>
      </c>
      <c r="E26" s="10">
        <v>90.7</v>
      </c>
      <c r="F26" s="10">
        <v>87.634465875054502</v>
      </c>
      <c r="G26" s="10">
        <v>69.5</v>
      </c>
      <c r="H26" s="10">
        <v>18.134465875054499</v>
      </c>
      <c r="I26" s="10">
        <v>12.3655341249455</v>
      </c>
      <c r="J26" s="10">
        <v>0</v>
      </c>
      <c r="K26" s="10">
        <v>99.613584809119772</v>
      </c>
      <c r="L26" s="10">
        <v>85.414573137705702</v>
      </c>
      <c r="M26" s="10">
        <v>62.7</v>
      </c>
      <c r="N26" s="10">
        <v>22.714573137705699</v>
      </c>
      <c r="O26" s="10">
        <v>14.5854268622943</v>
      </c>
      <c r="P26" s="10">
        <v>0</v>
      </c>
      <c r="Q26" s="10">
        <v>92.872498710621358</v>
      </c>
      <c r="R26" s="10"/>
      <c r="S26" s="10">
        <v>38.1</v>
      </c>
      <c r="T26" s="10">
        <v>54.772498710621363</v>
      </c>
      <c r="U26" s="10">
        <v>7.1275012893786416</v>
      </c>
      <c r="V26" s="10">
        <v>0</v>
      </c>
    </row>
    <row xmlns:x14ac="http://schemas.microsoft.com/office/spreadsheetml/2009/9/ac" r="27" s="186" customFormat="true" ht="12" x14ac:dyDescent="0.2">
      <c r="A27" s="184" t="s">
        <v>160</v>
      </c>
      <c r="B27" s="10">
        <v>2013</v>
      </c>
      <c r="C27" s="185" t="s">
        <v>7</v>
      </c>
      <c r="D27" s="10">
        <v>2784158</v>
      </c>
      <c r="E27" s="10">
        <v>90.7</v>
      </c>
      <c r="F27" s="10">
        <v>88.187338592653987</v>
      </c>
      <c r="G27" s="10">
        <v>69.5</v>
      </c>
      <c r="H27" s="10">
        <v>18.68733859265399</v>
      </c>
      <c r="I27" s="10">
        <v>11.81266140734601</v>
      </c>
      <c r="J27" s="10">
        <v>0</v>
      </c>
      <c r="K27" s="10">
        <v>99.609265127278505</v>
      </c>
      <c r="L27" s="10">
        <v>85.414573137705702</v>
      </c>
      <c r="M27" s="10">
        <v>62.7</v>
      </c>
      <c r="N27" s="10">
        <v>22.714573137705699</v>
      </c>
      <c r="O27" s="10">
        <v>14.5854268622943</v>
      </c>
      <c r="P27" s="10">
        <v>0</v>
      </c>
      <c r="Q27" s="10">
        <v>92.872498710621358</v>
      </c>
      <c r="R27" s="10"/>
      <c r="S27" s="10">
        <v>38.1</v>
      </c>
      <c r="T27" s="10">
        <v>54.772498710621363</v>
      </c>
      <c r="U27" s="10">
        <v>7.1275012893786416</v>
      </c>
      <c r="V27" s="10">
        <v>0</v>
      </c>
    </row>
    <row xmlns:x14ac="http://schemas.microsoft.com/office/spreadsheetml/2009/9/ac" r="28" s="186" customFormat="true" ht="12" x14ac:dyDescent="0.2">
      <c r="A28" s="184" t="s">
        <v>160</v>
      </c>
      <c r="B28" s="10">
        <v>2014</v>
      </c>
      <c r="C28" s="185" t="s">
        <v>7</v>
      </c>
      <c r="D28" s="10">
        <v>2784385</v>
      </c>
      <c r="E28" s="10">
        <v>90.7</v>
      </c>
      <c r="F28" s="10">
        <v>88.740211310253244</v>
      </c>
      <c r="G28" s="10">
        <v>69.5</v>
      </c>
      <c r="H28" s="10">
        <v>19.24021131025324</v>
      </c>
      <c r="I28" s="10">
        <v>11.25978868974676</v>
      </c>
      <c r="J28" s="10">
        <v>0</v>
      </c>
      <c r="K28" s="10">
        <v>99.604945445437252</v>
      </c>
      <c r="L28" s="10">
        <v>87.413539182497061</v>
      </c>
      <c r="M28" s="10">
        <v>62.7</v>
      </c>
      <c r="N28" s="10">
        <v>24.713539182497058</v>
      </c>
      <c r="O28" s="10">
        <v>12.586460817502941</v>
      </c>
      <c r="P28" s="10">
        <v>0</v>
      </c>
      <c r="Q28" s="10">
        <v>92.872498710621358</v>
      </c>
      <c r="R28" s="10"/>
      <c r="S28" s="10">
        <v>38.1</v>
      </c>
      <c r="T28" s="10">
        <v>54.772498710621363</v>
      </c>
      <c r="U28" s="10">
        <v>7.1275012893786416</v>
      </c>
      <c r="V28" s="10">
        <v>0</v>
      </c>
    </row>
    <row xmlns:x14ac="http://schemas.microsoft.com/office/spreadsheetml/2009/9/ac" r="29" s="186" customFormat="true" ht="12" x14ac:dyDescent="0.2">
      <c r="A29" s="184" t="s">
        <v>160</v>
      </c>
      <c r="B29" s="10">
        <v>2015</v>
      </c>
      <c r="C29" s="185" t="s">
        <v>7</v>
      </c>
      <c r="D29" s="10">
        <v>2804196</v>
      </c>
      <c r="E29" s="10">
        <v>90.7</v>
      </c>
      <c r="F29" s="10">
        <v>89.293084027852501</v>
      </c>
      <c r="G29" s="10">
        <v>69.5</v>
      </c>
      <c r="H29" s="10">
        <v>19.793084027852501</v>
      </c>
      <c r="I29" s="10">
        <v>10.706915972147501</v>
      </c>
      <c r="J29" s="10">
        <v>0</v>
      </c>
      <c r="K29" s="10">
        <v>99.600625763595986</v>
      </c>
      <c r="L29" s="10">
        <v>89.41250522728842</v>
      </c>
      <c r="M29" s="10">
        <v>62.7</v>
      </c>
      <c r="N29" s="10">
        <v>26.712505227288421</v>
      </c>
      <c r="O29" s="10">
        <v>10.58749477271158</v>
      </c>
      <c r="P29" s="10">
        <v>0</v>
      </c>
      <c r="Q29" s="10">
        <v>93.611966594126216</v>
      </c>
      <c r="R29" s="10"/>
      <c r="S29" s="10">
        <v>38.1</v>
      </c>
      <c r="T29" s="10">
        <v>55.511966594126207</v>
      </c>
      <c r="U29" s="10">
        <v>6.3880334058737844</v>
      </c>
      <c r="V29" s="10">
        <v>0</v>
      </c>
    </row>
    <row xmlns:x14ac="http://schemas.microsoft.com/office/spreadsheetml/2009/9/ac" r="30" s="186" customFormat="true" ht="12" x14ac:dyDescent="0.2">
      <c r="A30" s="184" t="s">
        <v>160</v>
      </c>
      <c r="B30" s="10">
        <v>2016</v>
      </c>
      <c r="C30" s="185" t="s">
        <v>7</v>
      </c>
      <c r="D30" s="10">
        <v>2837704</v>
      </c>
      <c r="E30" s="10">
        <v>90.7</v>
      </c>
      <c r="F30" s="10">
        <v>89.845956745451986</v>
      </c>
      <c r="G30" s="10">
        <v>69.5</v>
      </c>
      <c r="H30" s="10">
        <v>20.345956745451989</v>
      </c>
      <c r="I30" s="10">
        <v>10.154043254548011</v>
      </c>
      <c r="J30" s="10">
        <v>0</v>
      </c>
      <c r="K30" s="10">
        <v>99.596306081754733</v>
      </c>
      <c r="L30" s="10">
        <v>91.41147127207978</v>
      </c>
      <c r="M30" s="10">
        <v>62.7</v>
      </c>
      <c r="N30" s="10">
        <v>28.71147127207978</v>
      </c>
      <c r="O30" s="10">
        <v>8.5885287279202203</v>
      </c>
      <c r="P30" s="10">
        <v>0</v>
      </c>
      <c r="Q30" s="10">
        <v>94.351434477631074</v>
      </c>
      <c r="R30" s="10"/>
      <c r="S30" s="10">
        <v>38.1</v>
      </c>
      <c r="T30" s="10">
        <v>56.251434477631072</v>
      </c>
      <c r="U30" s="10">
        <v>5.6485655223689264</v>
      </c>
      <c r="V30" s="10">
        <v>0</v>
      </c>
    </row>
    <row xmlns:x14ac="http://schemas.microsoft.com/office/spreadsheetml/2009/9/ac" r="31" s="186" customFormat="true" ht="12" x14ac:dyDescent="0.2">
      <c r="A31" s="184" t="s">
        <v>160</v>
      </c>
      <c r="B31" s="10">
        <v>2017</v>
      </c>
      <c r="C31" s="185" t="s">
        <v>7</v>
      </c>
      <c r="D31" s="10">
        <v>2882279</v>
      </c>
      <c r="E31" s="10">
        <v>90.7</v>
      </c>
      <c r="F31" s="10">
        <v>90.398829463051243</v>
      </c>
      <c r="G31" s="10">
        <v>69.5</v>
      </c>
      <c r="H31" s="10">
        <v>20.898829463051239</v>
      </c>
      <c r="I31" s="10">
        <v>9.6011705369487572</v>
      </c>
      <c r="J31" s="10">
        <v>0</v>
      </c>
      <c r="K31" s="10">
        <v>99.591986399913466</v>
      </c>
      <c r="L31" s="10">
        <v>93.410437316871139</v>
      </c>
      <c r="M31" s="10">
        <v>62.7</v>
      </c>
      <c r="N31" s="10">
        <v>30.71043731687114</v>
      </c>
      <c r="O31" s="10">
        <v>6.589562683128861</v>
      </c>
      <c r="P31" s="10">
        <v>0</v>
      </c>
      <c r="Q31" s="10">
        <v>95.090902361135932</v>
      </c>
      <c r="R31" s="10"/>
      <c r="S31" s="10">
        <v>38.1</v>
      </c>
      <c r="T31" s="10">
        <v>56.99090236113593</v>
      </c>
      <c r="U31" s="10">
        <v>4.9090976388640684</v>
      </c>
      <c r="V31" s="10">
        <v>0</v>
      </c>
    </row>
    <row xmlns:x14ac="http://schemas.microsoft.com/office/spreadsheetml/2009/9/ac" r="32" s="186" customFormat="true" ht="12" x14ac:dyDescent="0.2">
      <c r="A32" s="184" t="s">
        <v>160</v>
      </c>
      <c r="B32" s="10">
        <v>2018</v>
      </c>
      <c r="C32" s="185" t="s">
        <v>7</v>
      </c>
      <c r="D32" s="10">
        <v>2935473</v>
      </c>
      <c r="E32" s="10">
        <v>90.9517021806505</v>
      </c>
      <c r="F32" s="10">
        <v>90.9517021806505</v>
      </c>
      <c r="G32" s="10">
        <v>69.5</v>
      </c>
      <c r="H32" s="10">
        <v>21.4517021806505</v>
      </c>
      <c r="I32" s="10">
        <v>9.0482978193495001</v>
      </c>
      <c r="J32" s="10">
        <v>0</v>
      </c>
      <c r="K32" s="10">
        <v>99.587666718072214</v>
      </c>
      <c r="L32" s="10">
        <v>95.409403361662953</v>
      </c>
      <c r="M32" s="10">
        <v>62.7</v>
      </c>
      <c r="N32" s="10">
        <v>32.70940336166295</v>
      </c>
      <c r="O32" s="10">
        <v>4.5905966383370469</v>
      </c>
      <c r="P32" s="10">
        <v>0</v>
      </c>
      <c r="Q32" s="10">
        <v>95.830370244640562</v>
      </c>
      <c r="R32" s="10"/>
      <c r="S32" s="10">
        <v>38.1</v>
      </c>
      <c r="T32" s="10">
        <v>57.730370244640561</v>
      </c>
      <c r="U32" s="10">
        <v>4.1696297553594377</v>
      </c>
      <c r="V32" s="10">
        <v>0</v>
      </c>
    </row>
    <row xmlns:x14ac="http://schemas.microsoft.com/office/spreadsheetml/2009/9/ac" r="33" s="186" customFormat="true" ht="12" x14ac:dyDescent="0.2">
      <c r="A33" s="184" t="s">
        <v>160</v>
      </c>
      <c r="B33" s="10">
        <v>2019</v>
      </c>
      <c r="C33" s="185" t="s">
        <v>7</v>
      </c>
      <c r="D33" s="10">
        <v>2994633</v>
      </c>
      <c r="E33" s="10">
        <v>91.504574898249984</v>
      </c>
      <c r="F33" s="10">
        <v>91.504574898249984</v>
      </c>
      <c r="G33" s="10">
        <v>69.5</v>
      </c>
      <c r="H33" s="10">
        <v>22.004574898249981</v>
      </c>
      <c r="I33" s="10">
        <v>8.4954251017500155</v>
      </c>
      <c r="J33" s="10">
        <v>0</v>
      </c>
      <c r="K33" s="10">
        <v>99.583347036230947</v>
      </c>
      <c r="L33" s="10">
        <v>97.408369406454312</v>
      </c>
      <c r="M33" s="10">
        <v>62.7</v>
      </c>
      <c r="N33" s="10">
        <v>34.70836940645431</v>
      </c>
      <c r="O33" s="10">
        <v>2.591630593545688</v>
      </c>
      <c r="P33" s="10">
        <v>0</v>
      </c>
      <c r="Q33" s="10">
        <v>96.56983812814542</v>
      </c>
      <c r="R33" s="10"/>
      <c r="S33" s="10">
        <v>38.1</v>
      </c>
      <c r="T33" s="10">
        <v>58.469838128145419</v>
      </c>
      <c r="U33" s="10">
        <v>3.4301618718545801</v>
      </c>
      <c r="V33" s="10">
        <v>0</v>
      </c>
    </row>
    <row xmlns:x14ac="http://schemas.microsoft.com/office/spreadsheetml/2009/9/ac" r="34" s="186" customFormat="true" ht="12" x14ac:dyDescent="0.2">
      <c r="A34" s="184" t="s">
        <v>160</v>
      </c>
      <c r="B34" s="10">
        <v>2020</v>
      </c>
      <c r="C34" s="185" t="s">
        <v>7</v>
      </c>
      <c r="D34" s="10">
        <v>3052291</v>
      </c>
      <c r="E34" s="10"/>
      <c r="F34" s="10">
        <v>92.057447615849242</v>
      </c>
      <c r="G34" s="10">
        <v>69.5</v>
      </c>
      <c r="H34" s="10">
        <v>22.557447615849242</v>
      </c>
      <c r="I34" s="10">
        <v>7.9425523841507584</v>
      </c>
      <c r="J34" s="10">
        <v>0</v>
      </c>
      <c r="K34" s="10">
        <v>99.583347036230947</v>
      </c>
      <c r="L34" s="10">
        <v>99.407335451245672</v>
      </c>
      <c r="M34" s="10"/>
      <c r="N34" s="10"/>
      <c r="O34" s="10">
        <v>0.59266454875432828</v>
      </c>
      <c r="P34" s="10">
        <v>99.407335451245672</v>
      </c>
      <c r="Q34" s="10">
        <v>97.309306011650278</v>
      </c>
      <c r="R34" s="10"/>
      <c r="S34" s="10"/>
      <c r="T34" s="10"/>
      <c r="U34" s="10">
        <v>2.6906939883497221</v>
      </c>
      <c r="V34" s="10">
        <v>97.309306011650278</v>
      </c>
    </row>
    <row xmlns:x14ac="http://schemas.microsoft.com/office/spreadsheetml/2009/9/ac" r="35" s="186" customFormat="true" ht="12" x14ac:dyDescent="0.2">
      <c r="A35" s="184" t="s">
        <v>160</v>
      </c>
      <c r="B35" s="10">
        <v>2021</v>
      </c>
      <c r="C35" s="185" t="s">
        <v>7</v>
      </c>
      <c r="D35" s="10">
        <v>3107358</v>
      </c>
      <c r="E35" s="10"/>
      <c r="F35" s="10">
        <v>92.610320333448726</v>
      </c>
      <c r="G35" s="10"/>
      <c r="H35" s="10"/>
      <c r="I35" s="10">
        <v>7.3896796665512738</v>
      </c>
      <c r="J35" s="10">
        <v>92.610320333448726</v>
      </c>
      <c r="K35" s="10">
        <v>99.583347036230947</v>
      </c>
      <c r="L35" s="10">
        <v>99.583347036230947</v>
      </c>
      <c r="M35" s="10"/>
      <c r="N35" s="10"/>
      <c r="O35" s="10">
        <v>0.41665296376905298</v>
      </c>
      <c r="P35" s="10">
        <v>99.583347036230947</v>
      </c>
      <c r="Q35" s="10">
        <v>98.048773895155136</v>
      </c>
      <c r="R35" s="10"/>
      <c r="S35" s="10"/>
      <c r="T35" s="10"/>
      <c r="U35" s="10">
        <v>1.951226104844864</v>
      </c>
      <c r="V35" s="10">
        <v>98.048773895155136</v>
      </c>
    </row>
    <row xmlns:x14ac="http://schemas.microsoft.com/office/spreadsheetml/2009/9/ac" r="36" s="186" customFormat="true" ht="12" x14ac:dyDescent="0.2">
      <c r="A36" s="184" t="s">
        <v>160</v>
      </c>
      <c r="B36" s="10">
        <v>2022</v>
      </c>
      <c r="C36" s="185" t="s">
        <v>7</v>
      </c>
      <c r="D36" s="10">
        <v>3154606</v>
      </c>
      <c r="E36" s="10"/>
      <c r="F36" s="10">
        <v>93.163193051047983</v>
      </c>
      <c r="G36" s="10"/>
      <c r="H36" s="10"/>
      <c r="I36" s="10">
        <v>6.8368069489520167</v>
      </c>
      <c r="J36" s="10">
        <v>93.163193051047983</v>
      </c>
      <c r="K36" s="10">
        <v>99.583347036230947</v>
      </c>
      <c r="L36" s="10">
        <v>99.583347036230947</v>
      </c>
      <c r="M36" s="10"/>
      <c r="N36" s="10"/>
      <c r="O36" s="10">
        <v>0.41665296376905298</v>
      </c>
      <c r="P36" s="10">
        <v>99.583347036230947</v>
      </c>
      <c r="Q36" s="10">
        <v>98.788241778659767</v>
      </c>
      <c r="R36" s="10"/>
      <c r="S36" s="10"/>
      <c r="T36" s="10"/>
      <c r="U36" s="10">
        <v>1.2117582213402329</v>
      </c>
      <c r="V36" s="10">
        <v>98.788241778659767</v>
      </c>
    </row>
    <row xmlns:x14ac="http://schemas.microsoft.com/office/spreadsheetml/2009/9/ac" r="37" s="186" customFormat="true" ht="12" x14ac:dyDescent="0.2">
      <c r="A37" s="184" t="s">
        <v>160</v>
      </c>
      <c r="B37" s="10">
        <v>2023</v>
      </c>
      <c r="C37" s="185" t="s">
        <v>7</v>
      </c>
      <c r="D37" s="10">
        <v>2838266</v>
      </c>
      <c r="E37" s="10"/>
      <c r="F37" s="10">
        <v>93.71606576864724</v>
      </c>
      <c r="G37" s="10"/>
      <c r="H37" s="10"/>
      <c r="I37" s="10">
        <v>6.2839342313527604</v>
      </c>
      <c r="J37" s="10">
        <v>93.71606576864724</v>
      </c>
      <c r="K37" s="10">
        <v>99.583347036230947</v>
      </c>
      <c r="L37" s="10">
        <v>99.583347036230947</v>
      </c>
      <c r="M37" s="10"/>
      <c r="N37" s="10"/>
      <c r="O37" s="10">
        <v>0.41665296376905298</v>
      </c>
      <c r="P37" s="10">
        <v>99.583347036230947</v>
      </c>
      <c r="Q37" s="10">
        <v>99.527709662164625</v>
      </c>
      <c r="R37" s="10"/>
      <c r="S37" s="10"/>
      <c r="T37" s="10"/>
      <c r="U37" s="10">
        <v>0.47229033783537488</v>
      </c>
      <c r="V37" s="10">
        <v>99.527709662164625</v>
      </c>
    </row>
    <row xmlns:x14ac="http://schemas.microsoft.com/office/spreadsheetml/2009/9/ac" r="38" s="186" customFormat="true" ht="12" x14ac:dyDescent="0.2">
      <c r="A38" s="184" t="s">
        <v>160</v>
      </c>
      <c r="B38" s="10">
        <v>2024</v>
      </c>
      <c r="C38" s="185"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6" customFormat="true" ht="12" x14ac:dyDescent="0.2">
      <c r="A39" s="184" t="s">
        <v>160</v>
      </c>
      <c r="B39" s="10">
        <v>2025</v>
      </c>
      <c r="C39" s="185"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6" customFormat="true" ht="12" x14ac:dyDescent="0.2">
      <c r="A40" s="184" t="s">
        <v>160</v>
      </c>
      <c r="B40" s="10">
        <v>2026</v>
      </c>
      <c r="C40" s="185"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6" customFormat="true" ht="12" x14ac:dyDescent="0.2">
      <c r="A41" s="184" t="s">
        <v>160</v>
      </c>
      <c r="B41" s="10">
        <v>2027</v>
      </c>
      <c r="C41" s="185"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6" customFormat="true" ht="12" x14ac:dyDescent="0.2">
      <c r="A42" s="184" t="s">
        <v>160</v>
      </c>
      <c r="B42" s="10">
        <v>2028</v>
      </c>
      <c r="C42" s="185"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6" customFormat="true" ht="12" x14ac:dyDescent="0.2">
      <c r="A43" s="184" t="s">
        <v>160</v>
      </c>
      <c r="B43" s="10">
        <v>2029</v>
      </c>
      <c r="C43" s="185"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6" customFormat="true" ht="12" x14ac:dyDescent="0.2">
      <c r="A44" s="184" t="s">
        <v>160</v>
      </c>
      <c r="B44" s="10">
        <v>2030</v>
      </c>
      <c r="C44" s="185"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6" customFormat="true" ht="12" x14ac:dyDescent="0.2">
      <c r="A45" s="184" t="s">
        <v>160</v>
      </c>
      <c r="B45" s="10">
        <v>2000</v>
      </c>
      <c r="C45" s="185" t="s">
        <v>1</v>
      </c>
      <c r="D45" s="10">
        <v>2143354.5667892462</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6" customFormat="true" ht="12" x14ac:dyDescent="0.2">
      <c r="A46" s="184" t="s">
        <v>160</v>
      </c>
      <c r="B46" s="10">
        <v>2001</v>
      </c>
      <c r="C46" s="185" t="s">
        <v>1</v>
      </c>
      <c r="D46" s="10">
        <v>2131742.0367842098</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6" customFormat="true" ht="12" x14ac:dyDescent="0.2">
      <c r="A47" s="184" t="s">
        <v>160</v>
      </c>
      <c r="B47" s="10">
        <v>2002</v>
      </c>
      <c r="C47" s="185" t="s">
        <v>1</v>
      </c>
      <c r="D47" s="10">
        <v>2113556.9193702699</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6" customFormat="true" ht="12" x14ac:dyDescent="0.2">
      <c r="A48" s="184" t="s">
        <v>160</v>
      </c>
      <c r="B48" s="10">
        <v>2003</v>
      </c>
      <c r="C48" s="185" t="s">
        <v>1</v>
      </c>
      <c r="D48" s="10">
        <v>2088771.2269405371</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6" customFormat="true" ht="12" x14ac:dyDescent="0.2">
      <c r="A49" s="184" t="s">
        <v>160</v>
      </c>
      <c r="B49" s="10">
        <v>2004</v>
      </c>
      <c r="C49" s="185" t="s">
        <v>1</v>
      </c>
      <c r="D49" s="10">
        <v>2059520.237230835</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6" customFormat="true" ht="12" x14ac:dyDescent="0.2">
      <c r="A50" s="184" t="s">
        <v>160</v>
      </c>
      <c r="B50" s="10">
        <v>2005</v>
      </c>
      <c r="C50" s="185" t="s">
        <v>1</v>
      </c>
      <c r="D50" s="10">
        <v>2024616.580076294</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6" customFormat="true" ht="12" x14ac:dyDescent="0.2">
      <c r="A51" s="184" t="s">
        <v>160</v>
      </c>
      <c r="B51" s="10">
        <v>2006</v>
      </c>
      <c r="C51" s="185" t="s">
        <v>1</v>
      </c>
      <c r="D51" s="10">
        <v>1988578.7656198121</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6" customFormat="true" ht="12" x14ac:dyDescent="0.2">
      <c r="A52" s="184" t="s">
        <v>160</v>
      </c>
      <c r="B52" s="10">
        <v>2007</v>
      </c>
      <c r="C52" s="185" t="s">
        <v>1</v>
      </c>
      <c r="D52" s="10">
        <v>1958192.146909561</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6" customFormat="true" ht="12" x14ac:dyDescent="0.2">
      <c r="A53" s="184" t="s">
        <v>160</v>
      </c>
      <c r="B53" s="10">
        <v>2008</v>
      </c>
      <c r="C53" s="185" t="s">
        <v>1</v>
      </c>
      <c r="D53" s="10">
        <v>1934425.854202881</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6" customFormat="true" ht="12" x14ac:dyDescent="0.2">
      <c r="A54" s="184" t="s">
        <v>160</v>
      </c>
      <c r="B54" s="10">
        <v>2009</v>
      </c>
      <c r="C54" s="185" t="s">
        <v>1</v>
      </c>
      <c r="D54" s="10">
        <v>1917415.443811798</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6" customFormat="true" ht="12" x14ac:dyDescent="0.2">
      <c r="A55" s="184" t="s">
        <v>160</v>
      </c>
      <c r="B55" s="10">
        <v>2010</v>
      </c>
      <c r="C55" s="185" t="s">
        <v>1</v>
      </c>
      <c r="D55" s="10">
        <v>1901235.548036346</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6" customFormat="true" ht="12" x14ac:dyDescent="0.2">
      <c r="A56" s="184" t="s">
        <v>160</v>
      </c>
      <c r="B56" s="10">
        <v>2011</v>
      </c>
      <c r="C56" s="185" t="s">
        <v>1</v>
      </c>
      <c r="D56" s="10">
        <v>1888956.3215180971</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6" customFormat="true" ht="12" x14ac:dyDescent="0.2">
      <c r="A57" s="184" t="s">
        <v>160</v>
      </c>
      <c r="B57" s="10">
        <v>2012</v>
      </c>
      <c r="C57" s="185" t="s">
        <v>1</v>
      </c>
      <c r="D57" s="10">
        <v>1880853.137918243</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6" customFormat="true" ht="12" x14ac:dyDescent="0.2">
      <c r="A58" s="184" t="s">
        <v>160</v>
      </c>
      <c r="B58" s="10">
        <v>2013</v>
      </c>
      <c r="C58" s="185" t="s">
        <v>1</v>
      </c>
      <c r="D58" s="10">
        <v>1879167.5185691831</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6" customFormat="true" ht="12" x14ac:dyDescent="0.2">
      <c r="A59" s="184" t="s">
        <v>160</v>
      </c>
      <c r="B59" s="10">
        <v>2014</v>
      </c>
      <c r="C59" s="185" t="s">
        <v>1</v>
      </c>
      <c r="D59" s="10">
        <v>1887033.4905715941</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6" customFormat="true" ht="12" x14ac:dyDescent="0.2">
      <c r="A60" s="184" t="s">
        <v>160</v>
      </c>
      <c r="B60" s="10">
        <v>2015</v>
      </c>
      <c r="C60" s="185" t="s">
        <v>1</v>
      </c>
      <c r="D60" s="10">
        <v>1908423.6229138181</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6" customFormat="true" ht="12" x14ac:dyDescent="0.2">
      <c r="A61" s="184" t="s">
        <v>160</v>
      </c>
      <c r="B61" s="10">
        <v>2016</v>
      </c>
      <c r="C61" s="185" t="s">
        <v>1</v>
      </c>
      <c r="D61" s="10">
        <v>1939457.194891968</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6" customFormat="true" ht="12" x14ac:dyDescent="0.2">
      <c r="A62" s="184" t="s">
        <v>160</v>
      </c>
      <c r="B62" s="10">
        <v>2017</v>
      </c>
      <c r="C62" s="185" t="s">
        <v>1</v>
      </c>
      <c r="D62" s="10">
        <v>1978453.9019223021</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6" customFormat="true" ht="12" x14ac:dyDescent="0.2">
      <c r="A63" s="184" t="s">
        <v>160</v>
      </c>
      <c r="B63" s="10">
        <v>2018</v>
      </c>
      <c r="C63" s="185" t="s">
        <v>1</v>
      </c>
      <c r="D63" s="10">
        <v>2023861.8508916469</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6" customFormat="true" ht="12" x14ac:dyDescent="0.2">
      <c r="A64" s="184" t="s">
        <v>160</v>
      </c>
      <c r="B64" s="10">
        <v>2019</v>
      </c>
      <c r="C64" s="185" t="s">
        <v>1</v>
      </c>
      <c r="D64" s="10">
        <v>2073903.0720199591</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6" customFormat="true" ht="12" x14ac:dyDescent="0.2">
      <c r="A65" s="184" t="s">
        <v>160</v>
      </c>
      <c r="B65" s="10">
        <v>2020</v>
      </c>
      <c r="C65" s="185" t="s">
        <v>1</v>
      </c>
      <c r="D65" s="10">
        <v>2123417.8270986169</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6" customFormat="true" ht="12" x14ac:dyDescent="0.2">
      <c r="A66" s="184" t="s">
        <v>160</v>
      </c>
      <c r="B66" s="10">
        <v>2021</v>
      </c>
      <c r="C66" s="185" t="s">
        <v>1</v>
      </c>
      <c r="D66" s="10">
        <v>2171670.3742126459</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6" customFormat="true" ht="12" x14ac:dyDescent="0.2">
      <c r="A67" s="184" t="s">
        <v>160</v>
      </c>
      <c r="B67" s="10">
        <v>2022</v>
      </c>
      <c r="C67" s="185" t="s">
        <v>1</v>
      </c>
      <c r="D67" s="10">
        <v>2214974.958643646</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6" customFormat="true" ht="12" x14ac:dyDescent="0.2">
      <c r="A68" s="184" t="s">
        <v>160</v>
      </c>
      <c r="B68" s="10">
        <v>2023</v>
      </c>
      <c r="C68" s="185" t="s">
        <v>1</v>
      </c>
      <c r="D68" s="10">
        <v>2002226.330660858</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6" customFormat="true" ht="12" x14ac:dyDescent="0.2">
      <c r="A69" s="184" t="s">
        <v>160</v>
      </c>
      <c r="B69" s="10">
        <v>2024</v>
      </c>
      <c r="C69" s="185"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6" customFormat="true" ht="12" x14ac:dyDescent="0.2">
      <c r="A70" s="184" t="s">
        <v>160</v>
      </c>
      <c r="B70" s="10">
        <v>2025</v>
      </c>
      <c r="C70" s="185"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6" customFormat="true" ht="12" x14ac:dyDescent="0.2">
      <c r="A71" s="184" t="s">
        <v>160</v>
      </c>
      <c r="B71" s="10">
        <v>2026</v>
      </c>
      <c r="C71" s="185"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6" customFormat="true" ht="12" x14ac:dyDescent="0.2">
      <c r="A72" s="184" t="s">
        <v>160</v>
      </c>
      <c r="B72" s="10">
        <v>2027</v>
      </c>
      <c r="C72" s="185"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6" customFormat="true" ht="12" x14ac:dyDescent="0.2">
      <c r="A73" s="184" t="s">
        <v>160</v>
      </c>
      <c r="B73" s="10">
        <v>2028</v>
      </c>
      <c r="C73" s="185"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6" customFormat="true" ht="12" x14ac:dyDescent="0.2">
      <c r="A74" s="184" t="s">
        <v>160</v>
      </c>
      <c r="B74" s="10">
        <v>2029</v>
      </c>
      <c r="C74" s="185"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6" customFormat="true" ht="12" x14ac:dyDescent="0.2">
      <c r="A75" s="184" t="s">
        <v>160</v>
      </c>
      <c r="B75" s="10">
        <v>2030</v>
      </c>
      <c r="C75" s="185"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6" customFormat="true" ht="12" x14ac:dyDescent="0.2">
      <c r="A76" s="184" t="s">
        <v>160</v>
      </c>
      <c r="B76" s="10">
        <v>2000</v>
      </c>
      <c r="C76" s="185" t="s">
        <v>2</v>
      </c>
      <c r="D76" s="10">
        <v>1235625.433210755</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6" customFormat="true" ht="12" x14ac:dyDescent="0.2">
      <c r="A77" s="184" t="s">
        <v>160</v>
      </c>
      <c r="B77" s="10">
        <v>2001</v>
      </c>
      <c r="C77" s="185" t="s">
        <v>2</v>
      </c>
      <c r="D77" s="10">
        <v>1208603.96321579</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6" customFormat="true" ht="12" x14ac:dyDescent="0.2">
      <c r="A78" s="184" t="s">
        <v>160</v>
      </c>
      <c r="B78" s="10">
        <v>2002</v>
      </c>
      <c r="C78" s="185" t="s">
        <v>2</v>
      </c>
      <c r="D78" s="10">
        <v>1178485.0806297299</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6" customFormat="true" ht="12" x14ac:dyDescent="0.2">
      <c r="A79" s="184" t="s">
        <v>160</v>
      </c>
      <c r="B79" s="10">
        <v>2003</v>
      </c>
      <c r="C79" s="185" t="s">
        <v>2</v>
      </c>
      <c r="D79" s="10">
        <v>1145371.7730594641</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6" customFormat="true" ht="12" x14ac:dyDescent="0.2">
      <c r="A80" s="184" t="s">
        <v>160</v>
      </c>
      <c r="B80" s="10">
        <v>2004</v>
      </c>
      <c r="C80" s="185" t="s">
        <v>2</v>
      </c>
      <c r="D80" s="10">
        <v>1111411.762769165</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6" customFormat="true" ht="12" x14ac:dyDescent="0.2">
      <c r="A81" s="184" t="s">
        <v>160</v>
      </c>
      <c r="B81" s="10">
        <v>2005</v>
      </c>
      <c r="C81" s="185" t="s">
        <v>2</v>
      </c>
      <c r="D81" s="10">
        <v>1078862.419923706</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6" customFormat="true" ht="12" x14ac:dyDescent="0.2">
      <c r="A82" s="184" t="s">
        <v>160</v>
      </c>
      <c r="B82" s="10">
        <v>2006</v>
      </c>
      <c r="C82" s="185" t="s">
        <v>2</v>
      </c>
      <c r="D82" s="10">
        <v>1046307.234380188</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6" customFormat="true" ht="12" x14ac:dyDescent="0.2">
      <c r="A83" s="184" t="s">
        <v>160</v>
      </c>
      <c r="B83" s="10">
        <v>2007</v>
      </c>
      <c r="C83" s="185" t="s">
        <v>2</v>
      </c>
      <c r="D83" s="10">
        <v>1017376.853090439</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6" customFormat="true" ht="12" x14ac:dyDescent="0.2">
      <c r="A84" s="184" t="s">
        <v>160</v>
      </c>
      <c r="B84" s="10">
        <v>2008</v>
      </c>
      <c r="C84" s="185" t="s">
        <v>2</v>
      </c>
      <c r="D84" s="10">
        <v>992398.14579711913</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6" customFormat="true" ht="12" x14ac:dyDescent="0.2">
      <c r="A85" s="184" t="s">
        <v>160</v>
      </c>
      <c r="B85" s="10">
        <v>2009</v>
      </c>
      <c r="C85" s="185" t="s">
        <v>2</v>
      </c>
      <c r="D85" s="10">
        <v>971302.55618820188</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6" customFormat="true" ht="12" x14ac:dyDescent="0.2">
      <c r="A86" s="184" t="s">
        <v>160</v>
      </c>
      <c r="B86" s="10">
        <v>2010</v>
      </c>
      <c r="C86" s="185" t="s">
        <v>2</v>
      </c>
      <c r="D86" s="10">
        <v>951031.45196365344</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6" customFormat="true" ht="12" x14ac:dyDescent="0.2">
      <c r="A87" s="184" t="s">
        <v>160</v>
      </c>
      <c r="B87" s="10">
        <v>2011</v>
      </c>
      <c r="C87" s="185" t="s">
        <v>2</v>
      </c>
      <c r="D87" s="10">
        <v>932992.67848190304</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6" customFormat="true" ht="12" x14ac:dyDescent="0.2">
      <c r="A88" s="184" t="s">
        <v>160</v>
      </c>
      <c r="B88" s="10">
        <v>2012</v>
      </c>
      <c r="C88" s="185" t="s">
        <v>2</v>
      </c>
      <c r="D88" s="10">
        <v>917285.86208175647</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6" customFormat="true" ht="12" x14ac:dyDescent="0.2">
      <c r="A89" s="184" t="s">
        <v>160</v>
      </c>
      <c r="B89" s="10">
        <v>2013</v>
      </c>
      <c r="C89" s="185" t="s">
        <v>2</v>
      </c>
      <c r="D89" s="10">
        <v>904990.48143081658</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6" customFormat="true" ht="12" x14ac:dyDescent="0.2">
      <c r="A90" s="184" t="s">
        <v>160</v>
      </c>
      <c r="B90" s="10">
        <v>2014</v>
      </c>
      <c r="C90" s="185" t="s">
        <v>2</v>
      </c>
      <c r="D90" s="10">
        <v>897351.50942840567</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6" customFormat="true" ht="12" x14ac:dyDescent="0.2">
      <c r="A91" s="184" t="s">
        <v>160</v>
      </c>
      <c r="B91" s="10">
        <v>2015</v>
      </c>
      <c r="C91" s="185" t="s">
        <v>2</v>
      </c>
      <c r="D91" s="10">
        <v>895772.37708618166</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6" customFormat="true" ht="12" x14ac:dyDescent="0.2">
      <c r="A92" s="184" t="s">
        <v>160</v>
      </c>
      <c r="B92" s="10">
        <v>2016</v>
      </c>
      <c r="C92" s="185" t="s">
        <v>2</v>
      </c>
      <c r="D92" s="10">
        <v>898246.80510803219</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6" customFormat="true" ht="12" x14ac:dyDescent="0.2">
      <c r="A93" s="184" t="s">
        <v>160</v>
      </c>
      <c r="B93" s="10">
        <v>2017</v>
      </c>
      <c r="C93" s="185" t="s">
        <v>2</v>
      </c>
      <c r="D93" s="10">
        <v>903825.09807769768</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6" customFormat="true" ht="12" x14ac:dyDescent="0.2">
      <c r="A94" s="184" t="s">
        <v>160</v>
      </c>
      <c r="B94" s="10">
        <v>2018</v>
      </c>
      <c r="C94" s="185" t="s">
        <v>2</v>
      </c>
      <c r="D94" s="10">
        <v>911611.14910835272</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6" customFormat="true" ht="12" x14ac:dyDescent="0.2">
      <c r="A95" s="184" t="s">
        <v>160</v>
      </c>
      <c r="B95" s="10">
        <v>2019</v>
      </c>
      <c r="C95" s="185" t="s">
        <v>2</v>
      </c>
      <c r="D95" s="10">
        <v>920729.92798004148</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6" customFormat="true" ht="12" x14ac:dyDescent="0.2">
      <c r="A96" s="184" t="s">
        <v>160</v>
      </c>
      <c r="B96" s="10">
        <v>2020</v>
      </c>
      <c r="C96" s="185" t="s">
        <v>2</v>
      </c>
      <c r="D96" s="10">
        <v>928873.17290138244</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6" customFormat="true" ht="12" x14ac:dyDescent="0.2">
      <c r="A97" s="184" t="s">
        <v>160</v>
      </c>
      <c r="B97" s="10">
        <v>2021</v>
      </c>
      <c r="C97" s="185" t="s">
        <v>2</v>
      </c>
      <c r="D97" s="10">
        <v>935687.62578735349</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6" customFormat="true" ht="12" x14ac:dyDescent="0.2">
      <c r="A98" s="184" t="s">
        <v>160</v>
      </c>
      <c r="B98" s="10">
        <v>2022</v>
      </c>
      <c r="C98" s="185" t="s">
        <v>2</v>
      </c>
      <c r="D98" s="10">
        <v>939631.04135635379</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6" customFormat="true" ht="12" x14ac:dyDescent="0.2">
      <c r="A99" s="184" t="s">
        <v>160</v>
      </c>
      <c r="B99" s="10">
        <v>2023</v>
      </c>
      <c r="C99" s="185" t="s">
        <v>2</v>
      </c>
      <c r="D99" s="10">
        <v>836039.66933914181</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6" customFormat="true" ht="12" x14ac:dyDescent="0.2">
      <c r="A100" s="184" t="s">
        <v>160</v>
      </c>
      <c r="B100" s="10">
        <v>2024</v>
      </c>
      <c r="C100" s="185"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6" customFormat="true" ht="12" x14ac:dyDescent="0.2">
      <c r="A101" s="184" t="s">
        <v>160</v>
      </c>
      <c r="B101" s="10">
        <v>2025</v>
      </c>
      <c r="C101" s="185"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6" customFormat="true" ht="12" x14ac:dyDescent="0.2">
      <c r="A102" s="184" t="s">
        <v>160</v>
      </c>
      <c r="B102" s="10">
        <v>2026</v>
      </c>
      <c r="C102" s="185"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6" customFormat="true" ht="12" x14ac:dyDescent="0.2">
      <c r="A103" s="184" t="s">
        <v>160</v>
      </c>
      <c r="B103" s="10">
        <v>2027</v>
      </c>
      <c r="C103" s="185"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6" customFormat="true" ht="12" x14ac:dyDescent="0.2">
      <c r="A104" s="184" t="s">
        <v>160</v>
      </c>
      <c r="B104" s="10">
        <v>2028</v>
      </c>
      <c r="C104" s="185"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6" customFormat="true" ht="12" x14ac:dyDescent="0.2">
      <c r="A105" s="184" t="s">
        <v>160</v>
      </c>
      <c r="B105" s="10">
        <v>2029</v>
      </c>
      <c r="C105" s="185"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6" customFormat="true" ht="12" x14ac:dyDescent="0.2">
      <c r="A106" s="184" t="s">
        <v>160</v>
      </c>
      <c r="B106" s="10">
        <v>2030</v>
      </c>
      <c r="C106" s="185"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6" customFormat="true" ht="12" x14ac:dyDescent="0.2">
      <c r="A107" s="184" t="s">
        <v>160</v>
      </c>
      <c r="B107" s="10">
        <v>2000</v>
      </c>
      <c r="C107" s="185" t="s">
        <v>17</v>
      </c>
      <c r="D107" s="10">
        <v>562709</v>
      </c>
      <c r="E107" s="10"/>
      <c r="F107" s="10"/>
      <c r="G107" s="10"/>
      <c r="H107" s="10"/>
      <c r="I107" s="10"/>
      <c r="J107" s="10">
        <v>100</v>
      </c>
      <c r="K107" s="10"/>
      <c r="L107" s="10"/>
      <c r="M107" s="10"/>
      <c r="N107" s="10"/>
      <c r="O107" s="10"/>
      <c r="P107" s="10">
        <v>100</v>
      </c>
      <c r="Q107" s="10"/>
      <c r="R107" s="10">
        <v>100</v>
      </c>
      <c r="S107" s="10"/>
      <c r="T107" s="10"/>
      <c r="U107" s="10">
        <v>0</v>
      </c>
      <c r="V107" s="10">
        <v>100</v>
      </c>
    </row>
    <row xmlns:x14ac="http://schemas.microsoft.com/office/spreadsheetml/2009/9/ac" r="108" s="186" customFormat="true" ht="12" x14ac:dyDescent="0.2">
      <c r="A108" s="184" t="s">
        <v>160</v>
      </c>
      <c r="B108" s="10">
        <v>2001</v>
      </c>
      <c r="C108" s="185" t="s">
        <v>17</v>
      </c>
      <c r="D108" s="10">
        <v>541079</v>
      </c>
      <c r="E108" s="10"/>
      <c r="F108" s="10"/>
      <c r="G108" s="10"/>
      <c r="H108" s="10"/>
      <c r="I108" s="10"/>
      <c r="J108" s="10">
        <v>100</v>
      </c>
      <c r="K108" s="10"/>
      <c r="L108" s="10"/>
      <c r="M108" s="10"/>
      <c r="N108" s="10"/>
      <c r="O108" s="10"/>
      <c r="P108" s="10">
        <v>100</v>
      </c>
      <c r="Q108" s="10"/>
      <c r="R108" s="10">
        <v>100</v>
      </c>
      <c r="S108" s="10"/>
      <c r="T108" s="10"/>
      <c r="U108" s="10">
        <v>0</v>
      </c>
      <c r="V108" s="10">
        <v>100</v>
      </c>
    </row>
    <row xmlns:x14ac="http://schemas.microsoft.com/office/spreadsheetml/2009/9/ac" r="109" s="186" customFormat="true" ht="12" x14ac:dyDescent="0.2">
      <c r="A109" s="184" t="s">
        <v>160</v>
      </c>
      <c r="B109" s="10">
        <v>2002</v>
      </c>
      <c r="C109" s="185" t="s">
        <v>17</v>
      </c>
      <c r="D109" s="10">
        <v>520640</v>
      </c>
      <c r="E109" s="10"/>
      <c r="F109" s="10"/>
      <c r="G109" s="10"/>
      <c r="H109" s="10"/>
      <c r="I109" s="10"/>
      <c r="J109" s="10">
        <v>100</v>
      </c>
      <c r="K109" s="10"/>
      <c r="L109" s="10"/>
      <c r="M109" s="10"/>
      <c r="N109" s="10"/>
      <c r="O109" s="10"/>
      <c r="P109" s="10">
        <v>100</v>
      </c>
      <c r="Q109" s="10"/>
      <c r="R109" s="10">
        <v>100</v>
      </c>
      <c r="S109" s="10"/>
      <c r="T109" s="10"/>
      <c r="U109" s="10">
        <v>0</v>
      </c>
      <c r="V109" s="10">
        <v>100</v>
      </c>
    </row>
    <row xmlns:x14ac="http://schemas.microsoft.com/office/spreadsheetml/2009/9/ac" r="110" s="186" customFormat="true" ht="12" x14ac:dyDescent="0.2">
      <c r="A110" s="184" t="s">
        <v>160</v>
      </c>
      <c r="B110" s="10">
        <v>2003</v>
      </c>
      <c r="C110" s="187" t="s">
        <v>17</v>
      </c>
      <c r="D110" s="10">
        <v>501472</v>
      </c>
      <c r="E110" s="10"/>
      <c r="F110" s="10"/>
      <c r="G110" s="10"/>
      <c r="H110" s="10"/>
      <c r="I110" s="10"/>
      <c r="J110" s="10">
        <v>100</v>
      </c>
      <c r="K110" s="10"/>
      <c r="L110" s="10"/>
      <c r="M110" s="10"/>
      <c r="N110" s="10"/>
      <c r="O110" s="10"/>
      <c r="P110" s="10">
        <v>100</v>
      </c>
      <c r="Q110" s="10"/>
      <c r="R110" s="10">
        <v>100</v>
      </c>
      <c r="S110" s="10"/>
      <c r="T110" s="10"/>
      <c r="U110" s="10">
        <v>0</v>
      </c>
      <c r="V110" s="10">
        <v>100</v>
      </c>
      <c r="W110" s="188"/>
      <c r="X110" s="188"/>
      <c r="Y110" s="188"/>
      <c r="Z110" s="188"/>
      <c r="AA110" s="188"/>
      <c r="AB110" s="188"/>
      <c r="AC110" s="188"/>
      <c r="AD110" s="188"/>
      <c r="AE110" s="188"/>
    </row>
    <row xmlns:x14ac="http://schemas.microsoft.com/office/spreadsheetml/2009/9/ac" r="111" s="186" customFormat="true" ht="12" x14ac:dyDescent="0.2">
      <c r="A111" s="184" t="s">
        <v>160</v>
      </c>
      <c r="B111" s="10">
        <v>2004</v>
      </c>
      <c r="C111" s="187" t="s">
        <v>17</v>
      </c>
      <c r="D111" s="10">
        <v>487966</v>
      </c>
      <c r="E111" s="10"/>
      <c r="F111" s="10"/>
      <c r="G111" s="10"/>
      <c r="H111" s="10"/>
      <c r="I111" s="10"/>
      <c r="J111" s="10">
        <v>100</v>
      </c>
      <c r="K111" s="10"/>
      <c r="L111" s="10"/>
      <c r="M111" s="10"/>
      <c r="N111" s="10"/>
      <c r="O111" s="10"/>
      <c r="P111" s="10">
        <v>100</v>
      </c>
      <c r="Q111" s="10"/>
      <c r="R111" s="10">
        <v>100</v>
      </c>
      <c r="S111" s="10"/>
      <c r="T111" s="10"/>
      <c r="U111" s="10">
        <v>0</v>
      </c>
      <c r="V111" s="10">
        <v>100</v>
      </c>
      <c r="W111" s="188"/>
      <c r="X111" s="188"/>
      <c r="Y111" s="188"/>
      <c r="Z111" s="188"/>
      <c r="AA111" s="188"/>
      <c r="AB111" s="188"/>
      <c r="AC111" s="188"/>
      <c r="AD111" s="188"/>
      <c r="AE111" s="188"/>
    </row>
    <row xmlns:x14ac="http://schemas.microsoft.com/office/spreadsheetml/2009/9/ac" r="112" s="186" customFormat="true" ht="12" x14ac:dyDescent="0.2">
      <c r="A112" s="184" t="s">
        <v>160</v>
      </c>
      <c r="B112" s="10">
        <v>2005</v>
      </c>
      <c r="C112" s="187" t="s">
        <v>17</v>
      </c>
      <c r="D112" s="10">
        <v>479324</v>
      </c>
      <c r="E112" s="10"/>
      <c r="F112" s="10"/>
      <c r="G112" s="10"/>
      <c r="H112" s="10"/>
      <c r="I112" s="10"/>
      <c r="J112" s="10">
        <v>100</v>
      </c>
      <c r="K112" s="10"/>
      <c r="L112" s="10"/>
      <c r="M112" s="10"/>
      <c r="N112" s="10"/>
      <c r="O112" s="10"/>
      <c r="P112" s="10">
        <v>100</v>
      </c>
      <c r="Q112" s="10"/>
      <c r="R112" s="10">
        <v>100</v>
      </c>
      <c r="S112" s="10"/>
      <c r="T112" s="10"/>
      <c r="U112" s="10">
        <v>0</v>
      </c>
      <c r="V112" s="10">
        <v>100</v>
      </c>
      <c r="W112" s="188"/>
      <c r="X112" s="188"/>
      <c r="Y112" s="188"/>
      <c r="Z112" s="188"/>
      <c r="AA112" s="188"/>
      <c r="AB112" s="188"/>
      <c r="AC112" s="188"/>
      <c r="AD112" s="188"/>
      <c r="AE112" s="188"/>
    </row>
    <row xmlns:x14ac="http://schemas.microsoft.com/office/spreadsheetml/2009/9/ac" r="113" s="186" customFormat="true" ht="12" x14ac:dyDescent="0.2">
      <c r="A113" s="184" t="s">
        <v>160</v>
      </c>
      <c r="B113" s="10">
        <v>2006</v>
      </c>
      <c r="C113" s="187" t="s">
        <v>17</v>
      </c>
      <c r="D113" s="10">
        <v>480433</v>
      </c>
      <c r="E113" s="10"/>
      <c r="F113" s="10"/>
      <c r="G113" s="10"/>
      <c r="H113" s="10"/>
      <c r="I113" s="10"/>
      <c r="J113" s="10">
        <v>100</v>
      </c>
      <c r="K113" s="10"/>
      <c r="L113" s="10"/>
      <c r="M113" s="10"/>
      <c r="N113" s="10"/>
      <c r="O113" s="10"/>
      <c r="P113" s="10">
        <v>100</v>
      </c>
      <c r="Q113" s="10"/>
      <c r="R113" s="10">
        <v>100</v>
      </c>
      <c r="S113" s="10"/>
      <c r="T113" s="10"/>
      <c r="U113" s="10">
        <v>0</v>
      </c>
      <c r="V113" s="10">
        <v>100</v>
      </c>
      <c r="W113" s="188"/>
      <c r="X113" s="188"/>
      <c r="Y113" s="188"/>
      <c r="Z113" s="188"/>
      <c r="AA113" s="188"/>
      <c r="AB113" s="188"/>
      <c r="AC113" s="188"/>
      <c r="AD113" s="188"/>
      <c r="AE113" s="188"/>
    </row>
    <row xmlns:x14ac="http://schemas.microsoft.com/office/spreadsheetml/2009/9/ac" r="114" s="186" customFormat="true" ht="12" x14ac:dyDescent="0.2">
      <c r="A114" s="184" t="s">
        <v>160</v>
      </c>
      <c r="B114" s="10">
        <v>2007</v>
      </c>
      <c r="C114" s="187" t="s">
        <v>17</v>
      </c>
      <c r="D114" s="10">
        <v>486850</v>
      </c>
      <c r="E114" s="10"/>
      <c r="F114" s="10"/>
      <c r="G114" s="10"/>
      <c r="H114" s="10"/>
      <c r="I114" s="10"/>
      <c r="J114" s="10">
        <v>100</v>
      </c>
      <c r="K114" s="10"/>
      <c r="L114" s="10"/>
      <c r="M114" s="10"/>
      <c r="N114" s="10"/>
      <c r="O114" s="10"/>
      <c r="P114" s="10">
        <v>100</v>
      </c>
      <c r="Q114" s="10"/>
      <c r="R114" s="10">
        <v>100</v>
      </c>
      <c r="S114" s="10"/>
      <c r="T114" s="10"/>
      <c r="U114" s="10">
        <v>0</v>
      </c>
      <c r="V114" s="10">
        <v>100</v>
      </c>
      <c r="W114" s="188"/>
      <c r="X114" s="188"/>
      <c r="Y114" s="188"/>
      <c r="Z114" s="188"/>
      <c r="AA114" s="188"/>
      <c r="AB114" s="188"/>
      <c r="AC114" s="188"/>
      <c r="AD114" s="188"/>
      <c r="AE114" s="188"/>
    </row>
    <row xmlns:x14ac="http://schemas.microsoft.com/office/spreadsheetml/2009/9/ac" r="115" s="186" customFormat="true" ht="12" x14ac:dyDescent="0.2">
      <c r="A115" s="184" t="s">
        <v>160</v>
      </c>
      <c r="B115" s="10">
        <v>2008</v>
      </c>
      <c r="C115" s="187" t="s">
        <v>17</v>
      </c>
      <c r="D115" s="10">
        <v>498223</v>
      </c>
      <c r="E115" s="10"/>
      <c r="F115" s="10"/>
      <c r="G115" s="10"/>
      <c r="H115" s="10"/>
      <c r="I115" s="10"/>
      <c r="J115" s="10">
        <v>100</v>
      </c>
      <c r="K115" s="10"/>
      <c r="L115" s="10"/>
      <c r="M115" s="10"/>
      <c r="N115" s="10"/>
      <c r="O115" s="10"/>
      <c r="P115" s="10">
        <v>100</v>
      </c>
      <c r="Q115" s="10"/>
      <c r="R115" s="10">
        <v>100</v>
      </c>
      <c r="S115" s="10"/>
      <c r="T115" s="10"/>
      <c r="U115" s="10">
        <v>0</v>
      </c>
      <c r="V115" s="10">
        <v>100</v>
      </c>
      <c r="W115" s="188"/>
      <c r="X115" s="188"/>
      <c r="Y115" s="188"/>
      <c r="Z115" s="188"/>
      <c r="AA115" s="188"/>
      <c r="AB115" s="188"/>
      <c r="AC115" s="188"/>
      <c r="AD115" s="188"/>
      <c r="AE115" s="188"/>
    </row>
    <row xmlns:x14ac="http://schemas.microsoft.com/office/spreadsheetml/2009/9/ac" r="116" s="186" customFormat="true" ht="12" x14ac:dyDescent="0.2">
      <c r="A116" s="184" t="s">
        <v>160</v>
      </c>
      <c r="B116" s="10">
        <v>2009</v>
      </c>
      <c r="C116" s="189" t="s">
        <v>17</v>
      </c>
      <c r="D116" s="10">
        <v>511064</v>
      </c>
      <c r="E116" s="10"/>
      <c r="F116" s="10"/>
      <c r="G116" s="10"/>
      <c r="H116" s="10"/>
      <c r="I116" s="10"/>
      <c r="J116" s="10">
        <v>100</v>
      </c>
      <c r="K116" s="10"/>
      <c r="L116" s="10"/>
      <c r="M116" s="10"/>
      <c r="N116" s="10"/>
      <c r="O116" s="10"/>
      <c r="P116" s="10">
        <v>100</v>
      </c>
      <c r="Q116" s="10"/>
      <c r="R116" s="10">
        <v>100</v>
      </c>
      <c r="S116" s="10"/>
      <c r="T116" s="10"/>
      <c r="U116" s="10">
        <v>0</v>
      </c>
      <c r="V116" s="10">
        <v>100</v>
      </c>
      <c r="W116" s="189"/>
      <c r="X116" s="189"/>
      <c r="Y116" s="189"/>
      <c r="Z116" s="189"/>
      <c r="AA116" s="189"/>
      <c r="AB116" s="189"/>
      <c r="AC116" s="189"/>
    </row>
    <row xmlns:x14ac="http://schemas.microsoft.com/office/spreadsheetml/2009/9/ac" r="117" s="186" customFormat="true" ht="12" x14ac:dyDescent="0.2">
      <c r="A117" s="184" t="s">
        <v>160</v>
      </c>
      <c r="B117" s="10">
        <v>2010</v>
      </c>
      <c r="C117" s="189" t="s">
        <v>17</v>
      </c>
      <c r="D117" s="10">
        <v>520931</v>
      </c>
      <c r="E117" s="10"/>
      <c r="F117" s="10"/>
      <c r="G117" s="10"/>
      <c r="H117" s="10"/>
      <c r="I117" s="10"/>
      <c r="J117" s="10">
        <v>100</v>
      </c>
      <c r="K117" s="10"/>
      <c r="L117" s="10"/>
      <c r="M117" s="10"/>
      <c r="N117" s="10"/>
      <c r="O117" s="10"/>
      <c r="P117" s="10">
        <v>100</v>
      </c>
      <c r="Q117" s="10"/>
      <c r="R117" s="10">
        <v>100</v>
      </c>
      <c r="S117" s="10"/>
      <c r="T117" s="10"/>
      <c r="U117" s="10">
        <v>0</v>
      </c>
      <c r="V117" s="10">
        <v>100</v>
      </c>
      <c r="W117" s="189"/>
      <c r="X117" s="189"/>
      <c r="Y117" s="189"/>
      <c r="Z117" s="189"/>
      <c r="AA117" s="189"/>
      <c r="AB117" s="189"/>
      <c r="AC117" s="189"/>
    </row>
    <row xmlns:x14ac="http://schemas.microsoft.com/office/spreadsheetml/2009/9/ac" r="118" s="186" customFormat="true" ht="12" x14ac:dyDescent="0.2">
      <c r="A118" s="184" t="s">
        <v>160</v>
      </c>
      <c r="B118" s="10">
        <v>2011</v>
      </c>
      <c r="C118" s="189" t="s">
        <v>17</v>
      </c>
      <c r="D118" s="10">
        <v>529475</v>
      </c>
      <c r="E118" s="10"/>
      <c r="F118" s="10"/>
      <c r="G118" s="10"/>
      <c r="H118" s="10"/>
      <c r="I118" s="10"/>
      <c r="J118" s="10">
        <v>100</v>
      </c>
      <c r="K118" s="10"/>
      <c r="L118" s="10"/>
      <c r="M118" s="10"/>
      <c r="N118" s="10"/>
      <c r="O118" s="10"/>
      <c r="P118" s="10">
        <v>100</v>
      </c>
      <c r="Q118" s="10"/>
      <c r="R118" s="10">
        <v>100</v>
      </c>
      <c r="S118" s="10"/>
      <c r="T118" s="10"/>
      <c r="U118" s="10">
        <v>0</v>
      </c>
      <c r="V118" s="10">
        <v>100</v>
      </c>
      <c r="W118" s="189"/>
      <c r="X118" s="189"/>
      <c r="Y118" s="189"/>
      <c r="Z118" s="189"/>
      <c r="AA118" s="189"/>
      <c r="AB118" s="189"/>
      <c r="AC118" s="189"/>
      <c r="AD118" s="189"/>
    </row>
    <row xmlns:x14ac="http://schemas.microsoft.com/office/spreadsheetml/2009/9/ac" r="119" s="186" customFormat="true" ht="12" x14ac:dyDescent="0.2">
      <c r="A119" s="184" t="s">
        <v>160</v>
      </c>
      <c r="B119" s="10">
        <v>2012</v>
      </c>
      <c r="C119" s="189" t="s">
        <v>17</v>
      </c>
      <c r="D119" s="10">
        <v>537918</v>
      </c>
      <c r="E119" s="10">
        <v>98</v>
      </c>
      <c r="F119" s="10">
        <v>97.7</v>
      </c>
      <c r="G119" s="10"/>
      <c r="H119" s="10"/>
      <c r="I119" s="10">
        <v>2.2999999999999972</v>
      </c>
      <c r="J119" s="10">
        <v>97.7</v>
      </c>
      <c r="K119" s="10">
        <v>93.486942800788952</v>
      </c>
      <c r="L119" s="10">
        <v>86.493471400394469</v>
      </c>
      <c r="M119" s="10"/>
      <c r="N119" s="10"/>
      <c r="O119" s="10">
        <v>13.506528599605531</v>
      </c>
      <c r="P119" s="10">
        <v>86.493471400394469</v>
      </c>
      <c r="Q119" s="10"/>
      <c r="R119" s="10">
        <v>100</v>
      </c>
      <c r="S119" s="10">
        <v>42.7</v>
      </c>
      <c r="T119" s="10">
        <v>57.3</v>
      </c>
      <c r="U119" s="10">
        <v>0</v>
      </c>
      <c r="V119" s="10">
        <v>0</v>
      </c>
      <c r="W119" s="189"/>
      <c r="X119" s="189"/>
      <c r="Y119" s="189"/>
      <c r="Z119" s="189"/>
      <c r="AA119" s="189"/>
      <c r="AB119" s="189"/>
      <c r="AC119" s="189"/>
      <c r="AD119" s="189"/>
    </row>
    <row xmlns:x14ac="http://schemas.microsoft.com/office/spreadsheetml/2009/9/ac" r="120" s="186" customFormat="true" ht="12" x14ac:dyDescent="0.2">
      <c r="A120" s="184" t="s">
        <v>160</v>
      </c>
      <c r="B120" s="10">
        <v>2013</v>
      </c>
      <c r="C120" s="189" t="s">
        <v>17</v>
      </c>
      <c r="D120" s="10">
        <v>550650</v>
      </c>
      <c r="E120" s="10">
        <v>98</v>
      </c>
      <c r="F120" s="10">
        <v>97.7</v>
      </c>
      <c r="G120" s="10"/>
      <c r="H120" s="10"/>
      <c r="I120" s="10">
        <v>2.2999999999999972</v>
      </c>
      <c r="J120" s="10">
        <v>97.7</v>
      </c>
      <c r="K120" s="10">
        <v>93.486942800788952</v>
      </c>
      <c r="L120" s="10">
        <v>86.493471400394469</v>
      </c>
      <c r="M120" s="10"/>
      <c r="N120" s="10"/>
      <c r="O120" s="10">
        <v>13.506528599605531</v>
      </c>
      <c r="P120" s="10">
        <v>86.493471400394469</v>
      </c>
      <c r="Q120" s="10"/>
      <c r="R120" s="10">
        <v>100</v>
      </c>
      <c r="S120" s="10">
        <v>42.7</v>
      </c>
      <c r="T120" s="10">
        <v>57.3</v>
      </c>
      <c r="U120" s="10">
        <v>0</v>
      </c>
      <c r="V120" s="10">
        <v>0</v>
      </c>
      <c r="W120" s="189"/>
      <c r="X120" s="189"/>
      <c r="Y120" s="189"/>
      <c r="Z120" s="189"/>
      <c r="AA120" s="189"/>
      <c r="AB120" s="189"/>
      <c r="AC120" s="189"/>
      <c r="AD120" s="189"/>
    </row>
    <row xmlns:x14ac="http://schemas.microsoft.com/office/spreadsheetml/2009/9/ac" r="121" s="186" customFormat="true" ht="12" x14ac:dyDescent="0.2">
      <c r="A121" s="184" t="s">
        <v>160</v>
      </c>
      <c r="B121" s="10">
        <v>2014</v>
      </c>
      <c r="C121" s="189" t="s">
        <v>17</v>
      </c>
      <c r="D121" s="10">
        <v>567734</v>
      </c>
      <c r="E121" s="10">
        <v>98</v>
      </c>
      <c r="F121" s="10">
        <v>97.7</v>
      </c>
      <c r="G121" s="10"/>
      <c r="H121" s="10"/>
      <c r="I121" s="10">
        <v>2.2999999999999972</v>
      </c>
      <c r="J121" s="10">
        <v>97.7</v>
      </c>
      <c r="K121" s="10">
        <v>93.486942800788952</v>
      </c>
      <c r="L121" s="10">
        <v>86.493471400394469</v>
      </c>
      <c r="M121" s="10"/>
      <c r="N121" s="10"/>
      <c r="O121" s="10">
        <v>13.506528599605531</v>
      </c>
      <c r="P121" s="10">
        <v>86.493471400394469</v>
      </c>
      <c r="Q121" s="10"/>
      <c r="R121" s="10">
        <v>100</v>
      </c>
      <c r="S121" s="10">
        <v>42.7</v>
      </c>
      <c r="T121" s="10">
        <v>57.3</v>
      </c>
      <c r="U121" s="10">
        <v>0</v>
      </c>
      <c r="V121" s="10">
        <v>0</v>
      </c>
      <c r="W121" s="189"/>
      <c r="X121" s="189"/>
      <c r="Y121" s="189"/>
      <c r="Z121" s="189"/>
      <c r="AA121" s="189"/>
      <c r="AB121" s="189"/>
      <c r="AC121" s="189"/>
      <c r="AD121" s="189"/>
    </row>
    <row xmlns:x14ac="http://schemas.microsoft.com/office/spreadsheetml/2009/9/ac" r="122" s="186" customFormat="true" ht="12" x14ac:dyDescent="0.2">
      <c r="A122" s="184" t="s">
        <v>160</v>
      </c>
      <c r="B122" s="10">
        <v>2015</v>
      </c>
      <c r="C122" s="189" t="s">
        <v>17</v>
      </c>
      <c r="D122" s="10">
        <v>591825</v>
      </c>
      <c r="E122" s="10">
        <v>98</v>
      </c>
      <c r="F122" s="10">
        <v>97.7</v>
      </c>
      <c r="G122" s="10"/>
      <c r="H122" s="10"/>
      <c r="I122" s="10">
        <v>2.2999999999999972</v>
      </c>
      <c r="J122" s="10">
        <v>97.7</v>
      </c>
      <c r="K122" s="10">
        <v>93.486942800788952</v>
      </c>
      <c r="L122" s="10">
        <v>86.493471400394469</v>
      </c>
      <c r="M122" s="10"/>
      <c r="N122" s="10"/>
      <c r="O122" s="10">
        <v>13.506528599605531</v>
      </c>
      <c r="P122" s="10">
        <v>86.493471400394469</v>
      </c>
      <c r="Q122" s="10"/>
      <c r="R122" s="10">
        <v>100</v>
      </c>
      <c r="S122" s="10">
        <v>42.7</v>
      </c>
      <c r="T122" s="10">
        <v>57.3</v>
      </c>
      <c r="U122" s="10">
        <v>0</v>
      </c>
      <c r="V122" s="10">
        <v>0</v>
      </c>
      <c r="W122" s="189"/>
      <c r="X122" s="189"/>
      <c r="Y122" s="189"/>
      <c r="Z122" s="189"/>
      <c r="AA122" s="189"/>
      <c r="AB122" s="189"/>
      <c r="AC122" s="189"/>
      <c r="AD122" s="189"/>
    </row>
    <row xmlns:x14ac="http://schemas.microsoft.com/office/spreadsheetml/2009/9/ac" r="123" s="186" customFormat="true" ht="12" x14ac:dyDescent="0.2">
      <c r="A123" s="184" t="s">
        <v>160</v>
      </c>
      <c r="B123" s="10">
        <v>2016</v>
      </c>
      <c r="C123" s="189" t="s">
        <v>17</v>
      </c>
      <c r="D123" s="10">
        <v>616246</v>
      </c>
      <c r="E123" s="10">
        <v>98</v>
      </c>
      <c r="F123" s="10">
        <v>97.7</v>
      </c>
      <c r="G123" s="10"/>
      <c r="H123" s="10"/>
      <c r="I123" s="10">
        <v>2.2999999999999972</v>
      </c>
      <c r="J123" s="10">
        <v>97.7</v>
      </c>
      <c r="K123" s="10">
        <v>93.486942800788952</v>
      </c>
      <c r="L123" s="10">
        <v>86.493471400394469</v>
      </c>
      <c r="M123" s="10"/>
      <c r="N123" s="10"/>
      <c r="O123" s="10">
        <v>13.506528599605531</v>
      </c>
      <c r="P123" s="10">
        <v>86.493471400394469</v>
      </c>
      <c r="Q123" s="10"/>
      <c r="R123" s="10">
        <v>100</v>
      </c>
      <c r="S123" s="10">
        <v>42.7</v>
      </c>
      <c r="T123" s="10">
        <v>57.3</v>
      </c>
      <c r="U123" s="10">
        <v>0</v>
      </c>
      <c r="V123" s="10">
        <v>0</v>
      </c>
      <c r="W123" s="189"/>
      <c r="X123" s="189"/>
      <c r="Y123" s="189"/>
      <c r="Z123" s="189"/>
      <c r="AA123" s="189"/>
      <c r="AB123" s="189"/>
      <c r="AC123" s="189"/>
      <c r="AD123" s="189"/>
    </row>
    <row xmlns:x14ac="http://schemas.microsoft.com/office/spreadsheetml/2009/9/ac" r="124" s="186" customFormat="true" ht="12" x14ac:dyDescent="0.2">
      <c r="A124" s="184" t="s">
        <v>160</v>
      </c>
      <c r="B124" s="10">
        <v>2017</v>
      </c>
      <c r="C124" s="189" t="s">
        <v>17</v>
      </c>
      <c r="D124" s="10">
        <v>636894</v>
      </c>
      <c r="E124" s="10">
        <v>98</v>
      </c>
      <c r="F124" s="10">
        <v>97.7</v>
      </c>
      <c r="G124" s="10"/>
      <c r="H124" s="10"/>
      <c r="I124" s="10">
        <v>2.2999999999999972</v>
      </c>
      <c r="J124" s="10">
        <v>97.7</v>
      </c>
      <c r="K124" s="10">
        <v>93.486942800788952</v>
      </c>
      <c r="L124" s="10">
        <v>86.493471400394469</v>
      </c>
      <c r="M124" s="10"/>
      <c r="N124" s="10"/>
      <c r="O124" s="10">
        <v>13.506528599605531</v>
      </c>
      <c r="P124" s="10">
        <v>86.493471400394469</v>
      </c>
      <c r="Q124" s="10"/>
      <c r="R124" s="10">
        <v>100</v>
      </c>
      <c r="S124" s="10">
        <v>42.7</v>
      </c>
      <c r="T124" s="10">
        <v>57.3</v>
      </c>
      <c r="U124" s="10">
        <v>0</v>
      </c>
      <c r="V124" s="10">
        <v>0</v>
      </c>
      <c r="W124" s="189"/>
      <c r="X124" s="189"/>
      <c r="Y124" s="189"/>
      <c r="Z124" s="189"/>
      <c r="AA124" s="189"/>
      <c r="AB124" s="189"/>
      <c r="AC124" s="189"/>
      <c r="AD124" s="189"/>
    </row>
    <row xmlns:x14ac="http://schemas.microsoft.com/office/spreadsheetml/2009/9/ac" r="125" s="186" customFormat="true" ht="12" x14ac:dyDescent="0.2">
      <c r="A125" s="184" t="s">
        <v>160</v>
      </c>
      <c r="B125" s="10">
        <v>2018</v>
      </c>
      <c r="C125" s="189" t="s">
        <v>17</v>
      </c>
      <c r="D125" s="10">
        <v>648491</v>
      </c>
      <c r="E125" s="10">
        <v>98</v>
      </c>
      <c r="F125" s="10">
        <v>97.7</v>
      </c>
      <c r="G125" s="10"/>
      <c r="H125" s="10"/>
      <c r="I125" s="10">
        <v>2.2999999999999972</v>
      </c>
      <c r="J125" s="10">
        <v>97.7</v>
      </c>
      <c r="K125" s="10">
        <v>93.486942800788952</v>
      </c>
      <c r="L125" s="10">
        <v>86.493471400394469</v>
      </c>
      <c r="M125" s="10"/>
      <c r="N125" s="10"/>
      <c r="O125" s="10">
        <v>13.506528599605531</v>
      </c>
      <c r="P125" s="10">
        <v>86.493471400394469</v>
      </c>
      <c r="Q125" s="10"/>
      <c r="R125" s="10">
        <v>100</v>
      </c>
      <c r="S125" s="10">
        <v>42.7</v>
      </c>
      <c r="T125" s="10">
        <v>57.3</v>
      </c>
      <c r="U125" s="10">
        <v>0</v>
      </c>
      <c r="V125" s="10">
        <v>0</v>
      </c>
      <c r="W125" s="189"/>
      <c r="X125" s="189"/>
      <c r="Y125" s="189"/>
      <c r="Z125" s="189"/>
      <c r="AA125" s="189"/>
      <c r="AB125" s="189"/>
      <c r="AC125" s="189"/>
      <c r="AD125" s="189"/>
    </row>
    <row xmlns:x14ac="http://schemas.microsoft.com/office/spreadsheetml/2009/9/ac" r="126" s="186" customFormat="true" ht="12" x14ac:dyDescent="0.2">
      <c r="A126" s="184" t="s">
        <v>160</v>
      </c>
      <c r="B126" s="10">
        <v>2019</v>
      </c>
      <c r="C126" s="189" t="s">
        <v>17</v>
      </c>
      <c r="D126" s="10">
        <v>654715</v>
      </c>
      <c r="E126" s="10">
        <v>98</v>
      </c>
      <c r="F126" s="10">
        <v>97.7</v>
      </c>
      <c r="G126" s="10"/>
      <c r="H126" s="10"/>
      <c r="I126" s="10">
        <v>2.2999999999999972</v>
      </c>
      <c r="J126" s="10">
        <v>97.7</v>
      </c>
      <c r="K126" s="10">
        <v>93.486942800788952</v>
      </c>
      <c r="L126" s="10">
        <v>86.493471400394469</v>
      </c>
      <c r="M126" s="10"/>
      <c r="N126" s="10"/>
      <c r="O126" s="10">
        <v>13.506528599605531</v>
      </c>
      <c r="P126" s="10">
        <v>86.493471400394469</v>
      </c>
      <c r="Q126" s="10"/>
      <c r="R126" s="10">
        <v>100</v>
      </c>
      <c r="S126" s="10">
        <v>42.7</v>
      </c>
      <c r="T126" s="10">
        <v>57.3</v>
      </c>
      <c r="U126" s="10">
        <v>0</v>
      </c>
      <c r="V126" s="10">
        <v>0</v>
      </c>
      <c r="W126" s="189"/>
      <c r="X126" s="189"/>
      <c r="Y126" s="189"/>
      <c r="Z126" s="189"/>
      <c r="AA126" s="189"/>
      <c r="AB126" s="189"/>
      <c r="AC126" s="189"/>
      <c r="AD126" s="189"/>
    </row>
    <row xmlns:x14ac="http://schemas.microsoft.com/office/spreadsheetml/2009/9/ac" r="127" s="186" customFormat="true" ht="12" x14ac:dyDescent="0.2">
      <c r="A127" s="184" t="s">
        <v>160</v>
      </c>
      <c r="B127" s="10">
        <v>2020</v>
      </c>
      <c r="C127" s="189" t="s">
        <v>17</v>
      </c>
      <c r="D127" s="10">
        <v>655405</v>
      </c>
      <c r="E127" s="10">
        <v>98</v>
      </c>
      <c r="F127" s="10">
        <v>97.7</v>
      </c>
      <c r="G127" s="10"/>
      <c r="H127" s="10"/>
      <c r="I127" s="10">
        <v>2.2999999999999972</v>
      </c>
      <c r="J127" s="10">
        <v>97.7</v>
      </c>
      <c r="K127" s="10">
        <v>93.486942800788952</v>
      </c>
      <c r="L127" s="10">
        <v>86.493471400394469</v>
      </c>
      <c r="M127" s="10"/>
      <c r="N127" s="10"/>
      <c r="O127" s="10">
        <v>13.506528599605531</v>
      </c>
      <c r="P127" s="10">
        <v>86.493471400394469</v>
      </c>
      <c r="Q127" s="10"/>
      <c r="R127" s="10">
        <v>100</v>
      </c>
      <c r="S127" s="10">
        <v>42.7</v>
      </c>
      <c r="T127" s="10">
        <v>57.3</v>
      </c>
      <c r="U127" s="10">
        <v>0</v>
      </c>
      <c r="V127" s="10">
        <v>0</v>
      </c>
      <c r="W127" s="189"/>
      <c r="X127" s="189"/>
      <c r="Y127" s="189"/>
      <c r="Z127" s="189"/>
      <c r="AA127" s="189"/>
      <c r="AB127" s="189"/>
      <c r="AC127" s="189"/>
      <c r="AD127" s="189"/>
    </row>
    <row xmlns:x14ac="http://schemas.microsoft.com/office/spreadsheetml/2009/9/ac" r="128" s="186" customFormat="true" ht="12" x14ac:dyDescent="0.2">
      <c r="A128" s="189" t="s">
        <v>160</v>
      </c>
      <c r="B128" s="10">
        <v>2021</v>
      </c>
      <c r="C128" s="189" t="s">
        <v>17</v>
      </c>
      <c r="D128" s="10">
        <v>651525</v>
      </c>
      <c r="E128" s="10"/>
      <c r="F128" s="10"/>
      <c r="G128" s="10"/>
      <c r="H128" s="10"/>
      <c r="I128" s="10"/>
      <c r="J128" s="10">
        <v>100</v>
      </c>
      <c r="K128" s="10"/>
      <c r="L128" s="10"/>
      <c r="M128" s="10"/>
      <c r="N128" s="10"/>
      <c r="O128" s="10"/>
      <c r="P128" s="10">
        <v>100</v>
      </c>
      <c r="Q128" s="10"/>
      <c r="R128" s="10">
        <v>100</v>
      </c>
      <c r="S128" s="10"/>
      <c r="T128" s="10"/>
      <c r="U128" s="10">
        <v>0</v>
      </c>
      <c r="V128" s="10">
        <v>100</v>
      </c>
      <c r="W128" s="189"/>
      <c r="X128" s="189"/>
      <c r="Y128" s="189"/>
      <c r="Z128" s="189"/>
      <c r="AA128" s="189"/>
      <c r="AB128" s="189"/>
      <c r="AC128" s="189"/>
      <c r="AD128" s="189"/>
    </row>
    <row xmlns:x14ac="http://schemas.microsoft.com/office/spreadsheetml/2009/9/ac" r="129" s="186" customFormat="true" ht="12" x14ac:dyDescent="0.2">
      <c r="A129" s="189" t="s">
        <v>160</v>
      </c>
      <c r="B129" s="10">
        <v>2022</v>
      </c>
      <c r="C129" s="189" t="s">
        <v>17</v>
      </c>
      <c r="D129" s="10">
        <v>641622</v>
      </c>
      <c r="E129" s="10"/>
      <c r="F129" s="10"/>
      <c r="G129" s="10"/>
      <c r="H129" s="10"/>
      <c r="I129" s="10"/>
      <c r="J129" s="10">
        <v>100</v>
      </c>
      <c r="K129" s="10"/>
      <c r="L129" s="10"/>
      <c r="M129" s="10"/>
      <c r="N129" s="10"/>
      <c r="O129" s="10"/>
      <c r="P129" s="10">
        <v>100</v>
      </c>
      <c r="Q129" s="10"/>
      <c r="R129" s="10">
        <v>100</v>
      </c>
      <c r="S129" s="10"/>
      <c r="T129" s="10"/>
      <c r="U129" s="10">
        <v>0</v>
      </c>
      <c r="V129" s="10">
        <v>100</v>
      </c>
      <c r="W129" s="189"/>
      <c r="X129" s="189"/>
      <c r="Y129" s="189"/>
      <c r="Z129" s="189"/>
      <c r="AA129" s="189"/>
      <c r="AB129" s="189"/>
      <c r="AC129" s="189"/>
      <c r="AD129" s="189"/>
    </row>
    <row xmlns:x14ac="http://schemas.microsoft.com/office/spreadsheetml/2009/9/ac" r="130" s="186" customFormat="true" ht="12" x14ac:dyDescent="0.2">
      <c r="A130" s="189" t="s">
        <v>160</v>
      </c>
      <c r="B130" s="10">
        <v>2023</v>
      </c>
      <c r="C130" s="189" t="s">
        <v>17</v>
      </c>
      <c r="D130" s="10">
        <v>653191</v>
      </c>
      <c r="E130" s="10"/>
      <c r="F130" s="10"/>
      <c r="G130" s="10"/>
      <c r="H130" s="10"/>
      <c r="I130" s="10"/>
      <c r="J130" s="10">
        <v>100</v>
      </c>
      <c r="K130" s="10"/>
      <c r="L130" s="10"/>
      <c r="M130" s="10"/>
      <c r="N130" s="10"/>
      <c r="O130" s="10"/>
      <c r="P130" s="10">
        <v>100</v>
      </c>
      <c r="Q130" s="10"/>
      <c r="R130" s="10">
        <v>100</v>
      </c>
      <c r="S130" s="10"/>
      <c r="T130" s="10"/>
      <c r="U130" s="10">
        <v>0</v>
      </c>
      <c r="V130" s="10">
        <v>100</v>
      </c>
      <c r="W130" s="189"/>
      <c r="X130" s="189"/>
      <c r="Y130" s="189"/>
      <c r="Z130" s="189"/>
      <c r="AA130" s="189"/>
      <c r="AB130" s="189"/>
      <c r="AC130" s="189"/>
      <c r="AD130" s="189"/>
    </row>
    <row xmlns:x14ac="http://schemas.microsoft.com/office/spreadsheetml/2009/9/ac" r="131" s="186" customFormat="true" ht="12" x14ac:dyDescent="0.2">
      <c r="A131" s="189" t="s">
        <v>160</v>
      </c>
      <c r="B131" s="10">
        <v>2024</v>
      </c>
      <c r="C131" s="189" t="s">
        <v>17</v>
      </c>
      <c r="D131" s="10"/>
      <c r="E131" s="10"/>
      <c r="F131" s="10"/>
      <c r="G131" s="10"/>
      <c r="H131" s="10"/>
      <c r="I131" s="10"/>
      <c r="J131" s="10"/>
      <c r="K131" s="10"/>
      <c r="L131" s="10"/>
      <c r="M131" s="10"/>
      <c r="N131" s="10"/>
      <c r="O131" s="10"/>
      <c r="P131" s="10"/>
      <c r="Q131" s="10"/>
      <c r="R131" s="10"/>
      <c r="S131" s="10"/>
      <c r="T131" s="10"/>
      <c r="U131" s="10"/>
      <c r="V131" s="10"/>
      <c r="W131" s="189"/>
      <c r="X131" s="189"/>
      <c r="Y131" s="189"/>
      <c r="Z131" s="189"/>
      <c r="AA131" s="189"/>
      <c r="AB131" s="189"/>
      <c r="AC131" s="189"/>
      <c r="AD131" s="189"/>
    </row>
    <row xmlns:x14ac="http://schemas.microsoft.com/office/spreadsheetml/2009/9/ac" r="132" s="186" customFormat="true" ht="12" x14ac:dyDescent="0.2">
      <c r="A132" s="189" t="s">
        <v>160</v>
      </c>
      <c r="B132" s="10">
        <v>2025</v>
      </c>
      <c r="C132" s="189" t="s">
        <v>17</v>
      </c>
      <c r="D132" s="10"/>
      <c r="E132" s="10"/>
      <c r="F132" s="10"/>
      <c r="G132" s="10"/>
      <c r="H132" s="10"/>
      <c r="I132" s="10"/>
      <c r="J132" s="10"/>
      <c r="K132" s="10"/>
      <c r="L132" s="10"/>
      <c r="M132" s="10"/>
      <c r="N132" s="10"/>
      <c r="O132" s="10"/>
      <c r="P132" s="10"/>
      <c r="Q132" s="10"/>
      <c r="R132" s="10"/>
      <c r="S132" s="10"/>
      <c r="T132" s="10"/>
      <c r="U132" s="10"/>
      <c r="V132" s="10"/>
      <c r="W132" s="189"/>
      <c r="X132" s="189"/>
      <c r="Y132" s="189"/>
      <c r="Z132" s="189"/>
      <c r="AA132" s="189"/>
      <c r="AB132" s="189"/>
      <c r="AC132" s="189"/>
      <c r="AD132" s="189"/>
    </row>
    <row xmlns:x14ac="http://schemas.microsoft.com/office/spreadsheetml/2009/9/ac" r="133" s="186" customFormat="true" ht="12" x14ac:dyDescent="0.2">
      <c r="A133" s="189" t="s">
        <v>160</v>
      </c>
      <c r="B133" s="10">
        <v>2026</v>
      </c>
      <c r="C133" s="189" t="s">
        <v>17</v>
      </c>
      <c r="D133" s="10"/>
      <c r="E133" s="10"/>
      <c r="F133" s="10"/>
      <c r="G133" s="10"/>
      <c r="H133" s="10"/>
      <c r="I133" s="10"/>
      <c r="J133" s="10"/>
      <c r="K133" s="10"/>
      <c r="L133" s="10"/>
      <c r="M133" s="10"/>
      <c r="N133" s="10"/>
      <c r="O133" s="10"/>
      <c r="P133" s="10"/>
      <c r="Q133" s="10"/>
      <c r="R133" s="10"/>
      <c r="S133" s="10"/>
      <c r="T133" s="10"/>
      <c r="U133" s="10"/>
      <c r="V133" s="10"/>
      <c r="W133" s="189"/>
      <c r="X133" s="189"/>
      <c r="Y133" s="189"/>
      <c r="Z133" s="189"/>
      <c r="AA133" s="189"/>
      <c r="AB133" s="189"/>
      <c r="AC133" s="189"/>
      <c r="AD133" s="189"/>
    </row>
    <row xmlns:x14ac="http://schemas.microsoft.com/office/spreadsheetml/2009/9/ac" r="134" s="186" customFormat="true" ht="12" x14ac:dyDescent="0.2">
      <c r="A134" s="189" t="s">
        <v>160</v>
      </c>
      <c r="B134" s="10">
        <v>2027</v>
      </c>
      <c r="C134" s="189" t="s">
        <v>17</v>
      </c>
      <c r="D134" s="10"/>
      <c r="E134" s="10"/>
      <c r="F134" s="10"/>
      <c r="G134" s="10"/>
      <c r="H134" s="10"/>
      <c r="I134" s="10"/>
      <c r="J134" s="10"/>
      <c r="K134" s="10"/>
      <c r="L134" s="10"/>
      <c r="M134" s="10"/>
      <c r="N134" s="10"/>
      <c r="O134" s="10"/>
      <c r="P134" s="10"/>
      <c r="Q134" s="10"/>
      <c r="R134" s="10"/>
      <c r="S134" s="10"/>
      <c r="T134" s="10"/>
      <c r="U134" s="10"/>
      <c r="V134" s="10"/>
      <c r="W134" s="189"/>
      <c r="X134" s="189"/>
      <c r="Y134" s="189"/>
      <c r="Z134" s="189"/>
      <c r="AA134" s="189"/>
      <c r="AB134" s="189"/>
      <c r="AC134" s="189"/>
      <c r="AD134" s="189"/>
    </row>
    <row xmlns:x14ac="http://schemas.microsoft.com/office/spreadsheetml/2009/9/ac" r="135" s="186" customFormat="true" ht="12" x14ac:dyDescent="0.2">
      <c r="A135" s="189" t="s">
        <v>160</v>
      </c>
      <c r="B135" s="10">
        <v>2028</v>
      </c>
      <c r="C135" s="189" t="s">
        <v>17</v>
      </c>
      <c r="D135" s="10"/>
      <c r="E135" s="10"/>
      <c r="F135" s="10"/>
      <c r="G135" s="10"/>
      <c r="H135" s="10"/>
      <c r="I135" s="10"/>
      <c r="J135" s="10"/>
      <c r="K135" s="10"/>
      <c r="L135" s="10"/>
      <c r="M135" s="10"/>
      <c r="N135" s="10"/>
      <c r="O135" s="10"/>
      <c r="P135" s="10"/>
      <c r="Q135" s="10"/>
      <c r="R135" s="10"/>
      <c r="S135" s="10"/>
      <c r="T135" s="10"/>
      <c r="U135" s="10"/>
      <c r="V135" s="10"/>
      <c r="W135" s="189"/>
      <c r="X135" s="189"/>
      <c r="Y135" s="189"/>
      <c r="Z135" s="189"/>
      <c r="AA135" s="189"/>
      <c r="AB135" s="189"/>
      <c r="AC135" s="189"/>
      <c r="AD135" s="189"/>
    </row>
    <row xmlns:x14ac="http://schemas.microsoft.com/office/spreadsheetml/2009/9/ac" r="136" s="186" customFormat="true" ht="12" x14ac:dyDescent="0.2">
      <c r="A136" s="189" t="s">
        <v>160</v>
      </c>
      <c r="B136" s="10">
        <v>2029</v>
      </c>
      <c r="C136" s="189" t="s">
        <v>17</v>
      </c>
      <c r="D136" s="10"/>
      <c r="E136" s="10"/>
      <c r="F136" s="10"/>
      <c r="G136" s="10"/>
      <c r="H136" s="10"/>
      <c r="I136" s="10"/>
      <c r="J136" s="10"/>
      <c r="K136" s="10"/>
      <c r="L136" s="10"/>
      <c r="M136" s="10"/>
      <c r="N136" s="10"/>
      <c r="O136" s="10"/>
      <c r="P136" s="10"/>
      <c r="Q136" s="10"/>
      <c r="R136" s="10"/>
      <c r="S136" s="10"/>
      <c r="T136" s="10"/>
      <c r="U136" s="10"/>
      <c r="V136" s="10"/>
      <c r="W136" s="189"/>
      <c r="X136" s="189"/>
      <c r="Y136" s="189"/>
      <c r="Z136" s="189"/>
      <c r="AA136" s="189"/>
      <c r="AB136" s="189"/>
      <c r="AC136" s="189"/>
      <c r="AD136" s="189"/>
    </row>
    <row xmlns:x14ac="http://schemas.microsoft.com/office/spreadsheetml/2009/9/ac" r="137" s="186" customFormat="true" ht="12" x14ac:dyDescent="0.2">
      <c r="A137" s="189" t="s">
        <v>160</v>
      </c>
      <c r="B137" s="10">
        <v>2030</v>
      </c>
      <c r="C137" s="189" t="s">
        <v>17</v>
      </c>
      <c r="D137" s="10"/>
      <c r="E137" s="10"/>
      <c r="F137" s="10"/>
      <c r="G137" s="10"/>
      <c r="H137" s="10"/>
      <c r="I137" s="10"/>
      <c r="J137" s="10"/>
      <c r="K137" s="10"/>
      <c r="L137" s="10"/>
      <c r="M137" s="10"/>
      <c r="N137" s="10"/>
      <c r="O137" s="10"/>
      <c r="P137" s="10"/>
      <c r="Q137" s="10"/>
      <c r="R137" s="10"/>
      <c r="S137" s="10"/>
      <c r="T137" s="10"/>
      <c r="U137" s="10"/>
      <c r="V137" s="10"/>
      <c r="W137" s="189"/>
      <c r="X137" s="189"/>
      <c r="Y137" s="189"/>
      <c r="Z137" s="189"/>
      <c r="AA137" s="189"/>
      <c r="AB137" s="189"/>
      <c r="AC137" s="189"/>
      <c r="AD137" s="189"/>
    </row>
    <row xmlns:x14ac="http://schemas.microsoft.com/office/spreadsheetml/2009/9/ac" r="138" s="186" customFormat="true" ht="12" x14ac:dyDescent="0.2">
      <c r="A138" s="189" t="s">
        <v>160</v>
      </c>
      <c r="B138" s="10">
        <v>2000</v>
      </c>
      <c r="C138" s="189" t="s">
        <v>18</v>
      </c>
      <c r="D138" s="10">
        <v>1258151</v>
      </c>
      <c r="E138" s="10"/>
      <c r="F138" s="10"/>
      <c r="G138" s="10"/>
      <c r="H138" s="10"/>
      <c r="I138" s="10"/>
      <c r="J138" s="10">
        <v>100</v>
      </c>
      <c r="K138" s="10"/>
      <c r="L138" s="10"/>
      <c r="M138" s="10"/>
      <c r="N138" s="10"/>
      <c r="O138" s="10"/>
      <c r="P138" s="10">
        <v>100</v>
      </c>
      <c r="Q138" s="10"/>
      <c r="R138" s="10"/>
      <c r="S138" s="10"/>
      <c r="T138" s="10"/>
      <c r="U138" s="10"/>
      <c r="V138" s="10">
        <v>100</v>
      </c>
      <c r="W138" s="189"/>
      <c r="X138" s="189"/>
      <c r="Y138" s="189"/>
      <c r="Z138" s="189"/>
      <c r="AA138" s="189"/>
      <c r="AB138" s="189"/>
      <c r="AC138" s="189"/>
      <c r="AD138" s="189"/>
    </row>
    <row xmlns:x14ac="http://schemas.microsoft.com/office/spreadsheetml/2009/9/ac" r="139" s="186" customFormat="true" ht="12" x14ac:dyDescent="0.2">
      <c r="A139" s="189" t="s">
        <v>160</v>
      </c>
      <c r="B139" s="10">
        <v>2001</v>
      </c>
      <c r="C139" s="189" t="s">
        <v>18</v>
      </c>
      <c r="D139" s="10">
        <v>1233764</v>
      </c>
      <c r="E139" s="10"/>
      <c r="F139" s="10"/>
      <c r="G139" s="10"/>
      <c r="H139" s="10"/>
      <c r="I139" s="10"/>
      <c r="J139" s="10">
        <v>100</v>
      </c>
      <c r="K139" s="10"/>
      <c r="L139" s="10"/>
      <c r="M139" s="10"/>
      <c r="N139" s="10"/>
      <c r="O139" s="10"/>
      <c r="P139" s="10">
        <v>100</v>
      </c>
      <c r="Q139" s="10"/>
      <c r="R139" s="10"/>
      <c r="S139" s="10"/>
      <c r="T139" s="10"/>
      <c r="U139" s="10"/>
      <c r="V139" s="10">
        <v>100</v>
      </c>
      <c r="W139" s="189"/>
      <c r="X139" s="189"/>
      <c r="Y139" s="189"/>
      <c r="Z139" s="189"/>
      <c r="AA139" s="189"/>
      <c r="AB139" s="189"/>
      <c r="AC139" s="189"/>
      <c r="AD139" s="189"/>
    </row>
    <row xmlns:x14ac="http://schemas.microsoft.com/office/spreadsheetml/2009/9/ac" r="140" s="186" customFormat="true" ht="12" x14ac:dyDescent="0.2">
      <c r="A140" s="189" t="s">
        <v>160</v>
      </c>
      <c r="B140" s="10">
        <v>2002</v>
      </c>
      <c r="C140" s="189" t="s">
        <v>18</v>
      </c>
      <c r="D140" s="10">
        <v>1209396</v>
      </c>
      <c r="E140" s="10"/>
      <c r="F140" s="10"/>
      <c r="G140" s="10"/>
      <c r="H140" s="10"/>
      <c r="I140" s="10"/>
      <c r="J140" s="10">
        <v>100</v>
      </c>
      <c r="K140" s="10"/>
      <c r="L140" s="10"/>
      <c r="M140" s="10"/>
      <c r="N140" s="10"/>
      <c r="O140" s="10"/>
      <c r="P140" s="10">
        <v>100</v>
      </c>
      <c r="Q140" s="10"/>
      <c r="R140" s="10"/>
      <c r="S140" s="10"/>
      <c r="T140" s="10"/>
      <c r="U140" s="10"/>
      <c r="V140" s="10">
        <v>100</v>
      </c>
      <c r="W140" s="189"/>
      <c r="X140" s="189"/>
      <c r="Y140" s="189"/>
      <c r="Z140" s="189"/>
      <c r="AA140" s="189"/>
      <c r="AB140" s="189"/>
      <c r="AC140" s="189"/>
      <c r="AD140" s="189"/>
    </row>
    <row xmlns:x14ac="http://schemas.microsoft.com/office/spreadsheetml/2009/9/ac" r="141" s="186" customFormat="true" ht="12" x14ac:dyDescent="0.2">
      <c r="A141" s="189" t="s">
        <v>160</v>
      </c>
      <c r="B141" s="10">
        <v>2003</v>
      </c>
      <c r="C141" s="189" t="s">
        <v>18</v>
      </c>
      <c r="D141" s="10">
        <v>1177432</v>
      </c>
      <c r="E141" s="10"/>
      <c r="F141" s="10"/>
      <c r="G141" s="10"/>
      <c r="H141" s="10"/>
      <c r="I141" s="10"/>
      <c r="J141" s="10">
        <v>100</v>
      </c>
      <c r="K141" s="10"/>
      <c r="L141" s="10"/>
      <c r="M141" s="10"/>
      <c r="N141" s="10"/>
      <c r="O141" s="10"/>
      <c r="P141" s="10">
        <v>100</v>
      </c>
      <c r="Q141" s="10"/>
      <c r="R141" s="10"/>
      <c r="S141" s="10"/>
      <c r="T141" s="10"/>
      <c r="U141" s="10"/>
      <c r="V141" s="10">
        <v>100</v>
      </c>
      <c r="W141" s="189"/>
      <c r="X141" s="189"/>
      <c r="Y141" s="189"/>
      <c r="Z141" s="189"/>
      <c r="AA141" s="189"/>
      <c r="AB141" s="189"/>
      <c r="AC141" s="189"/>
      <c r="AD141" s="189"/>
    </row>
    <row xmlns:x14ac="http://schemas.microsoft.com/office/spreadsheetml/2009/9/ac" r="142" s="186" customFormat="true" ht="12" x14ac:dyDescent="0.2">
      <c r="A142" s="189" t="s">
        <v>160</v>
      </c>
      <c r="B142" s="10">
        <v>2004</v>
      </c>
      <c r="C142" s="189" t="s">
        <v>18</v>
      </c>
      <c r="D142" s="10">
        <v>1141682</v>
      </c>
      <c r="E142" s="10"/>
      <c r="F142" s="10"/>
      <c r="G142" s="10"/>
      <c r="H142" s="10"/>
      <c r="I142" s="10"/>
      <c r="J142" s="10">
        <v>100</v>
      </c>
      <c r="K142" s="10"/>
      <c r="L142" s="10"/>
      <c r="M142" s="10"/>
      <c r="N142" s="10"/>
      <c r="O142" s="10"/>
      <c r="P142" s="10">
        <v>100</v>
      </c>
      <c r="Q142" s="10"/>
      <c r="R142" s="10"/>
      <c r="S142" s="10"/>
      <c r="T142" s="10"/>
      <c r="U142" s="10"/>
      <c r="V142" s="10">
        <v>100</v>
      </c>
      <c r="W142" s="189"/>
      <c r="X142" s="189"/>
      <c r="Y142" s="189"/>
      <c r="Z142" s="189"/>
      <c r="AA142" s="189"/>
      <c r="AB142" s="189"/>
      <c r="AC142" s="189"/>
      <c r="AD142" s="189"/>
    </row>
    <row xmlns:x14ac="http://schemas.microsoft.com/office/spreadsheetml/2009/9/ac" r="143" s="186" customFormat="true" ht="12" x14ac:dyDescent="0.2">
      <c r="A143" s="189" t="s">
        <v>160</v>
      </c>
      <c r="B143" s="10">
        <v>2005</v>
      </c>
      <c r="C143" s="189" t="s">
        <v>18</v>
      </c>
      <c r="D143" s="10">
        <v>1103447</v>
      </c>
      <c r="E143" s="10"/>
      <c r="F143" s="10"/>
      <c r="G143" s="10"/>
      <c r="H143" s="10"/>
      <c r="I143" s="10"/>
      <c r="J143" s="10">
        <v>100</v>
      </c>
      <c r="K143" s="10"/>
      <c r="L143" s="10"/>
      <c r="M143" s="10"/>
      <c r="N143" s="10"/>
      <c r="O143" s="10"/>
      <c r="P143" s="10">
        <v>100</v>
      </c>
      <c r="Q143" s="10"/>
      <c r="R143" s="10"/>
      <c r="S143" s="10"/>
      <c r="T143" s="10"/>
      <c r="U143" s="10"/>
      <c r="V143" s="10">
        <v>100</v>
      </c>
      <c r="W143" s="189"/>
      <c r="X143" s="189"/>
      <c r="Y143" s="189"/>
      <c r="Z143" s="189"/>
      <c r="AA143" s="189"/>
      <c r="AB143" s="189"/>
      <c r="AC143" s="189"/>
      <c r="AD143" s="189"/>
    </row>
    <row xmlns:x14ac="http://schemas.microsoft.com/office/spreadsheetml/2009/9/ac" r="144" s="186" customFormat="true" ht="12" x14ac:dyDescent="0.2">
      <c r="A144" s="189" t="s">
        <v>160</v>
      </c>
      <c r="B144" s="10">
        <v>2006</v>
      </c>
      <c r="C144" s="189" t="s">
        <v>18</v>
      </c>
      <c r="D144" s="10">
        <v>1062303</v>
      </c>
      <c r="E144" s="10"/>
      <c r="F144" s="10"/>
      <c r="G144" s="10"/>
      <c r="H144" s="10"/>
      <c r="I144" s="10"/>
      <c r="J144" s="10">
        <v>100</v>
      </c>
      <c r="K144" s="10"/>
      <c r="L144" s="10"/>
      <c r="M144" s="10"/>
      <c r="N144" s="10"/>
      <c r="O144" s="10"/>
      <c r="P144" s="10">
        <v>100</v>
      </c>
      <c r="Q144" s="10"/>
      <c r="R144" s="10"/>
      <c r="S144" s="10"/>
      <c r="T144" s="10"/>
      <c r="U144" s="10"/>
      <c r="V144" s="10">
        <v>100</v>
      </c>
      <c r="W144" s="189"/>
      <c r="X144" s="189"/>
      <c r="Y144" s="189"/>
      <c r="Z144" s="189"/>
      <c r="AA144" s="189"/>
      <c r="AB144" s="189"/>
      <c r="AC144" s="189"/>
      <c r="AD144" s="189"/>
    </row>
    <row xmlns:x14ac="http://schemas.microsoft.com/office/spreadsheetml/2009/9/ac" r="145" s="186" customFormat="true" ht="12" x14ac:dyDescent="0.2">
      <c r="A145" s="189" t="s">
        <v>160</v>
      </c>
      <c r="B145" s="10">
        <v>2007</v>
      </c>
      <c r="C145" s="189" t="s">
        <v>18</v>
      </c>
      <c r="D145" s="10">
        <v>1026961</v>
      </c>
      <c r="E145" s="10"/>
      <c r="F145" s="10">
        <v>87.850192808971627</v>
      </c>
      <c r="G145" s="10"/>
      <c r="H145" s="10"/>
      <c r="I145" s="10">
        <v>12.149807191028369</v>
      </c>
      <c r="J145" s="10">
        <v>87.850192808971627</v>
      </c>
      <c r="K145" s="10">
        <v>99.471306081754733</v>
      </c>
      <c r="L145" s="10"/>
      <c r="M145" s="10"/>
      <c r="N145" s="10"/>
      <c r="O145" s="10"/>
      <c r="P145" s="10">
        <v>100</v>
      </c>
      <c r="Q145" s="10"/>
      <c r="R145" s="10"/>
      <c r="S145" s="10"/>
      <c r="T145" s="10"/>
      <c r="U145" s="10"/>
      <c r="V145" s="10">
        <v>100</v>
      </c>
      <c r="W145" s="189"/>
      <c r="X145" s="189"/>
      <c r="Y145" s="189"/>
      <c r="Z145" s="189"/>
      <c r="AA145" s="189"/>
      <c r="AB145" s="189"/>
      <c r="AC145" s="189"/>
      <c r="AD145" s="189"/>
    </row>
    <row xmlns:x14ac="http://schemas.microsoft.com/office/spreadsheetml/2009/9/ac" r="146" s="186" customFormat="true" ht="12" x14ac:dyDescent="0.2">
      <c r="A146" s="189" t="s">
        <v>160</v>
      </c>
      <c r="B146" s="10">
        <v>2008</v>
      </c>
      <c r="C146" s="189" t="s">
        <v>18</v>
      </c>
      <c r="D146" s="10">
        <v>999384</v>
      </c>
      <c r="E146" s="10"/>
      <c r="F146" s="10">
        <v>87.850192808971627</v>
      </c>
      <c r="G146" s="10"/>
      <c r="H146" s="10"/>
      <c r="I146" s="10">
        <v>12.149807191028369</v>
      </c>
      <c r="J146" s="10">
        <v>87.850192808971627</v>
      </c>
      <c r="K146" s="10">
        <v>99.471306081754733</v>
      </c>
      <c r="L146" s="10"/>
      <c r="M146" s="10"/>
      <c r="N146" s="10"/>
      <c r="O146" s="10"/>
      <c r="P146" s="10">
        <v>100</v>
      </c>
      <c r="Q146" s="10"/>
      <c r="R146" s="10"/>
      <c r="S146" s="10"/>
      <c r="T146" s="10"/>
      <c r="U146" s="10"/>
      <c r="V146" s="10">
        <v>100</v>
      </c>
      <c r="W146" s="189"/>
      <c r="X146" s="189"/>
      <c r="Y146" s="189"/>
      <c r="Z146" s="189"/>
      <c r="AA146" s="189"/>
      <c r="AB146" s="189"/>
      <c r="AC146" s="189"/>
      <c r="AD146" s="189"/>
    </row>
    <row xmlns:x14ac="http://schemas.microsoft.com/office/spreadsheetml/2009/9/ac" r="147" s="186" customFormat="true" ht="12" x14ac:dyDescent="0.2">
      <c r="A147" s="189" t="s">
        <v>160</v>
      </c>
      <c r="B147" s="10">
        <v>2009</v>
      </c>
      <c r="C147" s="189" t="s">
        <v>18</v>
      </c>
      <c r="D147" s="10">
        <v>981161</v>
      </c>
      <c r="E147" s="10"/>
      <c r="F147" s="10">
        <v>87.850192808971627</v>
      </c>
      <c r="G147" s="10"/>
      <c r="H147" s="10"/>
      <c r="I147" s="10">
        <v>12.149807191028369</v>
      </c>
      <c r="J147" s="10">
        <v>87.850192808971627</v>
      </c>
      <c r="K147" s="10">
        <v>99.471306081754733</v>
      </c>
      <c r="L147" s="10">
        <v>85.397594282537284</v>
      </c>
      <c r="M147" s="10"/>
      <c r="N147" s="10"/>
      <c r="O147" s="10">
        <v>14.60240571746272</v>
      </c>
      <c r="P147" s="10">
        <v>85.397594282537284</v>
      </c>
      <c r="Q147" s="10"/>
      <c r="R147" s="10"/>
      <c r="S147" s="10"/>
      <c r="T147" s="10"/>
      <c r="U147" s="10"/>
      <c r="V147" s="10">
        <v>100</v>
      </c>
      <c r="W147" s="189"/>
      <c r="X147" s="189"/>
      <c r="Y147" s="189"/>
      <c r="Z147" s="189"/>
      <c r="AA147" s="189"/>
      <c r="AB147" s="189"/>
      <c r="AC147" s="189"/>
      <c r="AD147" s="189"/>
    </row>
    <row xmlns:x14ac="http://schemas.microsoft.com/office/spreadsheetml/2009/9/ac" r="148" s="186" customFormat="true" ht="12" x14ac:dyDescent="0.2">
      <c r="A148" s="189" t="s">
        <v>160</v>
      </c>
      <c r="B148" s="10">
        <v>2010</v>
      </c>
      <c r="C148" s="189" t="s">
        <v>18</v>
      </c>
      <c r="D148" s="10">
        <v>974854</v>
      </c>
      <c r="E148" s="10"/>
      <c r="F148" s="10">
        <v>87.850192808971627</v>
      </c>
      <c r="G148" s="10"/>
      <c r="H148" s="10"/>
      <c r="I148" s="10">
        <v>12.149807191028369</v>
      </c>
      <c r="J148" s="10">
        <v>87.850192808971627</v>
      </c>
      <c r="K148" s="10">
        <v>99.471306081754733</v>
      </c>
      <c r="L148" s="10">
        <v>85.397594282537284</v>
      </c>
      <c r="M148" s="10"/>
      <c r="N148" s="10"/>
      <c r="O148" s="10">
        <v>14.60240571746272</v>
      </c>
      <c r="P148" s="10">
        <v>85.397594282537284</v>
      </c>
      <c r="Q148" s="10">
        <v>96.270417499999894</v>
      </c>
      <c r="R148" s="10"/>
      <c r="S148" s="10"/>
      <c r="T148" s="10"/>
      <c r="U148" s="10">
        <v>3.7295825000001059</v>
      </c>
      <c r="V148" s="10">
        <v>96.270417499999894</v>
      </c>
      <c r="W148" s="189"/>
      <c r="X148" s="189"/>
      <c r="Y148" s="189"/>
      <c r="Z148" s="189"/>
      <c r="AA148" s="189"/>
      <c r="AB148" s="189"/>
      <c r="AC148" s="189"/>
      <c r="AD148" s="189"/>
    </row>
    <row xmlns:x14ac="http://schemas.microsoft.com/office/spreadsheetml/2009/9/ac" r="149" s="186" customFormat="true" ht="12" x14ac:dyDescent="0.2">
      <c r="A149" s="189" t="s">
        <v>160</v>
      </c>
      <c r="B149" s="10">
        <v>2011</v>
      </c>
      <c r="C149" s="189" t="s">
        <v>18</v>
      </c>
      <c r="D149" s="10">
        <v>979756</v>
      </c>
      <c r="E149" s="10">
        <v>90.7</v>
      </c>
      <c r="F149" s="10">
        <v>87.850192808971627</v>
      </c>
      <c r="G149" s="10"/>
      <c r="H149" s="10"/>
      <c r="I149" s="10">
        <v>12.149807191028369</v>
      </c>
      <c r="J149" s="10">
        <v>87.850192808971627</v>
      </c>
      <c r="K149" s="10">
        <v>99.471306081754733</v>
      </c>
      <c r="L149" s="10">
        <v>85.397594282537284</v>
      </c>
      <c r="M149" s="10">
        <v>62.7</v>
      </c>
      <c r="N149" s="10">
        <v>22.697594282537281</v>
      </c>
      <c r="O149" s="10">
        <v>14.60240571746272</v>
      </c>
      <c r="P149" s="10">
        <v>0</v>
      </c>
      <c r="Q149" s="10">
        <v>96.270417499999894</v>
      </c>
      <c r="R149" s="10"/>
      <c r="S149" s="10">
        <v>38.1</v>
      </c>
      <c r="T149" s="10">
        <v>58.170417499999893</v>
      </c>
      <c r="U149" s="10">
        <v>3.7295825000001059</v>
      </c>
      <c r="V149" s="10">
        <v>0</v>
      </c>
      <c r="W149" s="189"/>
      <c r="X149" s="189"/>
      <c r="Y149" s="189"/>
      <c r="Z149" s="189"/>
      <c r="AA149" s="189"/>
      <c r="AB149" s="189"/>
      <c r="AC149" s="189"/>
      <c r="AD149" s="189"/>
    </row>
    <row xmlns:x14ac="http://schemas.microsoft.com/office/spreadsheetml/2009/9/ac" r="150" s="186" customFormat="true" ht="12" x14ac:dyDescent="0.2">
      <c r="A150" s="189" t="s">
        <v>160</v>
      </c>
      <c r="B150" s="10">
        <v>2012</v>
      </c>
      <c r="C150" s="189" t="s">
        <v>18</v>
      </c>
      <c r="D150" s="10">
        <v>992374</v>
      </c>
      <c r="E150" s="10">
        <v>90.7</v>
      </c>
      <c r="F150" s="10">
        <v>87.956757644566125</v>
      </c>
      <c r="G150" s="10">
        <v>69.5</v>
      </c>
      <c r="H150" s="10">
        <v>18.456757644566121</v>
      </c>
      <c r="I150" s="10">
        <v>12.043242355433881</v>
      </c>
      <c r="J150" s="10">
        <v>0</v>
      </c>
      <c r="K150" s="10">
        <v>99.496306081754739</v>
      </c>
      <c r="L150" s="10">
        <v>85.397594282537284</v>
      </c>
      <c r="M150" s="10">
        <v>62.7</v>
      </c>
      <c r="N150" s="10">
        <v>22.697594282537281</v>
      </c>
      <c r="O150" s="10">
        <v>14.60240571746272</v>
      </c>
      <c r="P150" s="10">
        <v>0</v>
      </c>
      <c r="Q150" s="10">
        <v>96.270417499999894</v>
      </c>
      <c r="R150" s="10"/>
      <c r="S150" s="10">
        <v>38.1</v>
      </c>
      <c r="T150" s="10">
        <v>58.170417499999893</v>
      </c>
      <c r="U150" s="10">
        <v>3.7295825000001059</v>
      </c>
      <c r="V150" s="10">
        <v>0</v>
      </c>
      <c r="W150" s="189"/>
      <c r="X150" s="189"/>
      <c r="Y150" s="189"/>
      <c r="Z150" s="189"/>
      <c r="AA150" s="189"/>
      <c r="AB150" s="189"/>
      <c r="AC150" s="189"/>
      <c r="AD150" s="189"/>
    </row>
    <row xmlns:x14ac="http://schemas.microsoft.com/office/spreadsheetml/2009/9/ac" r="151" s="186" customFormat="true" ht="12" x14ac:dyDescent="0.2">
      <c r="A151" s="189" t="s">
        <v>160</v>
      </c>
      <c r="B151" s="10">
        <v>2013</v>
      </c>
      <c r="C151" s="189" t="s">
        <v>18</v>
      </c>
      <c r="D151" s="10">
        <v>1008808</v>
      </c>
      <c r="E151" s="10">
        <v>90.7</v>
      </c>
      <c r="F151" s="10">
        <v>88.063322480160622</v>
      </c>
      <c r="G151" s="10">
        <v>69.5</v>
      </c>
      <c r="H151" s="10">
        <v>18.563322480160618</v>
      </c>
      <c r="I151" s="10">
        <v>11.93667751983938</v>
      </c>
      <c r="J151" s="10">
        <v>0</v>
      </c>
      <c r="K151" s="10">
        <v>99.52130608175473</v>
      </c>
      <c r="L151" s="10">
        <v>85.397594282537284</v>
      </c>
      <c r="M151" s="10">
        <v>62.7</v>
      </c>
      <c r="N151" s="10">
        <v>22.697594282537281</v>
      </c>
      <c r="O151" s="10">
        <v>14.60240571746272</v>
      </c>
      <c r="P151" s="10">
        <v>0</v>
      </c>
      <c r="Q151" s="10">
        <v>96.270417499999894</v>
      </c>
      <c r="R151" s="10"/>
      <c r="S151" s="10">
        <v>38.1</v>
      </c>
      <c r="T151" s="10">
        <v>58.170417499999893</v>
      </c>
      <c r="U151" s="10">
        <v>3.7295825000001059</v>
      </c>
      <c r="V151" s="10">
        <v>0</v>
      </c>
      <c r="W151" s="189"/>
      <c r="X151" s="189"/>
      <c r="Y151" s="189"/>
      <c r="Z151" s="189"/>
      <c r="AA151" s="189"/>
      <c r="AB151" s="189"/>
      <c r="AC151" s="189"/>
      <c r="AD151" s="189"/>
    </row>
    <row xmlns:x14ac="http://schemas.microsoft.com/office/spreadsheetml/2009/9/ac" r="152" s="186" customFormat="true" ht="12" x14ac:dyDescent="0.2">
      <c r="A152" s="189" t="s">
        <v>160</v>
      </c>
      <c r="B152" s="10">
        <v>2014</v>
      </c>
      <c r="C152" s="189" t="s">
        <v>18</v>
      </c>
      <c r="D152" s="10">
        <v>1028522</v>
      </c>
      <c r="E152" s="10">
        <v>90.7</v>
      </c>
      <c r="F152" s="10">
        <v>88.169887315755119</v>
      </c>
      <c r="G152" s="10">
        <v>69.5</v>
      </c>
      <c r="H152" s="10">
        <v>18.669887315755119</v>
      </c>
      <c r="I152" s="10">
        <v>11.830112684244879</v>
      </c>
      <c r="J152" s="10">
        <v>0</v>
      </c>
      <c r="K152" s="10">
        <v>99.546306081754722</v>
      </c>
      <c r="L152" s="10">
        <v>87.446302352064777</v>
      </c>
      <c r="M152" s="10">
        <v>62.7</v>
      </c>
      <c r="N152" s="10">
        <v>24.74630235206477</v>
      </c>
      <c r="O152" s="10">
        <v>12.55369764793522</v>
      </c>
      <c r="P152" s="10">
        <v>0</v>
      </c>
      <c r="Q152" s="10">
        <v>96.270417499999894</v>
      </c>
      <c r="R152" s="10"/>
      <c r="S152" s="10">
        <v>38.1</v>
      </c>
      <c r="T152" s="10">
        <v>58.170417499999893</v>
      </c>
      <c r="U152" s="10">
        <v>3.7295825000001059</v>
      </c>
      <c r="V152" s="10">
        <v>0</v>
      </c>
      <c r="W152" s="189"/>
      <c r="X152" s="189"/>
      <c r="Y152" s="189"/>
      <c r="Z152" s="189"/>
      <c r="AA152" s="189"/>
      <c r="AB152" s="189"/>
      <c r="AC152" s="189"/>
      <c r="AD152" s="189"/>
    </row>
    <row xmlns:x14ac="http://schemas.microsoft.com/office/spreadsheetml/2009/9/ac" r="153" s="186" customFormat="true" ht="12" x14ac:dyDescent="0.2">
      <c r="A153" s="189" t="s">
        <v>160</v>
      </c>
      <c r="B153" s="10">
        <v>2015</v>
      </c>
      <c r="C153" s="189" t="s">
        <v>18</v>
      </c>
      <c r="D153" s="10">
        <v>1050668</v>
      </c>
      <c r="E153" s="10">
        <v>90.7</v>
      </c>
      <c r="F153" s="10">
        <v>88.276452151349616</v>
      </c>
      <c r="G153" s="10">
        <v>69.5</v>
      </c>
      <c r="H153" s="10">
        <v>18.77645215134962</v>
      </c>
      <c r="I153" s="10">
        <v>11.72354784865038</v>
      </c>
      <c r="J153" s="10">
        <v>0</v>
      </c>
      <c r="K153" s="10">
        <v>99.571306081754727</v>
      </c>
      <c r="L153" s="10">
        <v>89.495010421592269</v>
      </c>
      <c r="M153" s="10">
        <v>62.7</v>
      </c>
      <c r="N153" s="10">
        <v>26.79501042159227</v>
      </c>
      <c r="O153" s="10">
        <v>10.504989578407731</v>
      </c>
      <c r="P153" s="10">
        <v>0</v>
      </c>
      <c r="Q153" s="10">
        <v>95.749872500000038</v>
      </c>
      <c r="R153" s="10"/>
      <c r="S153" s="10">
        <v>38.1</v>
      </c>
      <c r="T153" s="10">
        <v>57.649872500000043</v>
      </c>
      <c r="U153" s="10">
        <v>4.2501274999999623</v>
      </c>
      <c r="V153" s="10">
        <v>0</v>
      </c>
      <c r="W153" s="189"/>
      <c r="X153" s="189"/>
      <c r="Y153" s="189"/>
      <c r="Z153" s="189"/>
      <c r="AA153" s="189"/>
      <c r="AB153" s="189"/>
      <c r="AC153" s="189"/>
      <c r="AD153" s="189"/>
    </row>
    <row xmlns:x14ac="http://schemas.microsoft.com/office/spreadsheetml/2009/9/ac" r="154" s="186" customFormat="true" ht="12" x14ac:dyDescent="0.2">
      <c r="A154" s="189" t="s">
        <v>160</v>
      </c>
      <c r="B154" s="10">
        <v>2016</v>
      </c>
      <c r="C154" s="189" t="s">
        <v>18</v>
      </c>
      <c r="D154" s="10">
        <v>1073021</v>
      </c>
      <c r="E154" s="10">
        <v>90.7</v>
      </c>
      <c r="F154" s="10">
        <v>88.383016986944114</v>
      </c>
      <c r="G154" s="10">
        <v>69.5</v>
      </c>
      <c r="H154" s="10">
        <v>18.88301698694411</v>
      </c>
      <c r="I154" s="10">
        <v>11.61698301305589</v>
      </c>
      <c r="J154" s="10">
        <v>0</v>
      </c>
      <c r="K154" s="10">
        <v>99.596306081754733</v>
      </c>
      <c r="L154" s="10">
        <v>91.543718491119762</v>
      </c>
      <c r="M154" s="10">
        <v>62.7</v>
      </c>
      <c r="N154" s="10">
        <v>28.843718491119759</v>
      </c>
      <c r="O154" s="10">
        <v>8.4562815088802381</v>
      </c>
      <c r="P154" s="10">
        <v>0</v>
      </c>
      <c r="Q154" s="10">
        <v>95.229327499999954</v>
      </c>
      <c r="R154" s="10"/>
      <c r="S154" s="10">
        <v>38.1</v>
      </c>
      <c r="T154" s="10">
        <v>57.129327499999953</v>
      </c>
      <c r="U154" s="10">
        <v>4.7706725000000461</v>
      </c>
      <c r="V154" s="10">
        <v>0</v>
      </c>
      <c r="W154" s="189"/>
      <c r="X154" s="189"/>
      <c r="Y154" s="189"/>
      <c r="Z154" s="189"/>
      <c r="AA154" s="189"/>
      <c r="AB154" s="189"/>
      <c r="AC154" s="189"/>
      <c r="AD154" s="189"/>
    </row>
    <row xmlns:x14ac="http://schemas.microsoft.com/office/spreadsheetml/2009/9/ac" r="155" s="186" customFormat="true" ht="12" x14ac:dyDescent="0.2">
      <c r="A155" s="189" t="s">
        <v>160</v>
      </c>
      <c r="B155" s="10">
        <v>2017</v>
      </c>
      <c r="C155" s="189" t="s">
        <v>18</v>
      </c>
      <c r="D155" s="10">
        <v>1098290</v>
      </c>
      <c r="E155" s="10">
        <v>90.7</v>
      </c>
      <c r="F155" s="10">
        <v>88.489581822538611</v>
      </c>
      <c r="G155" s="10">
        <v>69.5</v>
      </c>
      <c r="H155" s="10">
        <v>18.989581822538611</v>
      </c>
      <c r="I155" s="10">
        <v>11.510418177461389</v>
      </c>
      <c r="J155" s="10">
        <v>0</v>
      </c>
      <c r="K155" s="10">
        <v>99.621306081754724</v>
      </c>
      <c r="L155" s="10">
        <v>93.592426560648164</v>
      </c>
      <c r="M155" s="10">
        <v>62.7</v>
      </c>
      <c r="N155" s="10">
        <v>30.892426560648161</v>
      </c>
      <c r="O155" s="10">
        <v>6.407573439351836</v>
      </c>
      <c r="P155" s="10">
        <v>0</v>
      </c>
      <c r="Q155" s="10">
        <v>94.70878249999987</v>
      </c>
      <c r="R155" s="10"/>
      <c r="S155" s="10">
        <v>38.1</v>
      </c>
      <c r="T155" s="10">
        <v>56.608782499999869</v>
      </c>
      <c r="U155" s="10">
        <v>5.2912175000001298</v>
      </c>
      <c r="V155" s="10">
        <v>0</v>
      </c>
      <c r="W155" s="189"/>
      <c r="X155" s="189"/>
      <c r="Y155" s="189"/>
      <c r="Z155" s="189"/>
      <c r="AA155" s="189"/>
      <c r="AB155" s="189"/>
      <c r="AC155" s="189"/>
      <c r="AD155" s="189"/>
    </row>
    <row xmlns:x14ac="http://schemas.microsoft.com/office/spreadsheetml/2009/9/ac" r="156" s="186" customFormat="true" ht="12" x14ac:dyDescent="0.2">
      <c r="A156" s="189" t="s">
        <v>160</v>
      </c>
      <c r="B156" s="10">
        <v>2018</v>
      </c>
      <c r="C156" s="189" t="s">
        <v>18</v>
      </c>
      <c r="D156" s="10">
        <v>1131571</v>
      </c>
      <c r="E156" s="10">
        <v>90.7</v>
      </c>
      <c r="F156" s="10">
        <v>88.596146658133108</v>
      </c>
      <c r="G156" s="10">
        <v>69.5</v>
      </c>
      <c r="H156" s="10">
        <v>19.096146658133112</v>
      </c>
      <c r="I156" s="10">
        <v>11.40385334186689</v>
      </c>
      <c r="J156" s="10">
        <v>0</v>
      </c>
      <c r="K156" s="10">
        <v>99.646306081754716</v>
      </c>
      <c r="L156" s="10">
        <v>95.641134630175657</v>
      </c>
      <c r="M156" s="10">
        <v>62.7</v>
      </c>
      <c r="N156" s="10">
        <v>32.941134630175647</v>
      </c>
      <c r="O156" s="10">
        <v>4.3588653698243434</v>
      </c>
      <c r="P156" s="10">
        <v>0</v>
      </c>
      <c r="Q156" s="10">
        <v>94.188237500000014</v>
      </c>
      <c r="R156" s="10"/>
      <c r="S156" s="10">
        <v>38.1</v>
      </c>
      <c r="T156" s="10">
        <v>56.088237500000012</v>
      </c>
      <c r="U156" s="10">
        <v>5.8117624999999862</v>
      </c>
      <c r="V156" s="10">
        <v>0</v>
      </c>
      <c r="W156" s="189"/>
      <c r="X156" s="189"/>
      <c r="Y156" s="189"/>
      <c r="Z156" s="189"/>
      <c r="AA156" s="189"/>
      <c r="AB156" s="189"/>
      <c r="AC156" s="189"/>
      <c r="AD156" s="189"/>
    </row>
    <row xmlns:x14ac="http://schemas.microsoft.com/office/spreadsheetml/2009/9/ac" r="157" s="186" customFormat="true" ht="12" x14ac:dyDescent="0.2">
      <c r="A157" s="189" t="s">
        <v>160</v>
      </c>
      <c r="B157" s="10">
        <v>2019</v>
      </c>
      <c r="C157" s="189" t="s">
        <v>18</v>
      </c>
      <c r="D157" s="10">
        <v>1168501</v>
      </c>
      <c r="E157" s="10">
        <v>90.7</v>
      </c>
      <c r="F157" s="10">
        <v>88.702711493727605</v>
      </c>
      <c r="G157" s="10">
        <v>69.5</v>
      </c>
      <c r="H157" s="10">
        <v>19.202711493727609</v>
      </c>
      <c r="I157" s="10">
        <v>11.297288506272389</v>
      </c>
      <c r="J157" s="10">
        <v>0</v>
      </c>
      <c r="K157" s="10">
        <v>99.671306081754722</v>
      </c>
      <c r="L157" s="10">
        <v>97.689842699703149</v>
      </c>
      <c r="M157" s="10">
        <v>62.7</v>
      </c>
      <c r="N157" s="10">
        <v>34.989842699703154</v>
      </c>
      <c r="O157" s="10">
        <v>2.3101573002968512</v>
      </c>
      <c r="P157" s="10">
        <v>0</v>
      </c>
      <c r="Q157" s="10">
        <v>93.66769249999993</v>
      </c>
      <c r="R157" s="10"/>
      <c r="S157" s="10">
        <v>38.1</v>
      </c>
      <c r="T157" s="10">
        <v>55.567692499999929</v>
      </c>
      <c r="U157" s="10">
        <v>6.3323075000000699</v>
      </c>
      <c r="V157" s="10">
        <v>0</v>
      </c>
      <c r="W157" s="189"/>
      <c r="X157" s="189"/>
      <c r="Y157" s="189"/>
      <c r="Z157" s="189"/>
      <c r="AA157" s="189"/>
      <c r="AB157" s="189"/>
      <c r="AC157" s="189"/>
      <c r="AD157" s="189"/>
    </row>
    <row xmlns:x14ac="http://schemas.microsoft.com/office/spreadsheetml/2009/9/ac" r="158" s="186" customFormat="true" ht="12" x14ac:dyDescent="0.2">
      <c r="A158" s="189" t="s">
        <v>160</v>
      </c>
      <c r="B158" s="10">
        <v>2020</v>
      </c>
      <c r="C158" s="189" t="s">
        <v>18</v>
      </c>
      <c r="D158" s="10">
        <v>1206043</v>
      </c>
      <c r="E158" s="10"/>
      <c r="F158" s="10">
        <v>88.809276329322103</v>
      </c>
      <c r="G158" s="10">
        <v>69.5</v>
      </c>
      <c r="H158" s="10">
        <v>19.309276329322099</v>
      </c>
      <c r="I158" s="10">
        <v>11.190723670677899</v>
      </c>
      <c r="J158" s="10">
        <v>0</v>
      </c>
      <c r="K158" s="10">
        <v>99.671306081754722</v>
      </c>
      <c r="L158" s="10">
        <v>99.671306081754722</v>
      </c>
      <c r="M158" s="10"/>
      <c r="N158" s="10"/>
      <c r="O158" s="10">
        <v>0.32869391824527838</v>
      </c>
      <c r="P158" s="10">
        <v>99.671306081754722</v>
      </c>
      <c r="Q158" s="10">
        <v>93.147147500000074</v>
      </c>
      <c r="R158" s="10"/>
      <c r="S158" s="10"/>
      <c r="T158" s="10"/>
      <c r="U158" s="10">
        <v>6.8528524999999263</v>
      </c>
      <c r="V158" s="10">
        <v>93.147147500000074</v>
      </c>
      <c r="W158" s="189"/>
      <c r="X158" s="189"/>
      <c r="Y158" s="189"/>
      <c r="Z158" s="189"/>
      <c r="AA158" s="189"/>
      <c r="AB158" s="189"/>
      <c r="AC158" s="189"/>
      <c r="AD158" s="189"/>
    </row>
    <row xmlns:x14ac="http://schemas.microsoft.com/office/spreadsheetml/2009/9/ac" r="159" s="186" customFormat="true" ht="12" x14ac:dyDescent="0.2">
      <c r="A159" s="189" t="s">
        <v>160</v>
      </c>
      <c r="B159" s="10">
        <v>2021</v>
      </c>
      <c r="C159" s="189" t="s">
        <v>18</v>
      </c>
      <c r="D159" s="10">
        <v>1241205</v>
      </c>
      <c r="E159" s="10"/>
      <c r="F159" s="10">
        <v>88.9158411649166</v>
      </c>
      <c r="G159" s="10"/>
      <c r="H159" s="10"/>
      <c r="I159" s="10">
        <v>11.0841588350834</v>
      </c>
      <c r="J159" s="10">
        <v>88.9158411649166</v>
      </c>
      <c r="K159" s="10">
        <v>99.671306081754722</v>
      </c>
      <c r="L159" s="10">
        <v>99.671306081754722</v>
      </c>
      <c r="M159" s="10"/>
      <c r="N159" s="10"/>
      <c r="O159" s="10">
        <v>0.32869391824527838</v>
      </c>
      <c r="P159" s="10">
        <v>99.671306081754722</v>
      </c>
      <c r="Q159" s="10">
        <v>92.62660249999999</v>
      </c>
      <c r="R159" s="10"/>
      <c r="S159" s="10"/>
      <c r="T159" s="10"/>
      <c r="U159" s="10">
        <v>7.37339750000001</v>
      </c>
      <c r="V159" s="10">
        <v>92.62660249999999</v>
      </c>
      <c r="W159" s="189"/>
      <c r="X159" s="189"/>
      <c r="Y159" s="189"/>
      <c r="Z159" s="189"/>
      <c r="AA159" s="189"/>
      <c r="AB159" s="189"/>
      <c r="AC159" s="189"/>
      <c r="AD159" s="189"/>
    </row>
    <row xmlns:x14ac="http://schemas.microsoft.com/office/spreadsheetml/2009/9/ac" r="160" s="186" customFormat="true" ht="12" x14ac:dyDescent="0.2">
      <c r="A160" s="189" t="s">
        <v>160</v>
      </c>
      <c r="B160" s="10">
        <v>2022</v>
      </c>
      <c r="C160" s="189" t="s">
        <v>18</v>
      </c>
      <c r="D160" s="10">
        <v>1271417</v>
      </c>
      <c r="E160" s="10"/>
      <c r="F160" s="10">
        <v>89.022406000511097</v>
      </c>
      <c r="G160" s="10"/>
      <c r="H160" s="10"/>
      <c r="I160" s="10">
        <v>10.977593999488899</v>
      </c>
      <c r="J160" s="10">
        <v>89.022406000511097</v>
      </c>
      <c r="K160" s="10">
        <v>99.671306081754722</v>
      </c>
      <c r="L160" s="10">
        <v>99.671306081754722</v>
      </c>
      <c r="M160" s="10"/>
      <c r="N160" s="10"/>
      <c r="O160" s="10">
        <v>0.32869391824527838</v>
      </c>
      <c r="P160" s="10">
        <v>99.671306081754722</v>
      </c>
      <c r="Q160" s="10">
        <v>92.106057499999906</v>
      </c>
      <c r="R160" s="10"/>
      <c r="S160" s="10"/>
      <c r="T160" s="10"/>
      <c r="U160" s="10">
        <v>7.8939425000000938</v>
      </c>
      <c r="V160" s="10">
        <v>92.106057499999906</v>
      </c>
      <c r="W160" s="189"/>
      <c r="X160" s="189"/>
      <c r="Y160" s="189"/>
      <c r="Z160" s="189"/>
      <c r="AA160" s="189"/>
      <c r="AB160" s="189"/>
      <c r="AC160" s="189"/>
      <c r="AD160" s="189"/>
    </row>
    <row xmlns:x14ac="http://schemas.microsoft.com/office/spreadsheetml/2009/9/ac" r="161" s="186" customFormat="true" ht="12" x14ac:dyDescent="0.2">
      <c r="A161" s="189" t="s">
        <v>160</v>
      </c>
      <c r="B161" s="10">
        <v>2023</v>
      </c>
      <c r="C161" s="189" t="s">
        <v>18</v>
      </c>
      <c r="D161" s="10">
        <v>1109023</v>
      </c>
      <c r="E161" s="10"/>
      <c r="F161" s="10">
        <v>89.128970836105594</v>
      </c>
      <c r="G161" s="10"/>
      <c r="H161" s="10"/>
      <c r="I161" s="10">
        <v>10.871029163894409</v>
      </c>
      <c r="J161" s="10">
        <v>89.128970836105594</v>
      </c>
      <c r="K161" s="10">
        <v>99.671306081754722</v>
      </c>
      <c r="L161" s="10">
        <v>99.671306081754722</v>
      </c>
      <c r="M161" s="10"/>
      <c r="N161" s="10"/>
      <c r="O161" s="10">
        <v>0.32869391824527838</v>
      </c>
      <c r="P161" s="10">
        <v>99.671306081754722</v>
      </c>
      <c r="Q161" s="10">
        <v>91.58551250000005</v>
      </c>
      <c r="R161" s="10"/>
      <c r="S161" s="10"/>
      <c r="T161" s="10"/>
      <c r="U161" s="10">
        <v>8.4144874999999502</v>
      </c>
      <c r="V161" s="10">
        <v>91.58551250000005</v>
      </c>
      <c r="W161" s="189"/>
      <c r="X161" s="189"/>
      <c r="Y161" s="189"/>
      <c r="Z161" s="189"/>
      <c r="AA161" s="189"/>
      <c r="AB161" s="189"/>
      <c r="AC161" s="189"/>
      <c r="AD161" s="189"/>
    </row>
    <row xmlns:x14ac="http://schemas.microsoft.com/office/spreadsheetml/2009/9/ac" r="162" s="186" customFormat="true" ht="12" x14ac:dyDescent="0.2">
      <c r="A162" s="189" t="s">
        <v>160</v>
      </c>
      <c r="B162" s="10">
        <v>2024</v>
      </c>
      <c r="C162" s="189" t="s">
        <v>18</v>
      </c>
      <c r="D162" s="10"/>
      <c r="E162" s="10"/>
      <c r="F162" s="10"/>
      <c r="G162" s="10"/>
      <c r="H162" s="10"/>
      <c r="I162" s="10"/>
      <c r="J162" s="10"/>
      <c r="K162" s="10"/>
      <c r="L162" s="10"/>
      <c r="M162" s="10"/>
      <c r="N162" s="10"/>
      <c r="O162" s="10"/>
      <c r="P162" s="10"/>
      <c r="Q162" s="10"/>
      <c r="R162" s="10"/>
      <c r="S162" s="10"/>
      <c r="T162" s="10"/>
      <c r="U162" s="10"/>
      <c r="V162" s="10"/>
      <c r="W162" s="189"/>
      <c r="X162" s="189"/>
      <c r="Y162" s="189"/>
      <c r="Z162" s="189"/>
      <c r="AA162" s="189"/>
      <c r="AB162" s="189"/>
      <c r="AC162" s="189"/>
      <c r="AD162" s="189"/>
    </row>
    <row xmlns:x14ac="http://schemas.microsoft.com/office/spreadsheetml/2009/9/ac" r="163" s="186" customFormat="true" ht="12" x14ac:dyDescent="0.2">
      <c r="A163" s="189" t="s">
        <v>160</v>
      </c>
      <c r="B163" s="10">
        <v>2025</v>
      </c>
      <c r="C163" s="189" t="s">
        <v>18</v>
      </c>
      <c r="D163" s="10"/>
      <c r="E163" s="10"/>
      <c r="F163" s="10"/>
      <c r="G163" s="10"/>
      <c r="H163" s="10"/>
      <c r="I163" s="10"/>
      <c r="J163" s="10"/>
      <c r="K163" s="10"/>
      <c r="L163" s="10"/>
      <c r="M163" s="10"/>
      <c r="N163" s="10"/>
      <c r="O163" s="10"/>
      <c r="P163" s="10"/>
      <c r="Q163" s="10"/>
      <c r="R163" s="10"/>
      <c r="S163" s="10"/>
      <c r="T163" s="10"/>
      <c r="U163" s="10"/>
      <c r="V163" s="10"/>
      <c r="W163" s="189"/>
      <c r="X163" s="189"/>
      <c r="Y163" s="189"/>
      <c r="Z163" s="189"/>
      <c r="AA163" s="189"/>
      <c r="AB163" s="189"/>
      <c r="AC163" s="189"/>
      <c r="AD163" s="189"/>
    </row>
    <row xmlns:x14ac="http://schemas.microsoft.com/office/spreadsheetml/2009/9/ac" r="164" s="186" customFormat="true" ht="12" x14ac:dyDescent="0.2">
      <c r="A164" s="189" t="s">
        <v>160</v>
      </c>
      <c r="B164" s="10">
        <v>2026</v>
      </c>
      <c r="C164" s="189" t="s">
        <v>18</v>
      </c>
      <c r="D164" s="10"/>
      <c r="E164" s="10"/>
      <c r="F164" s="10"/>
      <c r="G164" s="10"/>
      <c r="H164" s="10"/>
      <c r="I164" s="10"/>
      <c r="J164" s="10"/>
      <c r="K164" s="10"/>
      <c r="L164" s="10"/>
      <c r="M164" s="10"/>
      <c r="N164" s="10"/>
      <c r="O164" s="10"/>
      <c r="P164" s="10"/>
      <c r="Q164" s="10"/>
      <c r="R164" s="10"/>
      <c r="S164" s="10"/>
      <c r="T164" s="10"/>
      <c r="U164" s="10"/>
      <c r="V164" s="10"/>
      <c r="W164" s="189"/>
      <c r="X164" s="189"/>
      <c r="Y164" s="189"/>
      <c r="Z164" s="189"/>
      <c r="AA164" s="189"/>
      <c r="AB164" s="189"/>
      <c r="AC164" s="189"/>
      <c r="AD164" s="189"/>
    </row>
    <row xmlns:x14ac="http://schemas.microsoft.com/office/spreadsheetml/2009/9/ac" r="165" s="186" customFormat="true" ht="12" x14ac:dyDescent="0.2">
      <c r="A165" s="189" t="s">
        <v>160</v>
      </c>
      <c r="B165" s="10">
        <v>2027</v>
      </c>
      <c r="C165" s="189" t="s">
        <v>18</v>
      </c>
      <c r="D165" s="10"/>
      <c r="E165" s="10"/>
      <c r="F165" s="10"/>
      <c r="G165" s="10"/>
      <c r="H165" s="10"/>
      <c r="I165" s="10"/>
      <c r="J165" s="10"/>
      <c r="K165" s="10"/>
      <c r="L165" s="10"/>
      <c r="M165" s="10"/>
      <c r="N165" s="10"/>
      <c r="O165" s="10"/>
      <c r="P165" s="10"/>
      <c r="Q165" s="10"/>
      <c r="R165" s="10"/>
      <c r="S165" s="10"/>
      <c r="T165" s="10"/>
      <c r="U165" s="10"/>
      <c r="V165" s="10"/>
      <c r="W165" s="189"/>
      <c r="X165" s="189"/>
      <c r="Y165" s="189"/>
      <c r="Z165" s="189"/>
      <c r="AA165" s="189"/>
      <c r="AB165" s="189"/>
      <c r="AC165" s="189"/>
      <c r="AD165" s="189"/>
    </row>
    <row xmlns:x14ac="http://schemas.microsoft.com/office/spreadsheetml/2009/9/ac" r="166" s="186" customFormat="true" ht="12" x14ac:dyDescent="0.2">
      <c r="A166" s="189" t="s">
        <v>160</v>
      </c>
      <c r="B166" s="10">
        <v>2028</v>
      </c>
      <c r="C166" s="189" t="s">
        <v>18</v>
      </c>
      <c r="D166" s="10"/>
      <c r="E166" s="10"/>
      <c r="F166" s="10"/>
      <c r="G166" s="10"/>
      <c r="H166" s="10"/>
      <c r="I166" s="10"/>
      <c r="J166" s="10"/>
      <c r="K166" s="10"/>
      <c r="L166" s="10"/>
      <c r="M166" s="10"/>
      <c r="N166" s="10"/>
      <c r="O166" s="10"/>
      <c r="P166" s="10"/>
      <c r="Q166" s="10"/>
      <c r="R166" s="10"/>
      <c r="S166" s="10"/>
      <c r="T166" s="10"/>
      <c r="U166" s="10"/>
      <c r="V166" s="10"/>
      <c r="W166" s="189"/>
      <c r="X166" s="189"/>
      <c r="Y166" s="189"/>
      <c r="Z166" s="189"/>
      <c r="AA166" s="189"/>
      <c r="AB166" s="189"/>
      <c r="AC166" s="189"/>
      <c r="AD166" s="189"/>
    </row>
    <row xmlns:x14ac="http://schemas.microsoft.com/office/spreadsheetml/2009/9/ac" r="167" s="186" customFormat="true" ht="12" x14ac:dyDescent="0.2">
      <c r="A167" s="189" t="s">
        <v>160</v>
      </c>
      <c r="B167" s="10">
        <v>2029</v>
      </c>
      <c r="C167" s="189" t="s">
        <v>18</v>
      </c>
      <c r="D167" s="10"/>
      <c r="E167" s="10"/>
      <c r="F167" s="10"/>
      <c r="G167" s="10"/>
      <c r="H167" s="10"/>
      <c r="I167" s="10"/>
      <c r="J167" s="10"/>
      <c r="K167" s="10"/>
      <c r="L167" s="10"/>
      <c r="M167" s="10"/>
      <c r="N167" s="10"/>
      <c r="O167" s="10"/>
      <c r="P167" s="10"/>
      <c r="Q167" s="10"/>
      <c r="R167" s="10"/>
      <c r="S167" s="10"/>
      <c r="T167" s="10"/>
      <c r="U167" s="10"/>
      <c r="V167" s="10"/>
      <c r="W167" s="189"/>
      <c r="X167" s="189"/>
      <c r="Y167" s="189"/>
      <c r="Z167" s="189"/>
      <c r="AA167" s="189"/>
      <c r="AB167" s="189"/>
    </row>
    <row xmlns:x14ac="http://schemas.microsoft.com/office/spreadsheetml/2009/9/ac" r="168" s="186" customFormat="true" ht="12" x14ac:dyDescent="0.2">
      <c r="A168" s="189" t="s">
        <v>160</v>
      </c>
      <c r="B168" s="10">
        <v>2030</v>
      </c>
      <c r="C168" s="189" t="s">
        <v>18</v>
      </c>
      <c r="D168" s="10"/>
      <c r="E168" s="10"/>
      <c r="F168" s="10"/>
      <c r="G168" s="10"/>
      <c r="H168" s="10"/>
      <c r="I168" s="10"/>
      <c r="J168" s="10"/>
      <c r="K168" s="10"/>
      <c r="L168" s="10"/>
      <c r="M168" s="10"/>
      <c r="N168" s="10"/>
      <c r="O168" s="10"/>
      <c r="P168" s="10"/>
      <c r="Q168" s="10"/>
      <c r="R168" s="10"/>
      <c r="S168" s="10"/>
      <c r="T168" s="10"/>
      <c r="U168" s="10"/>
      <c r="V168" s="10"/>
      <c r="W168" s="189"/>
      <c r="X168" s="189"/>
      <c r="Y168" s="189"/>
      <c r="Z168" s="189"/>
      <c r="AA168" s="189"/>
      <c r="AB168" s="189"/>
    </row>
    <row xmlns:x14ac="http://schemas.microsoft.com/office/spreadsheetml/2009/9/ac" r="169" ht="15.75" x14ac:dyDescent="0.25">
      <c r="A169" s="190" t="s">
        <v>160</v>
      </c>
      <c r="B169" s="10">
        <v>2000</v>
      </c>
      <c r="C169" s="190" t="s">
        <v>19</v>
      </c>
      <c r="D169" s="10">
        <v>1558120</v>
      </c>
      <c r="E169" s="10">
        <v>100</v>
      </c>
      <c r="F169" s="10">
        <v>100</v>
      </c>
      <c r="G169" s="10">
        <v>100</v>
      </c>
      <c r="H169" s="10">
        <v>0</v>
      </c>
      <c r="I169" s="10">
        <v>0</v>
      </c>
      <c r="J169" s="10">
        <v>0</v>
      </c>
      <c r="K169" s="10">
        <v>100</v>
      </c>
      <c r="L169" s="10"/>
      <c r="M169" s="10"/>
      <c r="N169" s="10"/>
      <c r="O169" s="10"/>
      <c r="P169" s="10">
        <v>100</v>
      </c>
      <c r="Q169" s="10">
        <v>100</v>
      </c>
      <c r="R169" s="10"/>
      <c r="S169" s="10"/>
      <c r="T169" s="10"/>
      <c r="U169" s="10">
        <v>0</v>
      </c>
      <c r="V169" s="10">
        <v>100</v>
      </c>
      <c r="W169" s="190"/>
      <c r="X169" s="190"/>
      <c r="Y169" s="190"/>
      <c r="Z169" s="190"/>
      <c r="AA169" s="190"/>
      <c r="AB169" s="190"/>
    </row>
    <row xmlns:x14ac="http://schemas.microsoft.com/office/spreadsheetml/2009/9/ac" r="170" ht="15.75" x14ac:dyDescent="0.25">
      <c r="A170" s="190" t="s">
        <v>160</v>
      </c>
      <c r="B170" s="10">
        <v>2001</v>
      </c>
      <c r="C170" s="190" t="s">
        <v>19</v>
      </c>
      <c r="D170" s="10">
        <v>1565503</v>
      </c>
      <c r="E170" s="10">
        <v>100</v>
      </c>
      <c r="F170" s="10">
        <v>100</v>
      </c>
      <c r="G170" s="10">
        <v>100</v>
      </c>
      <c r="H170" s="10">
        <v>0</v>
      </c>
      <c r="I170" s="10">
        <v>0</v>
      </c>
      <c r="J170" s="10">
        <v>0</v>
      </c>
      <c r="K170" s="10">
        <v>100</v>
      </c>
      <c r="L170" s="10"/>
      <c r="M170" s="10"/>
      <c r="N170" s="10"/>
      <c r="O170" s="10"/>
      <c r="P170" s="10">
        <v>100</v>
      </c>
      <c r="Q170" s="10">
        <v>100</v>
      </c>
      <c r="R170" s="10"/>
      <c r="S170" s="10"/>
      <c r="T170" s="10"/>
      <c r="U170" s="10">
        <v>0</v>
      </c>
      <c r="V170" s="10">
        <v>100</v>
      </c>
      <c r="W170" s="190"/>
      <c r="X170" s="190"/>
      <c r="Y170" s="190"/>
      <c r="Z170" s="190"/>
      <c r="AA170" s="190"/>
      <c r="AB170" s="190"/>
    </row>
    <row xmlns:x14ac="http://schemas.microsoft.com/office/spreadsheetml/2009/9/ac" r="171" ht="15.75" x14ac:dyDescent="0.25">
      <c r="A171" s="190" t="s">
        <v>160</v>
      </c>
      <c r="B171" s="10">
        <v>2002</v>
      </c>
      <c r="C171" s="190" t="s">
        <v>19</v>
      </c>
      <c r="D171" s="10">
        <v>1562006</v>
      </c>
      <c r="E171" s="10">
        <v>100</v>
      </c>
      <c r="F171" s="10">
        <v>100</v>
      </c>
      <c r="G171" s="10">
        <v>100</v>
      </c>
      <c r="H171" s="10">
        <v>0</v>
      </c>
      <c r="I171" s="10">
        <v>0</v>
      </c>
      <c r="J171" s="10">
        <v>0</v>
      </c>
      <c r="K171" s="10">
        <v>100</v>
      </c>
      <c r="L171" s="10"/>
      <c r="M171" s="10"/>
      <c r="N171" s="10"/>
      <c r="O171" s="10"/>
      <c r="P171" s="10">
        <v>100</v>
      </c>
      <c r="Q171" s="10">
        <v>100</v>
      </c>
      <c r="R171" s="10"/>
      <c r="S171" s="10"/>
      <c r="T171" s="10"/>
      <c r="U171" s="10">
        <v>0</v>
      </c>
      <c r="V171" s="10">
        <v>100</v>
      </c>
      <c r="W171" s="190"/>
      <c r="X171" s="190"/>
      <c r="Y171" s="190"/>
      <c r="Z171" s="190"/>
      <c r="AA171" s="190"/>
      <c r="AB171" s="190"/>
    </row>
    <row xmlns:x14ac="http://schemas.microsoft.com/office/spreadsheetml/2009/9/ac" r="172" ht="15.75" x14ac:dyDescent="0.25">
      <c r="A172" s="190" t="s">
        <v>160</v>
      </c>
      <c r="B172" s="10">
        <v>2003</v>
      </c>
      <c r="C172" s="190" t="s">
        <v>19</v>
      </c>
      <c r="D172" s="10">
        <v>1555239</v>
      </c>
      <c r="E172" s="10">
        <v>100</v>
      </c>
      <c r="F172" s="10">
        <v>100</v>
      </c>
      <c r="G172" s="10">
        <v>100</v>
      </c>
      <c r="H172" s="10">
        <v>0</v>
      </c>
      <c r="I172" s="10">
        <v>0</v>
      </c>
      <c r="J172" s="10">
        <v>0</v>
      </c>
      <c r="K172" s="10">
        <v>100</v>
      </c>
      <c r="L172" s="10"/>
      <c r="M172" s="10"/>
      <c r="N172" s="10"/>
      <c r="O172" s="10"/>
      <c r="P172" s="10">
        <v>100</v>
      </c>
      <c r="Q172" s="10">
        <v>100</v>
      </c>
      <c r="R172" s="10"/>
      <c r="S172" s="10"/>
      <c r="T172" s="10"/>
      <c r="U172" s="10">
        <v>0</v>
      </c>
      <c r="V172" s="10">
        <v>100</v>
      </c>
      <c r="W172" s="190"/>
      <c r="X172" s="190"/>
      <c r="Y172" s="190"/>
      <c r="Z172" s="190"/>
      <c r="AA172" s="190"/>
      <c r="AB172" s="190"/>
    </row>
    <row xmlns:x14ac="http://schemas.microsoft.com/office/spreadsheetml/2009/9/ac" r="173" ht="15.75" x14ac:dyDescent="0.25">
      <c r="A173" s="190" t="s">
        <v>160</v>
      </c>
      <c r="B173" s="10">
        <v>2004</v>
      </c>
      <c r="C173" s="190" t="s">
        <v>19</v>
      </c>
      <c r="D173" s="10">
        <v>1541284</v>
      </c>
      <c r="E173" s="10">
        <v>100</v>
      </c>
      <c r="F173" s="10">
        <v>100</v>
      </c>
      <c r="G173" s="10">
        <v>100</v>
      </c>
      <c r="H173" s="10">
        <v>0</v>
      </c>
      <c r="I173" s="10">
        <v>0</v>
      </c>
      <c r="J173" s="10">
        <v>0</v>
      </c>
      <c r="K173" s="10">
        <v>100</v>
      </c>
      <c r="L173" s="10"/>
      <c r="M173" s="10"/>
      <c r="N173" s="10"/>
      <c r="O173" s="10"/>
      <c r="P173" s="10">
        <v>100</v>
      </c>
      <c r="Q173" s="10">
        <v>100</v>
      </c>
      <c r="R173" s="10"/>
      <c r="S173" s="10"/>
      <c r="T173" s="10"/>
      <c r="U173" s="10">
        <v>0</v>
      </c>
      <c r="V173" s="10">
        <v>100</v>
      </c>
      <c r="W173" s="190"/>
      <c r="X173" s="190"/>
      <c r="Y173" s="190"/>
      <c r="Z173" s="190"/>
      <c r="AA173" s="190"/>
      <c r="AB173" s="190"/>
    </row>
    <row xmlns:x14ac="http://schemas.microsoft.com/office/spreadsheetml/2009/9/ac" r="174" ht="15.75" x14ac:dyDescent="0.25">
      <c r="A174" s="190" t="s">
        <v>160</v>
      </c>
      <c r="B174" s="10">
        <v>2005</v>
      </c>
      <c r="C174" s="190" t="s">
        <v>19</v>
      </c>
      <c r="D174" s="10">
        <v>1520708</v>
      </c>
      <c r="E174" s="10">
        <v>100</v>
      </c>
      <c r="F174" s="10">
        <v>100</v>
      </c>
      <c r="G174" s="10">
        <v>100</v>
      </c>
      <c r="H174" s="10">
        <v>0</v>
      </c>
      <c r="I174" s="10">
        <v>0</v>
      </c>
      <c r="J174" s="10">
        <v>0</v>
      </c>
      <c r="K174" s="10">
        <v>100</v>
      </c>
      <c r="L174" s="10"/>
      <c r="M174" s="10"/>
      <c r="N174" s="10"/>
      <c r="O174" s="10"/>
      <c r="P174" s="10">
        <v>100</v>
      </c>
      <c r="Q174" s="10">
        <v>100</v>
      </c>
      <c r="R174" s="10"/>
      <c r="S174" s="10"/>
      <c r="T174" s="10"/>
      <c r="U174" s="10">
        <v>0</v>
      </c>
      <c r="V174" s="10">
        <v>100</v>
      </c>
      <c r="W174" s="190"/>
      <c r="X174" s="190"/>
      <c r="Y174" s="190"/>
      <c r="Z174" s="190"/>
      <c r="AA174" s="190"/>
      <c r="AB174" s="190"/>
    </row>
    <row xmlns:x14ac="http://schemas.microsoft.com/office/spreadsheetml/2009/9/ac" r="175" ht="15.75" x14ac:dyDescent="0.25">
      <c r="A175" s="190" t="s">
        <v>160</v>
      </c>
      <c r="B175" s="10">
        <v>2006</v>
      </c>
      <c r="C175" s="190" t="s">
        <v>19</v>
      </c>
      <c r="D175" s="10">
        <v>1492150</v>
      </c>
      <c r="E175" s="10">
        <v>100</v>
      </c>
      <c r="F175" s="10">
        <v>100</v>
      </c>
      <c r="G175" s="10">
        <v>100</v>
      </c>
      <c r="H175" s="10">
        <v>0</v>
      </c>
      <c r="I175" s="10">
        <v>0</v>
      </c>
      <c r="J175" s="10">
        <v>0</v>
      </c>
      <c r="K175" s="10">
        <v>100</v>
      </c>
      <c r="L175" s="10"/>
      <c r="M175" s="10"/>
      <c r="N175" s="10"/>
      <c r="O175" s="10"/>
      <c r="P175" s="10">
        <v>100</v>
      </c>
      <c r="Q175" s="10">
        <v>100</v>
      </c>
      <c r="R175" s="10"/>
      <c r="S175" s="10"/>
      <c r="T175" s="10"/>
      <c r="U175" s="10">
        <v>0</v>
      </c>
      <c r="V175" s="10">
        <v>100</v>
      </c>
      <c r="W175" s="190"/>
      <c r="X175" s="190"/>
      <c r="Y175" s="190"/>
      <c r="Z175" s="190"/>
      <c r="AA175" s="190"/>
      <c r="AB175" s="190"/>
    </row>
    <row xmlns:x14ac="http://schemas.microsoft.com/office/spreadsheetml/2009/9/ac" r="176" ht="15.75" x14ac:dyDescent="0.25">
      <c r="A176" s="190" t="s">
        <v>160</v>
      </c>
      <c r="B176" s="10">
        <v>2007</v>
      </c>
      <c r="C176" s="190" t="s">
        <v>19</v>
      </c>
      <c r="D176" s="10">
        <v>1461758</v>
      </c>
      <c r="E176" s="10">
        <v>100</v>
      </c>
      <c r="F176" s="10">
        <v>100</v>
      </c>
      <c r="G176" s="10">
        <v>100</v>
      </c>
      <c r="H176" s="10">
        <v>0</v>
      </c>
      <c r="I176" s="10">
        <v>0</v>
      </c>
      <c r="J176" s="10">
        <v>0</v>
      </c>
      <c r="K176" s="10">
        <v>100</v>
      </c>
      <c r="L176" s="10"/>
      <c r="M176" s="10"/>
      <c r="N176" s="10"/>
      <c r="O176" s="10"/>
      <c r="P176" s="10">
        <v>100</v>
      </c>
      <c r="Q176" s="10">
        <v>100</v>
      </c>
      <c r="R176" s="10"/>
      <c r="S176" s="10"/>
      <c r="T176" s="10"/>
      <c r="U176" s="10">
        <v>0</v>
      </c>
      <c r="V176" s="10">
        <v>100</v>
      </c>
      <c r="W176" s="190"/>
      <c r="X176" s="190"/>
      <c r="Y176" s="190"/>
      <c r="Z176" s="190"/>
      <c r="AA176" s="190"/>
      <c r="AB176" s="190"/>
    </row>
    <row xmlns:x14ac="http://schemas.microsoft.com/office/spreadsheetml/2009/9/ac" r="177" ht="15.75" x14ac:dyDescent="0.25">
      <c r="A177" s="190" t="s">
        <v>160</v>
      </c>
      <c r="B177" s="10">
        <v>2008</v>
      </c>
      <c r="C177" s="190" t="s">
        <v>19</v>
      </c>
      <c r="D177" s="10">
        <v>1429217</v>
      </c>
      <c r="E177" s="10">
        <v>100</v>
      </c>
      <c r="F177" s="10">
        <v>100</v>
      </c>
      <c r="G177" s="10">
        <v>100</v>
      </c>
      <c r="H177" s="10">
        <v>0</v>
      </c>
      <c r="I177" s="10">
        <v>0</v>
      </c>
      <c r="J177" s="10">
        <v>0</v>
      </c>
      <c r="K177" s="10">
        <v>100</v>
      </c>
      <c r="L177" s="10"/>
      <c r="M177" s="10"/>
      <c r="N177" s="10"/>
      <c r="O177" s="10"/>
      <c r="P177" s="10">
        <v>100</v>
      </c>
      <c r="Q177" s="10">
        <v>100</v>
      </c>
      <c r="R177" s="10"/>
      <c r="S177" s="10"/>
      <c r="T177" s="10"/>
      <c r="U177" s="10">
        <v>0</v>
      </c>
      <c r="V177" s="10">
        <v>100</v>
      </c>
      <c r="W177" s="190"/>
      <c r="X177" s="190"/>
      <c r="Y177" s="190"/>
      <c r="Z177" s="190"/>
      <c r="AA177" s="190"/>
      <c r="AB177" s="190"/>
    </row>
    <row xmlns:x14ac="http://schemas.microsoft.com/office/spreadsheetml/2009/9/ac" r="178" ht="15.75" x14ac:dyDescent="0.25">
      <c r="A178" s="190" t="s">
        <v>160</v>
      </c>
      <c r="B178" s="10">
        <v>2009</v>
      </c>
      <c r="C178" s="190" t="s">
        <v>19</v>
      </c>
      <c r="D178" s="10">
        <v>1396493</v>
      </c>
      <c r="E178" s="10">
        <v>100</v>
      </c>
      <c r="F178" s="10">
        <v>100</v>
      </c>
      <c r="G178" s="10">
        <v>100</v>
      </c>
      <c r="H178" s="10">
        <v>0</v>
      </c>
      <c r="I178" s="10">
        <v>0</v>
      </c>
      <c r="J178" s="10">
        <v>0</v>
      </c>
      <c r="K178" s="10">
        <v>100</v>
      </c>
      <c r="L178" s="10"/>
      <c r="M178" s="10"/>
      <c r="N178" s="10"/>
      <c r="O178" s="10"/>
      <c r="P178" s="10">
        <v>100</v>
      </c>
      <c r="Q178" s="10">
        <v>100</v>
      </c>
      <c r="R178" s="10"/>
      <c r="S178" s="10"/>
      <c r="T178" s="10"/>
      <c r="U178" s="10">
        <v>0</v>
      </c>
      <c r="V178" s="10">
        <v>100</v>
      </c>
      <c r="W178" s="190"/>
      <c r="X178" s="190"/>
      <c r="Y178" s="190"/>
      <c r="Z178" s="190"/>
      <c r="AA178" s="190"/>
      <c r="AB178" s="190"/>
    </row>
    <row xmlns:x14ac="http://schemas.microsoft.com/office/spreadsheetml/2009/9/ac" r="179" ht="15.75" x14ac:dyDescent="0.25">
      <c r="A179" s="190" t="s">
        <v>160</v>
      </c>
      <c r="B179" s="10">
        <v>2010</v>
      </c>
      <c r="C179" s="190" t="s">
        <v>19</v>
      </c>
      <c r="D179" s="10">
        <v>1356482</v>
      </c>
      <c r="E179" s="10">
        <v>100</v>
      </c>
      <c r="F179" s="10">
        <v>100</v>
      </c>
      <c r="G179" s="10">
        <v>100</v>
      </c>
      <c r="H179" s="10">
        <v>0</v>
      </c>
      <c r="I179" s="10">
        <v>0</v>
      </c>
      <c r="J179" s="10">
        <v>0</v>
      </c>
      <c r="K179" s="10">
        <v>100</v>
      </c>
      <c r="L179" s="10"/>
      <c r="M179" s="10"/>
      <c r="N179" s="10"/>
      <c r="O179" s="10"/>
      <c r="P179" s="10">
        <v>100</v>
      </c>
      <c r="Q179" s="10">
        <v>100</v>
      </c>
      <c r="R179" s="10"/>
      <c r="S179" s="10"/>
      <c r="T179" s="10"/>
      <c r="U179" s="10">
        <v>0</v>
      </c>
      <c r="V179" s="10">
        <v>100</v>
      </c>
      <c r="W179" s="190"/>
      <c r="X179" s="190"/>
      <c r="Y179" s="190"/>
      <c r="Z179" s="190"/>
      <c r="AA179" s="190"/>
      <c r="AB179" s="190"/>
    </row>
    <row xmlns:x14ac="http://schemas.microsoft.com/office/spreadsheetml/2009/9/ac" r="180" ht="15.75" x14ac:dyDescent="0.25">
      <c r="A180" s="190" t="s">
        <v>160</v>
      </c>
      <c r="B180" s="10">
        <v>2011</v>
      </c>
      <c r="C180" s="190" t="s">
        <v>19</v>
      </c>
      <c r="D180" s="10">
        <v>1312718</v>
      </c>
      <c r="E180" s="10">
        <v>100</v>
      </c>
      <c r="F180" s="10">
        <v>100</v>
      </c>
      <c r="G180" s="10">
        <v>100</v>
      </c>
      <c r="H180" s="10">
        <v>0</v>
      </c>
      <c r="I180" s="10">
        <v>0</v>
      </c>
      <c r="J180" s="10">
        <v>0</v>
      </c>
      <c r="K180" s="10">
        <v>100</v>
      </c>
      <c r="L180" s="10">
        <v>97.933770271493302</v>
      </c>
      <c r="M180" s="10"/>
      <c r="N180" s="10"/>
      <c r="O180" s="10">
        <v>2.0662297285066979</v>
      </c>
      <c r="P180" s="10">
        <v>97.933770271493302</v>
      </c>
      <c r="Q180" s="10">
        <v>100</v>
      </c>
      <c r="R180" s="10"/>
      <c r="S180" s="10"/>
      <c r="T180" s="10"/>
      <c r="U180" s="10">
        <v>0</v>
      </c>
      <c r="V180" s="10">
        <v>100</v>
      </c>
      <c r="W180" s="190"/>
      <c r="X180" s="190"/>
      <c r="Y180" s="190"/>
      <c r="Z180" s="190"/>
      <c r="AA180" s="190"/>
      <c r="AB180" s="190"/>
    </row>
    <row xmlns:x14ac="http://schemas.microsoft.com/office/spreadsheetml/2009/9/ac" r="181" ht="15.75" x14ac:dyDescent="0.25">
      <c r="A181" s="190" t="s">
        <v>160</v>
      </c>
      <c r="B181" s="10">
        <v>2012</v>
      </c>
      <c r="C181" s="190" t="s">
        <v>19</v>
      </c>
      <c r="D181" s="10">
        <v>1267847</v>
      </c>
      <c r="E181" s="10">
        <v>100</v>
      </c>
      <c r="F181" s="10">
        <v>100</v>
      </c>
      <c r="G181" s="10">
        <v>100</v>
      </c>
      <c r="H181" s="10">
        <v>0</v>
      </c>
      <c r="I181" s="10">
        <v>0</v>
      </c>
      <c r="J181" s="10">
        <v>0</v>
      </c>
      <c r="K181" s="10">
        <v>100</v>
      </c>
      <c r="L181" s="10">
        <v>97.933770271493302</v>
      </c>
      <c r="M181" s="10"/>
      <c r="N181" s="10"/>
      <c r="O181" s="10">
        <v>2.0662297285066979</v>
      </c>
      <c r="P181" s="10">
        <v>97.933770271493302</v>
      </c>
      <c r="Q181" s="10">
        <v>100</v>
      </c>
      <c r="R181" s="10"/>
      <c r="S181" s="10"/>
      <c r="T181" s="10"/>
      <c r="U181" s="10">
        <v>0</v>
      </c>
      <c r="V181" s="10">
        <v>100</v>
      </c>
      <c r="W181" s="190"/>
      <c r="X181" s="190"/>
      <c r="Y181" s="190"/>
      <c r="Z181" s="190"/>
      <c r="AA181" s="190"/>
      <c r="AB181" s="190"/>
    </row>
    <row xmlns:x14ac="http://schemas.microsoft.com/office/spreadsheetml/2009/9/ac" r="182" ht="15.75" x14ac:dyDescent="0.25">
      <c r="A182" s="190" t="s">
        <v>160</v>
      </c>
      <c r="B182" s="10">
        <v>2013</v>
      </c>
      <c r="C182" s="190" t="s">
        <v>19</v>
      </c>
      <c r="D182" s="10">
        <v>1224700</v>
      </c>
      <c r="E182" s="10">
        <v>100</v>
      </c>
      <c r="F182" s="10">
        <v>99.989490236123501</v>
      </c>
      <c r="G182" s="10">
        <v>99.989490236123501</v>
      </c>
      <c r="H182" s="10">
        <v>0</v>
      </c>
      <c r="I182" s="10">
        <v>1.050976387649882E-2</v>
      </c>
      <c r="J182" s="10">
        <v>0</v>
      </c>
      <c r="K182" s="10">
        <v>100</v>
      </c>
      <c r="L182" s="10">
        <v>97.933770271493302</v>
      </c>
      <c r="M182" s="10"/>
      <c r="N182" s="10"/>
      <c r="O182" s="10">
        <v>2.0662297285066979</v>
      </c>
      <c r="P182" s="10">
        <v>97.933770271493302</v>
      </c>
      <c r="Q182" s="10">
        <v>100</v>
      </c>
      <c r="R182" s="10"/>
      <c r="S182" s="10"/>
      <c r="T182" s="10"/>
      <c r="U182" s="10">
        <v>0</v>
      </c>
      <c r="V182" s="10">
        <v>100</v>
      </c>
      <c r="W182" s="190"/>
      <c r="X182" s="190"/>
      <c r="Y182" s="190"/>
      <c r="Z182" s="190"/>
      <c r="AA182" s="190"/>
      <c r="AB182" s="190"/>
    </row>
    <row xmlns:x14ac="http://schemas.microsoft.com/office/spreadsheetml/2009/9/ac" r="183" ht="15.75" x14ac:dyDescent="0.25">
      <c r="A183" s="190" t="s">
        <v>160</v>
      </c>
      <c r="B183" s="10">
        <v>2014</v>
      </c>
      <c r="C183" s="190" t="s">
        <v>19</v>
      </c>
      <c r="D183" s="10">
        <v>1188129</v>
      </c>
      <c r="E183" s="10">
        <v>100</v>
      </c>
      <c r="F183" s="10">
        <v>99.944311559974182</v>
      </c>
      <c r="G183" s="10">
        <v>99.944311559974182</v>
      </c>
      <c r="H183" s="10">
        <v>0</v>
      </c>
      <c r="I183" s="10">
        <v>5.5688440025818409E-2</v>
      </c>
      <c r="J183" s="10">
        <v>0</v>
      </c>
      <c r="K183" s="10">
        <v>100</v>
      </c>
      <c r="L183" s="10">
        <v>97.933770271493302</v>
      </c>
      <c r="M183" s="10"/>
      <c r="N183" s="10"/>
      <c r="O183" s="10">
        <v>2.0662297285066979</v>
      </c>
      <c r="P183" s="10">
        <v>97.933770271493302</v>
      </c>
      <c r="Q183" s="10">
        <v>100</v>
      </c>
      <c r="R183" s="10"/>
      <c r="S183" s="10"/>
      <c r="T183" s="10"/>
      <c r="U183" s="10">
        <v>0</v>
      </c>
      <c r="V183" s="10">
        <v>100</v>
      </c>
      <c r="W183" s="190"/>
      <c r="X183" s="190"/>
      <c r="Y183" s="190"/>
      <c r="Z183" s="190"/>
      <c r="AA183" s="190"/>
      <c r="AB183" s="190"/>
    </row>
    <row xmlns:x14ac="http://schemas.microsoft.com/office/spreadsheetml/2009/9/ac" r="184" ht="15.75" x14ac:dyDescent="0.25">
      <c r="A184" s="190" t="s">
        <v>160</v>
      </c>
      <c r="B184" s="10">
        <v>2015</v>
      </c>
      <c r="C184" s="190" t="s">
        <v>19</v>
      </c>
      <c r="D184" s="10">
        <v>1161703</v>
      </c>
      <c r="E184" s="10">
        <v>100</v>
      </c>
      <c r="F184" s="10">
        <v>99.899132883824876</v>
      </c>
      <c r="G184" s="10">
        <v>99.899132883824876</v>
      </c>
      <c r="H184" s="10">
        <v>0</v>
      </c>
      <c r="I184" s="10">
        <v>0.1008671161751238</v>
      </c>
      <c r="J184" s="10">
        <v>0</v>
      </c>
      <c r="K184" s="10">
        <v>100</v>
      </c>
      <c r="L184" s="10">
        <v>97.933770271493302</v>
      </c>
      <c r="M184" s="10"/>
      <c r="N184" s="10"/>
      <c r="O184" s="10">
        <v>2.0662297285066979</v>
      </c>
      <c r="P184" s="10">
        <v>97.933770271493302</v>
      </c>
      <c r="Q184" s="10">
        <v>100</v>
      </c>
      <c r="R184" s="10"/>
      <c r="S184" s="10"/>
      <c r="T184" s="10"/>
      <c r="U184" s="10">
        <v>0</v>
      </c>
      <c r="V184" s="10">
        <v>100</v>
      </c>
      <c r="W184" s="190"/>
      <c r="X184" s="190"/>
      <c r="Y184" s="190"/>
      <c r="Z184" s="190"/>
      <c r="AA184" s="190"/>
      <c r="AB184" s="190"/>
    </row>
    <row xmlns:x14ac="http://schemas.microsoft.com/office/spreadsheetml/2009/9/ac" r="185" ht="15.75" x14ac:dyDescent="0.25">
      <c r="A185" s="190" t="s">
        <v>160</v>
      </c>
      <c r="B185" s="10">
        <v>2016</v>
      </c>
      <c r="C185" s="190" t="s">
        <v>19</v>
      </c>
      <c r="D185" s="10">
        <v>1148437</v>
      </c>
      <c r="E185" s="10">
        <v>100</v>
      </c>
      <c r="F185" s="10">
        <v>99.853954207675557</v>
      </c>
      <c r="G185" s="10">
        <v>99.853954207675557</v>
      </c>
      <c r="H185" s="10">
        <v>0</v>
      </c>
      <c r="I185" s="10">
        <v>0.1460457923244434</v>
      </c>
      <c r="J185" s="10">
        <v>0</v>
      </c>
      <c r="K185" s="10">
        <v>100</v>
      </c>
      <c r="L185" s="10">
        <v>98.139757041893233</v>
      </c>
      <c r="M185" s="10"/>
      <c r="N185" s="10"/>
      <c r="O185" s="10">
        <v>1.860242958106767</v>
      </c>
      <c r="P185" s="10">
        <v>98.139757041893233</v>
      </c>
      <c r="Q185" s="10">
        <v>100</v>
      </c>
      <c r="R185" s="10"/>
      <c r="S185" s="10"/>
      <c r="T185" s="10"/>
      <c r="U185" s="10">
        <v>0</v>
      </c>
      <c r="V185" s="10">
        <v>100</v>
      </c>
      <c r="W185" s="190"/>
      <c r="X185" s="190"/>
      <c r="Y185" s="190"/>
      <c r="Z185" s="190"/>
      <c r="AA185" s="190"/>
      <c r="AB185" s="190"/>
    </row>
    <row xmlns:x14ac="http://schemas.microsoft.com/office/spreadsheetml/2009/9/ac" r="186" ht="15.75" x14ac:dyDescent="0.25">
      <c r="A186" s="190" t="s">
        <v>160</v>
      </c>
      <c r="B186" s="10">
        <v>2017</v>
      </c>
      <c r="C186" s="190" t="s">
        <v>19</v>
      </c>
      <c r="D186" s="10">
        <v>1147095</v>
      </c>
      <c r="E186" s="10">
        <v>100</v>
      </c>
      <c r="F186" s="10">
        <v>99.808775531526237</v>
      </c>
      <c r="G186" s="10">
        <v>99.808775531526237</v>
      </c>
      <c r="H186" s="10">
        <v>0</v>
      </c>
      <c r="I186" s="10">
        <v>0.19122446847376301</v>
      </c>
      <c r="J186" s="10">
        <v>0</v>
      </c>
      <c r="K186" s="10">
        <v>100</v>
      </c>
      <c r="L186" s="10">
        <v>98.345743812293222</v>
      </c>
      <c r="M186" s="10"/>
      <c r="N186" s="10"/>
      <c r="O186" s="10">
        <v>1.6542561877067781</v>
      </c>
      <c r="P186" s="10">
        <v>98.345743812293222</v>
      </c>
      <c r="Q186" s="10">
        <v>99.804611908770198</v>
      </c>
      <c r="R186" s="10"/>
      <c r="S186" s="10"/>
      <c r="T186" s="10"/>
      <c r="U186" s="10">
        <v>0.1953880912298018</v>
      </c>
      <c r="V186" s="10">
        <v>99.804611908770198</v>
      </c>
      <c r="W186" s="190"/>
      <c r="X186" s="190"/>
      <c r="Y186" s="190"/>
      <c r="Z186" s="190"/>
      <c r="AA186" s="190"/>
      <c r="AB186" s="190"/>
    </row>
    <row xmlns:x14ac="http://schemas.microsoft.com/office/spreadsheetml/2009/9/ac" r="187" ht="15.75" x14ac:dyDescent="0.25">
      <c r="A187" s="190" t="s">
        <v>160</v>
      </c>
      <c r="B187" s="10">
        <v>2018</v>
      </c>
      <c r="C187" s="190" t="s">
        <v>19</v>
      </c>
      <c r="D187" s="10">
        <v>1155411</v>
      </c>
      <c r="E187" s="10">
        <v>100</v>
      </c>
      <c r="F187" s="10">
        <v>99.763596855376917</v>
      </c>
      <c r="G187" s="10">
        <v>99.763596855376917</v>
      </c>
      <c r="H187" s="10">
        <v>0</v>
      </c>
      <c r="I187" s="10">
        <v>0.23640314462308251</v>
      </c>
      <c r="J187" s="10">
        <v>0</v>
      </c>
      <c r="K187" s="10">
        <v>100</v>
      </c>
      <c r="L187" s="10">
        <v>98.55173058269321</v>
      </c>
      <c r="M187" s="10"/>
      <c r="N187" s="10"/>
      <c r="O187" s="10">
        <v>1.44826941730679</v>
      </c>
      <c r="P187" s="10">
        <v>98.55173058269321</v>
      </c>
      <c r="Q187" s="10">
        <v>99.597167498791748</v>
      </c>
      <c r="R187" s="10"/>
      <c r="S187" s="10"/>
      <c r="T187" s="10"/>
      <c r="U187" s="10">
        <v>0.40283250120825193</v>
      </c>
      <c r="V187" s="10">
        <v>99.597167498791748</v>
      </c>
      <c r="W187" s="190"/>
      <c r="X187" s="190"/>
      <c r="Y187" s="190"/>
      <c r="Z187" s="190"/>
      <c r="AA187" s="190"/>
      <c r="AB187" s="190"/>
    </row>
    <row xmlns:x14ac="http://schemas.microsoft.com/office/spreadsheetml/2009/9/ac" r="188" ht="15.75" x14ac:dyDescent="0.25">
      <c r="A188" s="190" t="s">
        <v>160</v>
      </c>
      <c r="B188" s="10">
        <v>2019</v>
      </c>
      <c r="C188" s="190" t="s">
        <v>19</v>
      </c>
      <c r="D188" s="10">
        <v>1171417</v>
      </c>
      <c r="E188" s="10">
        <v>100</v>
      </c>
      <c r="F188" s="10">
        <v>99.718418179227598</v>
      </c>
      <c r="G188" s="10">
        <v>99.718418179227598</v>
      </c>
      <c r="H188" s="10">
        <v>0</v>
      </c>
      <c r="I188" s="10">
        <v>0.28158182077240212</v>
      </c>
      <c r="J188" s="10">
        <v>0</v>
      </c>
      <c r="K188" s="10">
        <v>100</v>
      </c>
      <c r="L188" s="10">
        <v>98.757717353093199</v>
      </c>
      <c r="M188" s="10"/>
      <c r="N188" s="10"/>
      <c r="O188" s="10">
        <v>1.2422826469068009</v>
      </c>
      <c r="P188" s="10">
        <v>98.757717353093199</v>
      </c>
      <c r="Q188" s="10">
        <v>99.389723088813241</v>
      </c>
      <c r="R188" s="10"/>
      <c r="S188" s="10"/>
      <c r="T188" s="10"/>
      <c r="U188" s="10">
        <v>0.61027691118675875</v>
      </c>
      <c r="V188" s="10">
        <v>99.389723088813241</v>
      </c>
      <c r="W188" s="190"/>
      <c r="X188" s="190"/>
      <c r="Y188" s="190"/>
      <c r="Z188" s="190"/>
      <c r="AA188" s="190"/>
      <c r="AB188" s="190"/>
    </row>
    <row xmlns:x14ac="http://schemas.microsoft.com/office/spreadsheetml/2009/9/ac" r="189" ht="15.75" x14ac:dyDescent="0.25">
      <c r="A189" s="190" t="s">
        <v>160</v>
      </c>
      <c r="B189" s="10">
        <v>2020</v>
      </c>
      <c r="C189" s="190" t="s">
        <v>19</v>
      </c>
      <c r="D189" s="10">
        <v>1190843</v>
      </c>
      <c r="E189" s="10">
        <v>100</v>
      </c>
      <c r="F189" s="10">
        <v>99.673239503078293</v>
      </c>
      <c r="G189" s="10">
        <v>99.673239503078293</v>
      </c>
      <c r="H189" s="10">
        <v>0</v>
      </c>
      <c r="I189" s="10">
        <v>0.3267604969217075</v>
      </c>
      <c r="J189" s="10">
        <v>0</v>
      </c>
      <c r="K189" s="10">
        <v>100</v>
      </c>
      <c r="L189" s="10">
        <v>98.963704123493187</v>
      </c>
      <c r="M189" s="10"/>
      <c r="N189" s="10"/>
      <c r="O189" s="10">
        <v>1.0362958765068131</v>
      </c>
      <c r="P189" s="10">
        <v>98.963704123493187</v>
      </c>
      <c r="Q189" s="10">
        <v>99.182278678834734</v>
      </c>
      <c r="R189" s="10"/>
      <c r="S189" s="10"/>
      <c r="T189" s="10"/>
      <c r="U189" s="10">
        <v>0.81772132116526564</v>
      </c>
      <c r="V189" s="10">
        <v>99.182278678834734</v>
      </c>
      <c r="W189" s="190"/>
      <c r="X189" s="190"/>
      <c r="Y189" s="190"/>
      <c r="Z189" s="190"/>
      <c r="AA189" s="190"/>
      <c r="AB189" s="190"/>
    </row>
    <row xmlns:x14ac="http://schemas.microsoft.com/office/spreadsheetml/2009/9/ac" r="190" ht="15.75" x14ac:dyDescent="0.25">
      <c r="A190" s="190" t="s">
        <v>160</v>
      </c>
      <c r="B190" s="10">
        <v>2021</v>
      </c>
      <c r="C190" s="190" t="s">
        <v>19</v>
      </c>
      <c r="D190" s="10">
        <v>1214628</v>
      </c>
      <c r="E190" s="10">
        <v>100</v>
      </c>
      <c r="F190" s="10">
        <v>99.628060826928973</v>
      </c>
      <c r="G190" s="10">
        <v>99.628060826928973</v>
      </c>
      <c r="H190" s="10">
        <v>0</v>
      </c>
      <c r="I190" s="10">
        <v>0.37193917307102708</v>
      </c>
      <c r="J190" s="10">
        <v>0</v>
      </c>
      <c r="K190" s="10">
        <v>100</v>
      </c>
      <c r="L190" s="10">
        <v>99.169690893893176</v>
      </c>
      <c r="M190" s="10"/>
      <c r="N190" s="10"/>
      <c r="O190" s="10">
        <v>0.8303091061068244</v>
      </c>
      <c r="P190" s="10">
        <v>99.169690893893176</v>
      </c>
      <c r="Q190" s="10">
        <v>98.974834268856284</v>
      </c>
      <c r="R190" s="10"/>
      <c r="S190" s="10"/>
      <c r="T190" s="10"/>
      <c r="U190" s="10">
        <v>1.0251657311437159</v>
      </c>
      <c r="V190" s="10">
        <v>98.974834268856284</v>
      </c>
      <c r="W190" s="190"/>
      <c r="X190" s="190"/>
      <c r="Y190" s="190"/>
      <c r="Z190" s="190"/>
      <c r="AA190" s="190"/>
      <c r="AB190" s="190"/>
    </row>
    <row xmlns:x14ac="http://schemas.microsoft.com/office/spreadsheetml/2009/9/ac" r="191" ht="15.75" x14ac:dyDescent="0.25">
      <c r="A191" s="190" t="s">
        <v>160</v>
      </c>
      <c r="B191" s="10">
        <v>2022</v>
      </c>
      <c r="C191" s="190" t="s">
        <v>19</v>
      </c>
      <c r="D191" s="10">
        <v>1241567</v>
      </c>
      <c r="E191" s="10">
        <v>100</v>
      </c>
      <c r="F191" s="10">
        <v>99.582882150779653</v>
      </c>
      <c r="G191" s="10">
        <v>99.582882150779653</v>
      </c>
      <c r="H191" s="10">
        <v>0</v>
      </c>
      <c r="I191" s="10">
        <v>0.41711784922034673</v>
      </c>
      <c r="J191" s="10">
        <v>0</v>
      </c>
      <c r="K191" s="10">
        <v>100</v>
      </c>
      <c r="L191" s="10">
        <v>99.375677664293164</v>
      </c>
      <c r="M191" s="10"/>
      <c r="N191" s="10"/>
      <c r="O191" s="10">
        <v>0.62432233570683593</v>
      </c>
      <c r="P191" s="10">
        <v>99.375677664293164</v>
      </c>
      <c r="Q191" s="10">
        <v>98.767389858877777</v>
      </c>
      <c r="R191" s="10"/>
      <c r="S191" s="10"/>
      <c r="T191" s="10"/>
      <c r="U191" s="10">
        <v>1.232610141122223</v>
      </c>
      <c r="V191" s="10">
        <v>98.767389858877777</v>
      </c>
      <c r="W191" s="190"/>
      <c r="X191" s="190"/>
      <c r="Y191" s="190"/>
      <c r="Z191" s="190"/>
      <c r="AA191" s="190"/>
      <c r="AB191" s="190"/>
    </row>
    <row xmlns:x14ac="http://schemas.microsoft.com/office/spreadsheetml/2009/9/ac" r="192" ht="15.75" x14ac:dyDescent="0.25">
      <c r="A192" s="190" t="s">
        <v>160</v>
      </c>
      <c r="B192" s="10">
        <v>2023</v>
      </c>
      <c r="C192" s="190" t="s">
        <v>19</v>
      </c>
      <c r="D192" s="10">
        <v>1076052</v>
      </c>
      <c r="E192" s="10">
        <v>100</v>
      </c>
      <c r="F192" s="10">
        <v>99.537703474630334</v>
      </c>
      <c r="G192" s="10">
        <v>99.537703474630334</v>
      </c>
      <c r="H192" s="10">
        <v>0</v>
      </c>
      <c r="I192" s="10">
        <v>0.46229652536966631</v>
      </c>
      <c r="J192" s="10">
        <v>0</v>
      </c>
      <c r="K192" s="10">
        <v>100</v>
      </c>
      <c r="L192" s="10">
        <v>99.581664434693153</v>
      </c>
      <c r="M192" s="10"/>
      <c r="N192" s="10"/>
      <c r="O192" s="10">
        <v>0.41833556530684751</v>
      </c>
      <c r="P192" s="10">
        <v>99.581664434693153</v>
      </c>
      <c r="Q192" s="10">
        <v>98.559945448899271</v>
      </c>
      <c r="R192" s="10"/>
      <c r="S192" s="10"/>
      <c r="T192" s="10"/>
      <c r="U192" s="10">
        <v>1.440054551100729</v>
      </c>
      <c r="V192" s="10">
        <v>98.559945448899271</v>
      </c>
      <c r="W192" s="190"/>
      <c r="X192" s="190"/>
      <c r="Y192" s="190"/>
      <c r="Z192" s="190"/>
      <c r="AA192" s="190"/>
      <c r="AB192" s="190"/>
    </row>
    <row xmlns:x14ac="http://schemas.microsoft.com/office/spreadsheetml/2009/9/ac" r="193" ht="15.75" x14ac:dyDescent="0.25">
      <c r="A193" s="190" t="s">
        <v>160</v>
      </c>
      <c r="B193" s="10">
        <v>2024</v>
      </c>
      <c r="C193" s="190" t="s">
        <v>19</v>
      </c>
      <c r="D193" s="10"/>
      <c r="E193" s="10"/>
      <c r="F193" s="10"/>
      <c r="G193" s="10"/>
      <c r="H193" s="10"/>
      <c r="I193" s="10"/>
      <c r="J193" s="10"/>
      <c r="K193" s="10"/>
      <c r="L193" s="10"/>
      <c r="M193" s="10"/>
      <c r="N193" s="10"/>
      <c r="O193" s="10"/>
      <c r="P193" s="10"/>
      <c r="Q193" s="10"/>
      <c r="R193" s="10"/>
      <c r="S193" s="10"/>
      <c r="T193" s="10"/>
      <c r="U193" s="10"/>
      <c r="V193" s="10"/>
      <c r="W193" s="190"/>
      <c r="X193" s="190"/>
      <c r="Y193" s="190"/>
      <c r="Z193" s="190"/>
      <c r="AA193" s="190"/>
      <c r="AB193" s="190"/>
    </row>
    <row xmlns:x14ac="http://schemas.microsoft.com/office/spreadsheetml/2009/9/ac" r="194" ht="15.75" x14ac:dyDescent="0.25">
      <c r="A194" s="190" t="s">
        <v>160</v>
      </c>
      <c r="B194" s="10">
        <v>2025</v>
      </c>
      <c r="C194" s="190" t="s">
        <v>19</v>
      </c>
      <c r="D194" s="10"/>
      <c r="E194" s="10"/>
      <c r="F194" s="10"/>
      <c r="G194" s="10"/>
      <c r="H194" s="10"/>
      <c r="I194" s="10"/>
      <c r="J194" s="10"/>
      <c r="K194" s="10"/>
      <c r="L194" s="10"/>
      <c r="M194" s="10"/>
      <c r="N194" s="10"/>
      <c r="O194" s="10"/>
      <c r="P194" s="10"/>
      <c r="Q194" s="10"/>
      <c r="R194" s="10"/>
      <c r="S194" s="10"/>
      <c r="T194" s="10"/>
      <c r="U194" s="10"/>
      <c r="V194" s="10"/>
      <c r="W194" s="190"/>
      <c r="X194" s="190"/>
      <c r="Y194" s="190"/>
      <c r="Z194" s="190"/>
      <c r="AA194" s="190"/>
      <c r="AB194" s="190"/>
    </row>
    <row xmlns:x14ac="http://schemas.microsoft.com/office/spreadsheetml/2009/9/ac" r="195" ht="15.75" x14ac:dyDescent="0.25">
      <c r="A195" s="190" t="s">
        <v>160</v>
      </c>
      <c r="B195" s="10">
        <v>2026</v>
      </c>
      <c r="C195" s="190" t="s">
        <v>19</v>
      </c>
      <c r="D195" s="10"/>
      <c r="E195" s="10"/>
      <c r="F195" s="10"/>
      <c r="G195" s="10"/>
      <c r="H195" s="10"/>
      <c r="I195" s="10"/>
      <c r="J195" s="10"/>
      <c r="K195" s="10"/>
      <c r="L195" s="10"/>
      <c r="M195" s="10"/>
      <c r="N195" s="10"/>
      <c r="O195" s="10"/>
      <c r="P195" s="10"/>
      <c r="Q195" s="10"/>
      <c r="R195" s="10"/>
      <c r="S195" s="10"/>
      <c r="T195" s="10"/>
      <c r="U195" s="10"/>
      <c r="V195" s="10"/>
      <c r="W195" s="190"/>
      <c r="X195" s="190"/>
      <c r="Y195" s="190"/>
      <c r="Z195" s="190"/>
      <c r="AA195" s="190"/>
      <c r="AB195" s="190"/>
    </row>
    <row xmlns:x14ac="http://schemas.microsoft.com/office/spreadsheetml/2009/9/ac" r="196" ht="15.75" x14ac:dyDescent="0.25">
      <c r="A196" s="190" t="s">
        <v>160</v>
      </c>
      <c r="B196" s="10">
        <v>2027</v>
      </c>
      <c r="C196" s="190" t="s">
        <v>19</v>
      </c>
      <c r="D196" s="10"/>
      <c r="E196" s="10"/>
      <c r="F196" s="10"/>
      <c r="G196" s="10"/>
      <c r="H196" s="10"/>
      <c r="I196" s="10"/>
      <c r="J196" s="10"/>
      <c r="K196" s="10"/>
      <c r="L196" s="10"/>
      <c r="M196" s="10"/>
      <c r="N196" s="10"/>
      <c r="O196" s="10"/>
      <c r="P196" s="10"/>
      <c r="Q196" s="10"/>
      <c r="R196" s="10"/>
      <c r="S196" s="10"/>
      <c r="T196" s="10"/>
      <c r="U196" s="10"/>
      <c r="V196" s="10"/>
      <c r="W196" s="190"/>
      <c r="X196" s="190"/>
      <c r="Y196" s="190"/>
      <c r="Z196" s="190"/>
      <c r="AA196" s="190"/>
      <c r="AB196" s="190"/>
    </row>
    <row xmlns:x14ac="http://schemas.microsoft.com/office/spreadsheetml/2009/9/ac" r="197" ht="15.75" x14ac:dyDescent="0.25">
      <c r="A197" s="190" t="s">
        <v>160</v>
      </c>
      <c r="B197" s="10">
        <v>2028</v>
      </c>
      <c r="C197" s="190" t="s">
        <v>19</v>
      </c>
      <c r="D197" s="10"/>
      <c r="E197" s="10"/>
      <c r="F197" s="10"/>
      <c r="G197" s="10"/>
      <c r="H197" s="10"/>
      <c r="I197" s="10"/>
      <c r="J197" s="10"/>
      <c r="K197" s="10"/>
      <c r="L197" s="10"/>
      <c r="M197" s="10"/>
      <c r="N197" s="10"/>
      <c r="O197" s="10"/>
      <c r="P197" s="10"/>
      <c r="Q197" s="10"/>
      <c r="R197" s="10"/>
      <c r="S197" s="10"/>
      <c r="T197" s="10"/>
      <c r="U197" s="10"/>
      <c r="V197" s="10"/>
      <c r="W197" s="190"/>
      <c r="X197" s="190"/>
      <c r="Y197" s="190"/>
      <c r="Z197" s="190"/>
      <c r="AA197" s="190"/>
      <c r="AB197" s="190"/>
    </row>
    <row xmlns:x14ac="http://schemas.microsoft.com/office/spreadsheetml/2009/9/ac" r="198" ht="15.75" x14ac:dyDescent="0.25">
      <c r="A198" s="190" t="s">
        <v>160</v>
      </c>
      <c r="B198" s="10">
        <v>2029</v>
      </c>
      <c r="C198" s="190" t="s">
        <v>19</v>
      </c>
      <c r="D198" s="10"/>
      <c r="E198" s="10"/>
      <c r="F198" s="10"/>
      <c r="G198" s="10"/>
      <c r="H198" s="10"/>
      <c r="I198" s="10"/>
      <c r="J198" s="10"/>
      <c r="K198" s="10"/>
      <c r="L198" s="10"/>
      <c r="M198" s="10"/>
      <c r="N198" s="10"/>
      <c r="O198" s="10"/>
      <c r="P198" s="10"/>
      <c r="Q198" s="10"/>
      <c r="R198" s="10"/>
      <c r="S198" s="10"/>
      <c r="T198" s="10"/>
      <c r="U198" s="10"/>
      <c r="V198" s="10"/>
      <c r="W198" s="190"/>
      <c r="X198" s="190"/>
      <c r="Y198" s="190"/>
      <c r="Z198" s="190"/>
      <c r="AA198" s="190"/>
      <c r="AB198" s="190"/>
    </row>
    <row xmlns:x14ac="http://schemas.microsoft.com/office/spreadsheetml/2009/9/ac" r="199" ht="15.75" x14ac:dyDescent="0.25">
      <c r="A199" s="190" t="s">
        <v>160</v>
      </c>
      <c r="B199" s="10">
        <v>2030</v>
      </c>
      <c r="C199" s="190" t="s">
        <v>19</v>
      </c>
      <c r="D199" s="10"/>
      <c r="E199" s="10"/>
      <c r="F199" s="10"/>
      <c r="G199" s="10"/>
      <c r="H199" s="10"/>
      <c r="I199" s="10"/>
      <c r="J199" s="10"/>
      <c r="K199" s="10"/>
      <c r="L199" s="10"/>
      <c r="M199" s="10"/>
      <c r="N199" s="10"/>
      <c r="O199" s="10"/>
      <c r="P199" s="10"/>
      <c r="Q199" s="10"/>
      <c r="R199" s="10"/>
      <c r="S199" s="10"/>
      <c r="T199" s="10"/>
      <c r="U199" s="10"/>
      <c r="V199" s="10"/>
      <c r="W199" s="190"/>
      <c r="X199" s="190"/>
      <c r="Y199" s="190"/>
      <c r="Z199" s="190"/>
      <c r="AA199" s="190"/>
      <c r="AB199" s="190"/>
    </row>
    <row xmlns:x14ac="http://schemas.microsoft.com/office/spreadsheetml/2009/9/ac" r="200" ht="15.75" x14ac:dyDescent="0.25">
      <c r="A200" s="190"/>
      <c r="B200" s="191"/>
      <c r="C200" s="190"/>
      <c r="D200" s="190"/>
      <c r="E200" s="190"/>
      <c r="F200" s="190"/>
      <c r="G200" s="190"/>
      <c r="H200" s="190"/>
      <c r="I200" s="190"/>
      <c r="J200" s="190"/>
      <c r="K200" s="190"/>
      <c r="L200" s="190"/>
      <c r="M200" s="190"/>
      <c r="N200" s="190"/>
      <c r="O200" s="190"/>
      <c r="P200" s="190"/>
      <c r="Q200" s="190"/>
      <c r="R200" s="190"/>
      <c r="S200" s="190"/>
      <c r="T200" s="190"/>
      <c r="U200" s="190"/>
      <c r="V200" s="190"/>
      <c r="W200" s="190"/>
      <c r="X200" s="190"/>
      <c r="Y200" s="190"/>
      <c r="Z200" s="190"/>
      <c r="AA200" s="190"/>
      <c r="AB200" s="190"/>
    </row>
    <row xmlns:x14ac="http://schemas.microsoft.com/office/spreadsheetml/2009/9/ac" r="201" ht="15.75" x14ac:dyDescent="0.25">
      <c r="A201" s="190"/>
      <c r="B201" s="191"/>
      <c r="C201" s="190"/>
      <c r="D201" s="190"/>
      <c r="E201" s="190"/>
      <c r="F201" s="190"/>
      <c r="G201" s="190"/>
      <c r="H201" s="190"/>
      <c r="I201" s="190"/>
      <c r="J201" s="190"/>
      <c r="K201" s="190"/>
      <c r="L201" s="190"/>
      <c r="M201" s="190"/>
      <c r="N201" s="190"/>
      <c r="O201" s="190"/>
      <c r="P201" s="190"/>
      <c r="Q201" s="190"/>
      <c r="R201" s="190"/>
      <c r="S201" s="190"/>
      <c r="T201" s="190"/>
      <c r="U201" s="190"/>
      <c r="V201" s="190"/>
      <c r="W201" s="190"/>
      <c r="X201" s="190"/>
      <c r="Y201" s="190"/>
      <c r="Z201" s="190"/>
      <c r="AA201" s="190"/>
      <c r="AB201" s="190"/>
    </row>
    <row xmlns:x14ac="http://schemas.microsoft.com/office/spreadsheetml/2009/9/ac" r="202" ht="15.75" x14ac:dyDescent="0.25">
      <c r="A202" s="190"/>
      <c r="B202" s="191"/>
      <c r="C202" s="190"/>
      <c r="D202" s="190"/>
      <c r="E202" s="190"/>
      <c r="F202" s="190"/>
      <c r="G202" s="190"/>
      <c r="H202" s="190"/>
      <c r="I202" s="190"/>
      <c r="J202" s="190"/>
      <c r="K202" s="190"/>
      <c r="L202" s="190"/>
      <c r="M202" s="190"/>
      <c r="N202" s="190"/>
      <c r="O202" s="190"/>
      <c r="P202" s="190"/>
      <c r="Q202" s="190"/>
      <c r="R202" s="190"/>
      <c r="S202" s="190"/>
      <c r="T202" s="190"/>
      <c r="U202" s="190"/>
      <c r="V202" s="190"/>
      <c r="W202" s="190"/>
      <c r="X202" s="190"/>
      <c r="Y202" s="190"/>
      <c r="Z202" s="190"/>
      <c r="AA202" s="190"/>
      <c r="AB202" s="190"/>
    </row>
    <row xmlns:x14ac="http://schemas.microsoft.com/office/spreadsheetml/2009/9/ac" r="203" ht="15.75" x14ac:dyDescent="0.25">
      <c r="A203" s="190"/>
      <c r="B203" s="191"/>
      <c r="C203" s="190"/>
      <c r="D203" s="190"/>
      <c r="E203" s="190"/>
      <c r="F203" s="190"/>
      <c r="G203" s="190"/>
      <c r="H203" s="190"/>
      <c r="I203" s="190"/>
      <c r="J203" s="190"/>
      <c r="K203" s="190"/>
      <c r="L203" s="190"/>
      <c r="M203" s="190"/>
      <c r="N203" s="190"/>
      <c r="O203" s="190"/>
      <c r="P203" s="190"/>
      <c r="Q203" s="190"/>
      <c r="R203" s="190"/>
      <c r="S203" s="190"/>
      <c r="T203" s="190"/>
      <c r="U203" s="190"/>
      <c r="V203" s="190"/>
      <c r="W203" s="190"/>
      <c r="X203" s="190"/>
      <c r="Y203" s="190"/>
      <c r="Z203" s="190"/>
      <c r="AA203" s="190"/>
      <c r="AB203" s="190"/>
    </row>
    <row xmlns:x14ac="http://schemas.microsoft.com/office/spreadsheetml/2009/9/ac" r="204" ht="15.75" x14ac:dyDescent="0.25">
      <c r="A204" s="190"/>
      <c r="B204" s="191"/>
      <c r="C204" s="190"/>
      <c r="D204" s="190"/>
      <c r="E204" s="190"/>
      <c r="F204" s="190"/>
      <c r="G204" s="190"/>
      <c r="H204" s="190"/>
      <c r="I204" s="190"/>
      <c r="J204" s="190"/>
      <c r="K204" s="190"/>
      <c r="L204" s="190"/>
      <c r="M204" s="190"/>
      <c r="N204" s="190"/>
      <c r="O204" s="190"/>
      <c r="P204" s="190"/>
      <c r="Q204" s="190"/>
      <c r="R204" s="190"/>
      <c r="S204" s="190"/>
      <c r="T204" s="190"/>
      <c r="U204" s="190"/>
      <c r="V204" s="190"/>
      <c r="W204" s="190"/>
      <c r="X204" s="190"/>
      <c r="Y204" s="190"/>
      <c r="Z204" s="190"/>
      <c r="AA204" s="190"/>
      <c r="AB204" s="190"/>
    </row>
    <row xmlns:x14ac="http://schemas.microsoft.com/office/spreadsheetml/2009/9/ac" r="205" ht="15.75" x14ac:dyDescent="0.25">
      <c r="A205" s="190"/>
      <c r="B205" s="191"/>
      <c r="C205" s="190"/>
      <c r="D205" s="190"/>
      <c r="E205" s="190"/>
      <c r="F205" s="190"/>
      <c r="G205" s="190"/>
      <c r="H205" s="190"/>
      <c r="I205" s="190"/>
      <c r="J205" s="190"/>
      <c r="K205" s="190"/>
      <c r="L205" s="190"/>
      <c r="M205" s="190"/>
      <c r="N205" s="190"/>
      <c r="O205" s="190"/>
      <c r="P205" s="190"/>
      <c r="Q205" s="190"/>
      <c r="R205" s="190"/>
      <c r="S205" s="190"/>
      <c r="T205" s="190"/>
      <c r="U205" s="190"/>
      <c r="V205" s="190"/>
      <c r="W205" s="190"/>
      <c r="X205" s="190"/>
      <c r="Y205" s="190"/>
      <c r="Z205" s="190"/>
      <c r="AA205" s="190"/>
      <c r="AB205" s="190"/>
    </row>
    <row xmlns:x14ac="http://schemas.microsoft.com/office/spreadsheetml/2009/9/ac" r="206" ht="15.75" x14ac:dyDescent="0.25">
      <c r="A206" s="190"/>
      <c r="B206" s="191"/>
      <c r="C206" s="190"/>
      <c r="D206" s="190"/>
      <c r="E206" s="190"/>
      <c r="F206" s="190"/>
      <c r="G206" s="190"/>
      <c r="H206" s="190"/>
      <c r="I206" s="190"/>
      <c r="J206" s="190"/>
      <c r="K206" s="190"/>
      <c r="L206" s="190"/>
      <c r="M206" s="190"/>
      <c r="N206" s="190"/>
      <c r="O206" s="190"/>
      <c r="P206" s="190"/>
      <c r="Q206" s="190"/>
      <c r="R206" s="190"/>
      <c r="S206" s="190"/>
      <c r="T206" s="190"/>
      <c r="U206" s="190"/>
      <c r="V206" s="190"/>
      <c r="W206" s="190"/>
      <c r="X206" s="190"/>
      <c r="Y206" s="190"/>
      <c r="Z206" s="190"/>
      <c r="AA206" s="190"/>
      <c r="AB206" s="190"/>
    </row>
    <row xmlns:x14ac="http://schemas.microsoft.com/office/spreadsheetml/2009/9/ac" r="207" ht="15.75" x14ac:dyDescent="0.25">
      <c r="A207" s="190"/>
      <c r="B207" s="191"/>
      <c r="C207" s="190"/>
      <c r="D207" s="190"/>
      <c r="E207" s="190"/>
      <c r="F207" s="190"/>
      <c r="G207" s="190"/>
      <c r="H207" s="190"/>
      <c r="I207" s="190"/>
      <c r="J207" s="190"/>
      <c r="K207" s="190"/>
      <c r="L207" s="190"/>
      <c r="M207" s="190"/>
      <c r="N207" s="190"/>
      <c r="O207" s="190"/>
      <c r="P207" s="190"/>
      <c r="Q207" s="190"/>
      <c r="R207" s="190"/>
      <c r="S207" s="190"/>
      <c r="T207" s="190"/>
      <c r="U207" s="190"/>
      <c r="V207" s="190"/>
      <c r="W207" s="190"/>
      <c r="X207" s="190"/>
      <c r="Y207" s="190"/>
      <c r="Z207" s="190"/>
      <c r="AA207" s="190"/>
      <c r="AB207" s="190"/>
    </row>
    <row xmlns:x14ac="http://schemas.microsoft.com/office/spreadsheetml/2009/9/ac" r="208" ht="15.75" x14ac:dyDescent="0.25">
      <c r="A208" s="190"/>
      <c r="B208" s="191"/>
      <c r="C208" s="190"/>
      <c r="D208" s="190"/>
      <c r="E208" s="190"/>
      <c r="F208" s="190"/>
      <c r="G208" s="190"/>
      <c r="H208" s="190"/>
      <c r="I208" s="190"/>
      <c r="J208" s="190"/>
      <c r="K208" s="190"/>
      <c r="L208" s="190"/>
      <c r="M208" s="190"/>
      <c r="N208" s="190"/>
      <c r="O208" s="190"/>
      <c r="P208" s="190"/>
      <c r="Q208" s="190"/>
      <c r="R208" s="190"/>
      <c r="S208" s="190"/>
      <c r="T208" s="190"/>
      <c r="U208" s="190"/>
      <c r="V208" s="190"/>
      <c r="W208" s="190"/>
      <c r="X208" s="190"/>
      <c r="Y208" s="190"/>
      <c r="Z208" s="190"/>
      <c r="AA208" s="190"/>
      <c r="AB208" s="190"/>
    </row>
    <row xmlns:x14ac="http://schemas.microsoft.com/office/spreadsheetml/2009/9/ac" r="209" ht="15.75" x14ac:dyDescent="0.25">
      <c r="A209" s="190"/>
      <c r="B209" s="191"/>
      <c r="C209" s="190"/>
      <c r="D209" s="190"/>
      <c r="E209" s="190"/>
      <c r="F209" s="190"/>
      <c r="G209" s="190"/>
      <c r="H209" s="190"/>
      <c r="I209" s="190"/>
      <c r="J209" s="190"/>
      <c r="K209" s="190"/>
      <c r="L209" s="190"/>
      <c r="M209" s="190"/>
      <c r="N209" s="190"/>
      <c r="O209" s="190"/>
      <c r="P209" s="190"/>
      <c r="Q209" s="190"/>
      <c r="R209" s="190"/>
      <c r="S209" s="190"/>
      <c r="T209" s="190"/>
      <c r="U209" s="190"/>
      <c r="V209" s="190"/>
      <c r="W209" s="190"/>
      <c r="X209" s="190"/>
      <c r="Y209" s="190"/>
      <c r="Z209" s="190"/>
      <c r="AA209" s="190"/>
      <c r="AB209" s="190"/>
    </row>
    <row xmlns:x14ac="http://schemas.microsoft.com/office/spreadsheetml/2009/9/ac" r="210" ht="15.75" x14ac:dyDescent="0.25">
      <c r="A210" s="190"/>
      <c r="B210" s="191"/>
      <c r="C210" s="190"/>
      <c r="D210" s="190"/>
      <c r="E210" s="190"/>
      <c r="F210" s="190"/>
      <c r="G210" s="190"/>
      <c r="H210" s="190"/>
      <c r="I210" s="190"/>
      <c r="J210" s="190"/>
      <c r="K210" s="190"/>
      <c r="L210" s="190"/>
      <c r="M210" s="190"/>
      <c r="N210" s="190"/>
      <c r="O210" s="190"/>
      <c r="P210" s="190"/>
      <c r="Q210" s="190"/>
      <c r="R210" s="190"/>
      <c r="S210" s="190"/>
      <c r="T210" s="190"/>
      <c r="U210" s="190"/>
      <c r="V210" s="190"/>
      <c r="W210" s="190"/>
      <c r="X210" s="190"/>
      <c r="Y210" s="190"/>
      <c r="Z210" s="190"/>
      <c r="AA210" s="190"/>
      <c r="AB210" s="190"/>
    </row>
    <row xmlns:x14ac="http://schemas.microsoft.com/office/spreadsheetml/2009/9/ac" r="211" ht="15.75" x14ac:dyDescent="0.25">
      <c r="A211" s="190"/>
      <c r="B211" s="191"/>
      <c r="C211" s="190"/>
      <c r="D211" s="190"/>
      <c r="E211" s="190"/>
      <c r="F211" s="190"/>
      <c r="G211" s="190"/>
      <c r="H211" s="190"/>
      <c r="I211" s="190"/>
      <c r="J211" s="190"/>
      <c r="K211" s="190"/>
      <c r="L211" s="190"/>
      <c r="M211" s="190"/>
      <c r="N211" s="190"/>
      <c r="O211" s="190"/>
      <c r="P211" s="190"/>
      <c r="Q211" s="190"/>
      <c r="R211" s="190"/>
      <c r="S211" s="190"/>
      <c r="T211" s="190"/>
      <c r="U211" s="190"/>
      <c r="V211" s="190"/>
      <c r="W211" s="190"/>
      <c r="X211" s="190"/>
      <c r="Y211" s="190"/>
      <c r="Z211" s="190"/>
      <c r="AA211" s="190"/>
      <c r="AB211" s="190"/>
    </row>
    <row xmlns:x14ac="http://schemas.microsoft.com/office/spreadsheetml/2009/9/ac" r="212" ht="15.75" x14ac:dyDescent="0.25">
      <c r="A212" s="190"/>
      <c r="B212" s="191"/>
      <c r="C212" s="190"/>
      <c r="D212" s="190"/>
      <c r="E212" s="190"/>
      <c r="F212" s="190"/>
      <c r="G212" s="190"/>
      <c r="H212" s="190"/>
      <c r="I212" s="190"/>
      <c r="J212" s="190"/>
      <c r="K212" s="190"/>
      <c r="L212" s="190"/>
      <c r="M212" s="190"/>
      <c r="N212" s="190"/>
      <c r="O212" s="190"/>
      <c r="P212" s="190"/>
      <c r="Q212" s="190"/>
      <c r="R212" s="190"/>
      <c r="S212" s="190"/>
      <c r="T212" s="190"/>
      <c r="U212" s="190"/>
      <c r="V212" s="190"/>
      <c r="W212" s="190"/>
      <c r="X212" s="190"/>
      <c r="Y212" s="190"/>
      <c r="Z212" s="190"/>
      <c r="AA212" s="190"/>
      <c r="AB212" s="190"/>
    </row>
    <row xmlns:x14ac="http://schemas.microsoft.com/office/spreadsheetml/2009/9/ac" r="213" ht="15.75" x14ac:dyDescent="0.25">
      <c r="A213" s="190"/>
      <c r="B213" s="191"/>
      <c r="C213" s="190"/>
      <c r="D213" s="190"/>
      <c r="E213" s="190"/>
      <c r="F213" s="190"/>
      <c r="G213" s="190"/>
      <c r="H213" s="190"/>
      <c r="I213" s="190"/>
      <c r="J213" s="190"/>
      <c r="K213" s="190"/>
      <c r="L213" s="190"/>
      <c r="M213" s="190"/>
      <c r="N213" s="190"/>
      <c r="O213" s="190"/>
      <c r="P213" s="190"/>
      <c r="Q213" s="190"/>
      <c r="R213" s="190"/>
      <c r="S213" s="190"/>
      <c r="T213" s="190"/>
      <c r="U213" s="190"/>
      <c r="V213" s="190"/>
      <c r="W213" s="190"/>
      <c r="X213" s="190"/>
      <c r="Y213" s="190"/>
      <c r="Z213" s="190"/>
      <c r="AA213" s="190"/>
      <c r="AB213" s="190"/>
    </row>
    <row xmlns:x14ac="http://schemas.microsoft.com/office/spreadsheetml/2009/9/ac" r="214" ht="15.75" x14ac:dyDescent="0.25">
      <c r="A214" s="190"/>
      <c r="B214" s="191"/>
      <c r="C214" s="190"/>
      <c r="D214" s="190"/>
      <c r="E214" s="190"/>
      <c r="F214" s="190"/>
      <c r="G214" s="190"/>
      <c r="H214" s="190"/>
      <c r="I214" s="190"/>
      <c r="J214" s="190"/>
      <c r="K214" s="190"/>
      <c r="L214" s="190"/>
      <c r="M214" s="190"/>
      <c r="N214" s="190"/>
      <c r="O214" s="190"/>
      <c r="P214" s="190"/>
      <c r="Q214" s="190"/>
      <c r="R214" s="190"/>
      <c r="S214" s="190"/>
      <c r="T214" s="190"/>
      <c r="U214" s="190"/>
      <c r="V214" s="190"/>
      <c r="W214" s="190"/>
      <c r="X214" s="190"/>
      <c r="Y214" s="190"/>
      <c r="Z214" s="190"/>
      <c r="AA214" s="190"/>
      <c r="AB214" s="190"/>
    </row>
    <row xmlns:x14ac="http://schemas.microsoft.com/office/spreadsheetml/2009/9/ac" r="215" ht="15.75" x14ac:dyDescent="0.25">
      <c r="A215" s="190"/>
      <c r="B215" s="191"/>
      <c r="C215" s="190"/>
      <c r="D215" s="190"/>
      <c r="E215" s="190"/>
      <c r="F215" s="190"/>
      <c r="G215" s="190"/>
      <c r="H215" s="190"/>
      <c r="I215" s="190"/>
      <c r="J215" s="190"/>
      <c r="K215" s="190"/>
      <c r="L215" s="190"/>
      <c r="M215" s="190"/>
      <c r="N215" s="190"/>
      <c r="O215" s="190"/>
      <c r="P215" s="190"/>
      <c r="Q215" s="190"/>
      <c r="R215" s="190"/>
      <c r="S215" s="190"/>
      <c r="T215" s="190"/>
      <c r="U215" s="190"/>
      <c r="V215" s="190"/>
      <c r="W215" s="190"/>
      <c r="X215" s="190"/>
      <c r="Y215" s="190"/>
      <c r="Z215" s="190"/>
      <c r="AA215" s="190"/>
      <c r="AB215" s="190"/>
    </row>
    <row xmlns:x14ac="http://schemas.microsoft.com/office/spreadsheetml/2009/9/ac" r="216" ht="15.75" x14ac:dyDescent="0.25">
      <c r="A216" s="190"/>
      <c r="B216" s="191"/>
      <c r="C216" s="190"/>
      <c r="D216" s="190"/>
      <c r="E216" s="190"/>
      <c r="F216" s="190"/>
      <c r="G216" s="190"/>
      <c r="H216" s="190"/>
      <c r="I216" s="190"/>
      <c r="J216" s="190"/>
      <c r="K216" s="190"/>
      <c r="L216" s="190"/>
      <c r="M216" s="190"/>
      <c r="N216" s="190"/>
      <c r="O216" s="190"/>
      <c r="P216" s="190"/>
      <c r="Q216" s="190"/>
      <c r="R216" s="190"/>
      <c r="S216" s="190"/>
      <c r="T216" s="190"/>
      <c r="U216" s="190"/>
      <c r="V216" s="190"/>
      <c r="W216" s="190"/>
      <c r="X216" s="190"/>
      <c r="Y216" s="190"/>
      <c r="Z216" s="190"/>
      <c r="AA216" s="190"/>
      <c r="AB216" s="190"/>
    </row>
    <row xmlns:x14ac="http://schemas.microsoft.com/office/spreadsheetml/2009/9/ac" r="217" ht="15.75" x14ac:dyDescent="0.25">
      <c r="A217" s="190"/>
      <c r="B217" s="191"/>
      <c r="C217" s="190"/>
      <c r="D217" s="190"/>
      <c r="E217" s="190"/>
      <c r="F217" s="190"/>
      <c r="G217" s="190"/>
      <c r="H217" s="190"/>
      <c r="I217" s="190"/>
      <c r="J217" s="190"/>
      <c r="K217" s="190"/>
      <c r="L217" s="190"/>
      <c r="M217" s="190"/>
      <c r="N217" s="190"/>
      <c r="O217" s="190"/>
      <c r="P217" s="190"/>
      <c r="Q217" s="190"/>
      <c r="R217" s="190"/>
      <c r="S217" s="190"/>
      <c r="T217" s="190"/>
      <c r="U217" s="190"/>
      <c r="V217" s="190"/>
      <c r="W217" s="190"/>
      <c r="X217" s="190"/>
      <c r="Y217" s="190"/>
      <c r="Z217" s="190"/>
      <c r="AA217" s="190"/>
      <c r="AB217" s="190"/>
    </row>
    <row xmlns:x14ac="http://schemas.microsoft.com/office/spreadsheetml/2009/9/ac" r="218" ht="15.75" x14ac:dyDescent="0.25">
      <c r="A218" s="190"/>
      <c r="B218" s="191"/>
      <c r="C218" s="190"/>
      <c r="D218" s="190"/>
      <c r="E218" s="190"/>
      <c r="F218" s="190"/>
      <c r="G218" s="190"/>
      <c r="H218" s="190"/>
      <c r="I218" s="190"/>
      <c r="J218" s="190"/>
      <c r="K218" s="190"/>
      <c r="L218" s="190"/>
      <c r="M218" s="190"/>
      <c r="N218" s="190"/>
      <c r="O218" s="190"/>
      <c r="P218" s="190"/>
      <c r="Q218" s="190"/>
      <c r="R218" s="190"/>
      <c r="S218" s="190"/>
      <c r="T218" s="190"/>
      <c r="U218" s="190"/>
      <c r="V218" s="190"/>
      <c r="W218" s="190"/>
      <c r="X218" s="190"/>
      <c r="Y218" s="190"/>
      <c r="Z218" s="190"/>
      <c r="AA218" s="190"/>
      <c r="AB218" s="190"/>
    </row>
    <row xmlns:x14ac="http://schemas.microsoft.com/office/spreadsheetml/2009/9/ac" r="219" ht="15.75" x14ac:dyDescent="0.25">
      <c r="A219" s="190"/>
      <c r="B219" s="191"/>
      <c r="C219" s="190"/>
      <c r="D219" s="190"/>
      <c r="E219" s="190"/>
      <c r="F219" s="190"/>
      <c r="G219" s="190"/>
      <c r="H219" s="190"/>
      <c r="I219" s="190"/>
      <c r="J219" s="190"/>
      <c r="K219" s="190"/>
      <c r="L219" s="190"/>
      <c r="M219" s="190"/>
      <c r="N219" s="190"/>
      <c r="O219" s="190"/>
      <c r="P219" s="190"/>
      <c r="Q219" s="190"/>
      <c r="R219" s="190"/>
      <c r="S219" s="190"/>
      <c r="T219" s="190"/>
      <c r="U219" s="190"/>
      <c r="V219" s="190"/>
      <c r="W219" s="190"/>
      <c r="X219" s="190"/>
      <c r="Y219" s="190"/>
      <c r="Z219" s="190"/>
      <c r="AA219" s="190"/>
      <c r="AB219" s="190"/>
    </row>
    <row xmlns:x14ac="http://schemas.microsoft.com/office/spreadsheetml/2009/9/ac" r="220" ht="15.75" x14ac:dyDescent="0.25">
      <c r="A220" s="190"/>
      <c r="B220" s="191"/>
      <c r="C220" s="190"/>
      <c r="D220" s="190"/>
      <c r="E220" s="190"/>
      <c r="F220" s="190"/>
      <c r="G220" s="190"/>
      <c r="H220" s="190"/>
      <c r="I220" s="190"/>
      <c r="J220" s="190"/>
      <c r="K220" s="190"/>
      <c r="L220" s="190"/>
      <c r="M220" s="190"/>
      <c r="N220" s="190"/>
      <c r="O220" s="190"/>
      <c r="P220" s="190"/>
      <c r="Q220" s="190"/>
      <c r="R220" s="190"/>
      <c r="S220" s="190"/>
      <c r="T220" s="190"/>
      <c r="U220" s="190"/>
      <c r="V220" s="190"/>
      <c r="W220" s="190"/>
      <c r="X220" s="190"/>
      <c r="Y220" s="190"/>
      <c r="Z220" s="190"/>
      <c r="AA220" s="190"/>
      <c r="AB220" s="190"/>
    </row>
    <row xmlns:x14ac="http://schemas.microsoft.com/office/spreadsheetml/2009/9/ac" r="221" ht="15.75" x14ac:dyDescent="0.25">
      <c r="A221" s="190"/>
      <c r="B221" s="191"/>
      <c r="C221" s="190"/>
      <c r="D221" s="190"/>
      <c r="E221" s="190"/>
      <c r="F221" s="190"/>
      <c r="G221" s="190"/>
      <c r="H221" s="190"/>
      <c r="I221" s="190"/>
      <c r="J221" s="190"/>
      <c r="K221" s="190"/>
      <c r="L221" s="190"/>
      <c r="M221" s="190"/>
      <c r="N221" s="190"/>
      <c r="O221" s="190"/>
      <c r="P221" s="190"/>
      <c r="Q221" s="190"/>
      <c r="R221" s="190"/>
      <c r="S221" s="190"/>
      <c r="T221" s="190"/>
      <c r="U221" s="190"/>
      <c r="V221" s="190"/>
      <c r="W221" s="190"/>
      <c r="X221" s="190"/>
      <c r="Y221" s="190"/>
      <c r="Z221" s="190"/>
      <c r="AA221" s="190"/>
      <c r="AB221" s="190"/>
    </row>
    <row xmlns:x14ac="http://schemas.microsoft.com/office/spreadsheetml/2009/9/ac" r="222" ht="15.75" x14ac:dyDescent="0.25">
      <c r="A222" s="190"/>
      <c r="B222" s="191"/>
      <c r="C222" s="190"/>
      <c r="D222" s="190"/>
      <c r="E222" s="190"/>
      <c r="F222" s="190"/>
      <c r="G222" s="190"/>
      <c r="H222" s="190"/>
      <c r="I222" s="190"/>
      <c r="J222" s="190"/>
      <c r="K222" s="190"/>
      <c r="L222" s="190"/>
      <c r="M222" s="190"/>
      <c r="N222" s="190"/>
      <c r="O222" s="190"/>
      <c r="P222" s="190"/>
      <c r="Q222" s="190"/>
      <c r="R222" s="190"/>
      <c r="S222" s="190"/>
      <c r="T222" s="190"/>
      <c r="U222" s="190"/>
      <c r="V222" s="190"/>
      <c r="W222" s="190"/>
      <c r="X222" s="190"/>
      <c r="Y222" s="190"/>
      <c r="Z222" s="190"/>
      <c r="AA222" s="190"/>
      <c r="AB222" s="190"/>
    </row>
    <row xmlns:x14ac="http://schemas.microsoft.com/office/spreadsheetml/2009/9/ac" r="223" ht="15.75" x14ac:dyDescent="0.25">
      <c r="A223" s="190"/>
      <c r="B223" s="191"/>
      <c r="C223" s="190"/>
      <c r="D223" s="190"/>
      <c r="E223" s="190"/>
      <c r="F223" s="190"/>
      <c r="G223" s="190"/>
      <c r="H223" s="190"/>
      <c r="I223" s="190"/>
      <c r="J223" s="190"/>
      <c r="K223" s="190"/>
      <c r="L223" s="190"/>
      <c r="M223" s="190"/>
      <c r="N223" s="190"/>
      <c r="O223" s="190"/>
      <c r="P223" s="190"/>
      <c r="Q223" s="190"/>
      <c r="R223" s="190"/>
      <c r="S223" s="190"/>
      <c r="T223" s="190"/>
      <c r="U223" s="190"/>
      <c r="V223" s="190"/>
      <c r="W223" s="190"/>
      <c r="X223" s="190"/>
      <c r="Y223" s="190"/>
      <c r="Z223" s="190"/>
      <c r="AA223" s="190"/>
      <c r="AB223" s="190"/>
    </row>
    <row xmlns:x14ac="http://schemas.microsoft.com/office/spreadsheetml/2009/9/ac" r="224" ht="15.75" x14ac:dyDescent="0.25">
      <c r="A224" s="190"/>
      <c r="B224" s="191"/>
      <c r="C224" s="190"/>
      <c r="D224" s="190"/>
      <c r="E224" s="190"/>
      <c r="F224" s="190"/>
      <c r="G224" s="190"/>
      <c r="H224" s="190"/>
      <c r="I224" s="190"/>
      <c r="J224" s="190"/>
      <c r="K224" s="190"/>
      <c r="L224" s="190"/>
      <c r="M224" s="190"/>
      <c r="N224" s="190"/>
      <c r="O224" s="190"/>
      <c r="P224" s="190"/>
      <c r="Q224" s="190"/>
      <c r="R224" s="190"/>
      <c r="S224" s="190"/>
      <c r="T224" s="190"/>
      <c r="U224" s="190"/>
      <c r="V224" s="190"/>
      <c r="W224" s="190"/>
      <c r="X224" s="190"/>
      <c r="Y224" s="190"/>
      <c r="Z224" s="190"/>
      <c r="AA224" s="190"/>
      <c r="AB224" s="190"/>
    </row>
    <row xmlns:x14ac="http://schemas.microsoft.com/office/spreadsheetml/2009/9/ac" r="225" ht="15.75" x14ac:dyDescent="0.25">
      <c r="A225" s="190"/>
      <c r="B225" s="191"/>
      <c r="C225" s="190"/>
      <c r="D225" s="190"/>
      <c r="E225" s="190"/>
      <c r="F225" s="190"/>
      <c r="G225" s="190"/>
      <c r="H225" s="190"/>
      <c r="I225" s="190"/>
      <c r="J225" s="190"/>
      <c r="K225" s="190"/>
      <c r="L225" s="190"/>
      <c r="M225" s="190"/>
      <c r="N225" s="190"/>
      <c r="O225" s="190"/>
      <c r="P225" s="190"/>
      <c r="Q225" s="190"/>
      <c r="R225" s="190"/>
      <c r="S225" s="190"/>
      <c r="T225" s="190"/>
      <c r="U225" s="190"/>
      <c r="V225" s="190"/>
      <c r="W225" s="190"/>
      <c r="X225" s="190"/>
      <c r="Y225" s="190"/>
      <c r="Z225" s="190"/>
      <c r="AA225" s="190"/>
      <c r="AB225" s="190"/>
    </row>
    <row xmlns:x14ac="http://schemas.microsoft.com/office/spreadsheetml/2009/9/ac" r="226" ht="15.75" x14ac:dyDescent="0.25">
      <c r="A226" s="190"/>
      <c r="B226" s="191"/>
      <c r="C226" s="190"/>
      <c r="D226" s="190"/>
      <c r="E226" s="190"/>
      <c r="F226" s="190"/>
      <c r="G226" s="190"/>
      <c r="H226" s="190"/>
      <c r="I226" s="190"/>
      <c r="J226" s="190"/>
      <c r="K226" s="190"/>
      <c r="L226" s="190"/>
      <c r="M226" s="190"/>
      <c r="N226" s="190"/>
      <c r="O226" s="190"/>
      <c r="P226" s="190"/>
      <c r="Q226" s="190"/>
      <c r="R226" s="190"/>
      <c r="S226" s="190"/>
      <c r="T226" s="190"/>
      <c r="U226" s="190"/>
      <c r="V226" s="190"/>
      <c r="W226" s="190"/>
      <c r="X226" s="190"/>
      <c r="Y226" s="190"/>
      <c r="Z226" s="190"/>
      <c r="AA226" s="190"/>
      <c r="AB226" s="190"/>
    </row>
    <row xmlns:x14ac="http://schemas.microsoft.com/office/spreadsheetml/2009/9/ac" r="227" ht="15.75" x14ac:dyDescent="0.25">
      <c r="A227" s="190"/>
      <c r="B227" s="191"/>
      <c r="C227" s="190"/>
      <c r="D227" s="190"/>
      <c r="E227" s="190"/>
      <c r="F227" s="190"/>
      <c r="G227" s="190"/>
      <c r="H227" s="190"/>
      <c r="I227" s="190"/>
      <c r="J227" s="190"/>
      <c r="K227" s="190"/>
      <c r="L227" s="190"/>
      <c r="M227" s="190"/>
      <c r="N227" s="190"/>
      <c r="O227" s="190"/>
      <c r="P227" s="190"/>
      <c r="Q227" s="190"/>
      <c r="R227" s="190"/>
      <c r="S227" s="190"/>
      <c r="T227" s="190"/>
      <c r="U227" s="190"/>
      <c r="V227" s="190"/>
      <c r="W227" s="190"/>
      <c r="X227" s="190"/>
      <c r="Y227" s="190"/>
      <c r="Z227" s="190"/>
      <c r="AA227" s="190"/>
      <c r="AB227" s="190"/>
    </row>
    <row xmlns:x14ac="http://schemas.microsoft.com/office/spreadsheetml/2009/9/ac" r="228" ht="15.75" x14ac:dyDescent="0.25">
      <c r="A228" s="190"/>
      <c r="B228" s="191"/>
      <c r="C228" s="190"/>
      <c r="D228" s="190"/>
      <c r="E228" s="190"/>
      <c r="F228" s="190"/>
      <c r="G228" s="190"/>
      <c r="H228" s="190"/>
      <c r="I228" s="190"/>
      <c r="J228" s="190"/>
      <c r="K228" s="190"/>
      <c r="L228" s="190"/>
      <c r="M228" s="190"/>
      <c r="N228" s="190"/>
      <c r="O228" s="190"/>
      <c r="P228" s="190"/>
      <c r="Q228" s="190"/>
      <c r="R228" s="190"/>
      <c r="S228" s="190"/>
      <c r="T228" s="190"/>
      <c r="U228" s="190"/>
      <c r="V228" s="190"/>
      <c r="W228" s="190"/>
      <c r="X228" s="190"/>
      <c r="Y228" s="190"/>
      <c r="Z228" s="190"/>
      <c r="AA228" s="190"/>
      <c r="AB228" s="190"/>
    </row>
    <row xmlns:x14ac="http://schemas.microsoft.com/office/spreadsheetml/2009/9/ac" r="229" ht="15.75" x14ac:dyDescent="0.25">
      <c r="A229" s="190"/>
      <c r="B229" s="191"/>
      <c r="C229" s="190"/>
      <c r="D229" s="190"/>
      <c r="E229" s="190"/>
      <c r="F229" s="190"/>
      <c r="G229" s="190"/>
      <c r="H229" s="190"/>
      <c r="I229" s="190"/>
      <c r="J229" s="190"/>
      <c r="K229" s="190"/>
      <c r="L229" s="190"/>
      <c r="M229" s="190"/>
      <c r="N229" s="190"/>
      <c r="O229" s="190"/>
      <c r="P229" s="190"/>
      <c r="Q229" s="190"/>
      <c r="R229" s="190"/>
      <c r="S229" s="190"/>
      <c r="T229" s="190"/>
      <c r="U229" s="190"/>
      <c r="V229" s="190"/>
      <c r="W229" s="190"/>
      <c r="X229" s="190"/>
      <c r="Y229" s="190"/>
      <c r="Z229" s="190"/>
      <c r="AA229" s="190"/>
      <c r="AB229" s="190"/>
    </row>
    <row xmlns:x14ac="http://schemas.microsoft.com/office/spreadsheetml/2009/9/ac" r="230" ht="15.75" x14ac:dyDescent="0.25">
      <c r="A230" s="190"/>
      <c r="B230" s="191"/>
      <c r="C230" s="190"/>
      <c r="D230" s="190"/>
      <c r="E230" s="190"/>
      <c r="F230" s="190"/>
      <c r="G230" s="190"/>
      <c r="H230" s="190"/>
      <c r="I230" s="190"/>
      <c r="J230" s="190"/>
      <c r="K230" s="190"/>
      <c r="L230" s="190"/>
      <c r="M230" s="190"/>
      <c r="N230" s="190"/>
      <c r="O230" s="190"/>
      <c r="P230" s="190"/>
      <c r="Q230" s="190"/>
      <c r="R230" s="190"/>
      <c r="S230" s="190"/>
      <c r="T230" s="190"/>
      <c r="U230" s="190"/>
      <c r="V230" s="190"/>
      <c r="W230" s="190"/>
      <c r="X230" s="190"/>
      <c r="Y230" s="190"/>
      <c r="Z230" s="190"/>
      <c r="AA230" s="190"/>
      <c r="AB230" s="190"/>
    </row>
    <row xmlns:x14ac="http://schemas.microsoft.com/office/spreadsheetml/2009/9/ac" r="231" ht="15.75" x14ac:dyDescent="0.25">
      <c r="A231" s="190"/>
      <c r="B231" s="191"/>
      <c r="C231" s="190"/>
      <c r="D231" s="190"/>
      <c r="E231" s="190"/>
      <c r="F231" s="190"/>
      <c r="G231" s="190"/>
      <c r="H231" s="190"/>
      <c r="I231" s="190"/>
      <c r="J231" s="190"/>
      <c r="K231" s="190"/>
      <c r="L231" s="190"/>
      <c r="M231" s="190"/>
      <c r="N231" s="190"/>
      <c r="O231" s="190"/>
      <c r="P231" s="190"/>
      <c r="Q231" s="190"/>
      <c r="R231" s="190"/>
      <c r="S231" s="190"/>
      <c r="T231" s="190"/>
      <c r="U231" s="190"/>
      <c r="V231" s="190"/>
      <c r="W231" s="190"/>
      <c r="X231" s="190"/>
      <c r="Y231" s="190"/>
      <c r="Z231" s="190"/>
      <c r="AA231" s="190"/>
      <c r="AB231" s="190"/>
    </row>
    <row xmlns:x14ac="http://schemas.microsoft.com/office/spreadsheetml/2009/9/ac" r="232" ht="15.75" x14ac:dyDescent="0.25">
      <c r="A232" s="190"/>
      <c r="B232" s="191"/>
      <c r="C232" s="190"/>
      <c r="D232" s="190"/>
      <c r="E232" s="190"/>
      <c r="F232" s="190"/>
      <c r="G232" s="190"/>
      <c r="H232" s="190"/>
      <c r="I232" s="190"/>
      <c r="J232" s="190"/>
      <c r="K232" s="190"/>
      <c r="L232" s="190"/>
      <c r="M232" s="190"/>
      <c r="N232" s="190"/>
      <c r="O232" s="190"/>
      <c r="P232" s="190"/>
      <c r="Q232" s="190"/>
      <c r="R232" s="190"/>
      <c r="S232" s="190"/>
      <c r="T232" s="190"/>
      <c r="U232" s="190"/>
      <c r="V232" s="190"/>
      <c r="W232" s="190"/>
      <c r="X232" s="190"/>
      <c r="Y232" s="190"/>
      <c r="Z232" s="190"/>
      <c r="AA232" s="190"/>
      <c r="AB232" s="190"/>
    </row>
    <row xmlns:x14ac="http://schemas.microsoft.com/office/spreadsheetml/2009/9/ac" r="233" ht="15.75" x14ac:dyDescent="0.25">
      <c r="A233" s="190"/>
      <c r="B233" s="191"/>
      <c r="C233" s="190"/>
      <c r="D233" s="190"/>
      <c r="E233" s="190"/>
      <c r="F233" s="190"/>
      <c r="G233" s="190"/>
      <c r="H233" s="190"/>
      <c r="I233" s="190"/>
      <c r="J233" s="190"/>
      <c r="K233" s="190"/>
      <c r="L233" s="190"/>
      <c r="M233" s="190"/>
      <c r="N233" s="190"/>
      <c r="O233" s="190"/>
      <c r="P233" s="190"/>
      <c r="Q233" s="190"/>
      <c r="R233" s="190"/>
      <c r="S233" s="190"/>
      <c r="T233" s="190"/>
      <c r="U233" s="190"/>
      <c r="V233" s="190"/>
      <c r="W233" s="190"/>
      <c r="X233" s="190"/>
      <c r="Y233" s="190"/>
      <c r="Z233" s="190"/>
      <c r="AA233" s="190"/>
    </row>
    <row xmlns:x14ac="http://schemas.microsoft.com/office/spreadsheetml/2009/9/ac" r="234" ht="15.75" x14ac:dyDescent="0.25">
      <c r="A234" s="190"/>
      <c r="B234" s="191"/>
      <c r="C234" s="190"/>
      <c r="D234" s="190"/>
      <c r="E234" s="190"/>
      <c r="F234" s="190"/>
      <c r="G234" s="190"/>
      <c r="H234" s="190"/>
      <c r="I234" s="190"/>
      <c r="J234" s="190"/>
      <c r="K234" s="190"/>
      <c r="L234" s="190"/>
      <c r="M234" s="190"/>
      <c r="N234" s="190"/>
      <c r="O234" s="190"/>
      <c r="P234" s="190"/>
      <c r="Q234" s="190"/>
      <c r="R234" s="190"/>
      <c r="S234" s="190"/>
      <c r="T234" s="190"/>
      <c r="U234" s="190"/>
      <c r="V234" s="190"/>
      <c r="W234" s="190"/>
      <c r="X234" s="190"/>
      <c r="Y234" s="190"/>
      <c r="Z234" s="190"/>
      <c r="AA234" s="190"/>
    </row>
    <row xmlns:x14ac="http://schemas.microsoft.com/office/spreadsheetml/2009/9/ac" r="235" ht="15.75" x14ac:dyDescent="0.25">
      <c r="A235" s="190"/>
      <c r="B235" s="191"/>
      <c r="C235" s="190"/>
      <c r="D235" s="190"/>
      <c r="E235" s="190"/>
      <c r="F235" s="190"/>
      <c r="G235" s="190"/>
      <c r="H235" s="190"/>
      <c r="I235" s="190"/>
      <c r="J235" s="190"/>
      <c r="K235" s="190"/>
      <c r="L235" s="190"/>
      <c r="M235" s="190"/>
      <c r="N235" s="190"/>
      <c r="O235" s="190"/>
      <c r="P235" s="190"/>
      <c r="Q235" s="190"/>
      <c r="R235" s="190"/>
      <c r="S235" s="190"/>
      <c r="T235" s="190"/>
      <c r="U235" s="190"/>
      <c r="V235" s="190"/>
      <c r="W235" s="190"/>
      <c r="X235" s="190"/>
      <c r="Y235" s="190"/>
      <c r="Z235" s="190"/>
      <c r="AA235" s="190"/>
    </row>
    <row xmlns:x14ac="http://schemas.microsoft.com/office/spreadsheetml/2009/9/ac" r="236" ht="15.75" x14ac:dyDescent="0.25">
      <c r="A236" s="190"/>
      <c r="B236" s="191"/>
      <c r="C236" s="190"/>
      <c r="D236" s="190"/>
      <c r="E236" s="190"/>
      <c r="F236" s="190"/>
      <c r="G236" s="190"/>
      <c r="H236" s="190"/>
      <c r="I236" s="190"/>
      <c r="J236" s="190"/>
      <c r="K236" s="190"/>
      <c r="L236" s="190"/>
      <c r="M236" s="190"/>
      <c r="N236" s="190"/>
      <c r="O236" s="190"/>
      <c r="P236" s="190"/>
      <c r="Q236" s="190"/>
      <c r="R236" s="190"/>
      <c r="S236" s="190"/>
      <c r="T236" s="190"/>
      <c r="U236" s="190"/>
      <c r="V236" s="190"/>
      <c r="W236" s="190"/>
      <c r="X236" s="190"/>
      <c r="Y236" s="190"/>
      <c r="Z236" s="190"/>
      <c r="AA236" s="190"/>
    </row>
    <row xmlns:x14ac="http://schemas.microsoft.com/office/spreadsheetml/2009/9/ac" r="237" ht="15.75" x14ac:dyDescent="0.25">
      <c r="A237" s="190"/>
      <c r="B237" s="191"/>
      <c r="C237" s="190"/>
      <c r="D237" s="190"/>
      <c r="E237" s="190"/>
      <c r="F237" s="190"/>
      <c r="G237" s="190"/>
      <c r="H237" s="190"/>
      <c r="I237" s="190"/>
      <c r="J237" s="190"/>
      <c r="K237" s="190"/>
      <c r="L237" s="190"/>
      <c r="M237" s="190"/>
      <c r="N237" s="190"/>
      <c r="O237" s="190"/>
      <c r="P237" s="190"/>
      <c r="Q237" s="190"/>
      <c r="R237" s="190"/>
      <c r="S237" s="190"/>
      <c r="T237" s="190"/>
      <c r="U237" s="190"/>
      <c r="V237" s="190"/>
      <c r="W237" s="190"/>
      <c r="X237" s="190"/>
      <c r="Y237" s="190"/>
      <c r="Z237" s="190"/>
      <c r="AA237" s="190"/>
    </row>
    <row xmlns:x14ac="http://schemas.microsoft.com/office/spreadsheetml/2009/9/ac" r="238" ht="15.75" x14ac:dyDescent="0.25">
      <c r="A238" s="190"/>
      <c r="B238" s="191"/>
      <c r="C238" s="190"/>
      <c r="D238" s="190"/>
      <c r="E238" s="190"/>
      <c r="F238" s="190"/>
      <c r="G238" s="190"/>
      <c r="H238" s="190"/>
      <c r="I238" s="190"/>
      <c r="J238" s="190"/>
      <c r="K238" s="190"/>
      <c r="L238" s="190"/>
      <c r="M238" s="190"/>
      <c r="N238" s="190"/>
      <c r="O238" s="190"/>
      <c r="P238" s="190"/>
      <c r="Q238" s="190"/>
      <c r="R238" s="190"/>
      <c r="S238" s="190"/>
      <c r="T238" s="190"/>
      <c r="U238" s="190"/>
      <c r="V238" s="190"/>
      <c r="W238" s="190"/>
      <c r="X238" s="190"/>
      <c r="Y238" s="190"/>
      <c r="Z238" s="190"/>
      <c r="AA238" s="190"/>
    </row>
    <row xmlns:x14ac="http://schemas.microsoft.com/office/spreadsheetml/2009/9/ac" r="239" ht="15.75" x14ac:dyDescent="0.25">
      <c r="A239" s="190"/>
      <c r="B239" s="191"/>
      <c r="C239" s="190"/>
      <c r="D239" s="190"/>
      <c r="E239" s="190"/>
      <c r="F239" s="190"/>
      <c r="G239" s="190"/>
      <c r="H239" s="190"/>
      <c r="I239" s="190"/>
      <c r="J239" s="190"/>
      <c r="K239" s="190"/>
      <c r="L239" s="190"/>
      <c r="M239" s="190"/>
      <c r="N239" s="190"/>
      <c r="O239" s="190"/>
      <c r="P239" s="190"/>
      <c r="Q239" s="190"/>
      <c r="R239" s="190"/>
      <c r="S239" s="190"/>
      <c r="T239" s="190"/>
      <c r="U239" s="190"/>
      <c r="V239" s="190"/>
      <c r="W239" s="190"/>
      <c r="X239" s="190"/>
      <c r="Y239" s="190"/>
      <c r="Z239" s="190"/>
      <c r="AA239" s="190"/>
    </row>
    <row xmlns:x14ac="http://schemas.microsoft.com/office/spreadsheetml/2009/9/ac" r="240" ht="15.75" x14ac:dyDescent="0.25">
      <c r="A240" s="190"/>
      <c r="B240" s="191"/>
      <c r="C240" s="190"/>
      <c r="D240" s="190"/>
      <c r="E240" s="190"/>
      <c r="F240" s="190"/>
      <c r="G240" s="190"/>
      <c r="H240" s="190"/>
      <c r="I240" s="190"/>
      <c r="J240" s="190"/>
      <c r="K240" s="190"/>
      <c r="L240" s="190"/>
      <c r="M240" s="190"/>
      <c r="N240" s="190"/>
      <c r="O240" s="190"/>
      <c r="P240" s="190"/>
      <c r="Q240" s="190"/>
      <c r="R240" s="190"/>
      <c r="S240" s="190"/>
      <c r="T240" s="190"/>
      <c r="U240" s="190"/>
      <c r="V240" s="190"/>
      <c r="W240" s="190"/>
      <c r="X240" s="190"/>
      <c r="Y240" s="190"/>
      <c r="Z240" s="190"/>
      <c r="AA240" s="190"/>
    </row>
    <row xmlns:x14ac="http://schemas.microsoft.com/office/spreadsheetml/2009/9/ac" r="241" ht="15.75" x14ac:dyDescent="0.25">
      <c r="A241" s="190"/>
      <c r="B241" s="191"/>
      <c r="C241" s="190"/>
      <c r="D241" s="190"/>
      <c r="E241" s="190"/>
      <c r="F241" s="190"/>
      <c r="G241" s="190"/>
      <c r="H241" s="190"/>
      <c r="I241" s="190"/>
      <c r="J241" s="190"/>
      <c r="K241" s="190"/>
      <c r="L241" s="190"/>
      <c r="M241" s="190"/>
      <c r="N241" s="190"/>
      <c r="O241" s="190"/>
      <c r="P241" s="190"/>
      <c r="Q241" s="190"/>
      <c r="R241" s="190"/>
      <c r="S241" s="190"/>
      <c r="T241" s="190"/>
      <c r="U241" s="190"/>
      <c r="V241" s="190"/>
      <c r="W241" s="190"/>
      <c r="X241" s="190"/>
      <c r="Y241" s="190"/>
      <c r="Z241" s="190"/>
      <c r="AA241" s="190"/>
    </row>
    <row xmlns:x14ac="http://schemas.microsoft.com/office/spreadsheetml/2009/9/ac" r="242" ht="15.75" x14ac:dyDescent="0.25">
      <c r="A242" s="190"/>
      <c r="B242" s="191"/>
      <c r="C242" s="190"/>
      <c r="D242" s="190"/>
      <c r="E242" s="190"/>
      <c r="F242" s="190"/>
      <c r="G242" s="190"/>
      <c r="H242" s="190"/>
      <c r="I242" s="190"/>
      <c r="J242" s="190"/>
      <c r="K242" s="190"/>
      <c r="L242" s="190"/>
      <c r="M242" s="190"/>
      <c r="N242" s="190"/>
      <c r="O242" s="190"/>
      <c r="P242" s="190"/>
      <c r="Q242" s="190"/>
      <c r="R242" s="190"/>
      <c r="S242" s="190"/>
      <c r="T242" s="190"/>
      <c r="U242" s="190"/>
      <c r="V242" s="190"/>
      <c r="W242" s="190"/>
      <c r="X242" s="190"/>
      <c r="Y242" s="190"/>
      <c r="Z242" s="190"/>
      <c r="AA242" s="190"/>
    </row>
    <row xmlns:x14ac="http://schemas.microsoft.com/office/spreadsheetml/2009/9/ac" r="243" ht="15.75" x14ac:dyDescent="0.25">
      <c r="A243" s="190"/>
      <c r="B243" s="191"/>
      <c r="C243" s="190"/>
      <c r="D243" s="190"/>
      <c r="E243" s="190"/>
      <c r="F243" s="190"/>
      <c r="G243" s="190"/>
      <c r="H243" s="190"/>
      <c r="I243" s="190"/>
      <c r="J243" s="190"/>
      <c r="K243" s="190"/>
      <c r="L243" s="190"/>
      <c r="M243" s="190"/>
      <c r="N243" s="190"/>
      <c r="O243" s="190"/>
      <c r="P243" s="190"/>
      <c r="Q243" s="190"/>
      <c r="R243" s="190"/>
      <c r="S243" s="190"/>
      <c r="T243" s="190"/>
      <c r="U243" s="190"/>
      <c r="V243" s="190"/>
      <c r="W243" s="190"/>
      <c r="X243" s="190"/>
      <c r="Y243" s="190"/>
      <c r="Z243" s="190"/>
      <c r="AA243" s="190"/>
    </row>
    <row xmlns:x14ac="http://schemas.microsoft.com/office/spreadsheetml/2009/9/ac" r="244" ht="15.75" x14ac:dyDescent="0.25">
      <c r="A244" s="190"/>
      <c r="B244" s="191"/>
      <c r="C244" s="190"/>
      <c r="D244" s="190"/>
      <c r="E244" s="190"/>
      <c r="F244" s="190"/>
      <c r="G244" s="190"/>
      <c r="H244" s="190"/>
      <c r="I244" s="190"/>
      <c r="J244" s="190"/>
      <c r="K244" s="190"/>
      <c r="L244" s="190"/>
      <c r="M244" s="190"/>
      <c r="N244" s="190"/>
      <c r="O244" s="190"/>
      <c r="P244" s="190"/>
      <c r="Q244" s="190"/>
      <c r="R244" s="190"/>
      <c r="S244" s="190"/>
      <c r="T244" s="190"/>
      <c r="U244" s="190"/>
      <c r="V244" s="190"/>
      <c r="W244" s="190"/>
      <c r="X244" s="190"/>
      <c r="Y244" s="190"/>
      <c r="Z244" s="190"/>
      <c r="AA244" s="190"/>
    </row>
    <row xmlns:x14ac="http://schemas.microsoft.com/office/spreadsheetml/2009/9/ac" r="245" ht="15.75" x14ac:dyDescent="0.25">
      <c r="A245" s="190"/>
      <c r="B245" s="191"/>
      <c r="C245" s="190"/>
      <c r="D245" s="190"/>
      <c r="E245" s="190"/>
      <c r="F245" s="190"/>
      <c r="G245" s="190"/>
      <c r="H245" s="190"/>
      <c r="I245" s="190"/>
      <c r="J245" s="190"/>
      <c r="K245" s="190"/>
      <c r="L245" s="190"/>
      <c r="M245" s="190"/>
      <c r="N245" s="190"/>
      <c r="O245" s="190"/>
      <c r="P245" s="190"/>
      <c r="Q245" s="190"/>
      <c r="R245" s="190"/>
      <c r="S245" s="190"/>
      <c r="T245" s="190"/>
      <c r="U245" s="190"/>
      <c r="V245" s="190"/>
      <c r="W245" s="190"/>
      <c r="X245" s="190"/>
      <c r="Y245" s="190"/>
      <c r="Z245" s="190"/>
      <c r="AA245" s="190"/>
    </row>
    <row xmlns:x14ac="http://schemas.microsoft.com/office/spreadsheetml/2009/9/ac" r="246" ht="15.75" x14ac:dyDescent="0.25">
      <c r="A246" s="190"/>
      <c r="B246" s="191"/>
      <c r="C246" s="190"/>
      <c r="D246" s="190"/>
      <c r="E246" s="190"/>
      <c r="F246" s="190"/>
      <c r="G246" s="190"/>
      <c r="H246" s="190"/>
      <c r="I246" s="190"/>
      <c r="J246" s="190"/>
      <c r="K246" s="190"/>
      <c r="L246" s="190"/>
      <c r="M246" s="190"/>
      <c r="N246" s="190"/>
      <c r="O246" s="190"/>
      <c r="P246" s="190"/>
      <c r="Q246" s="190"/>
      <c r="R246" s="190"/>
      <c r="S246" s="190"/>
      <c r="T246" s="190"/>
      <c r="U246" s="190"/>
      <c r="V246" s="190"/>
      <c r="W246" s="190"/>
      <c r="X246" s="190"/>
      <c r="Y246" s="190"/>
      <c r="Z246" s="190"/>
      <c r="AA246" s="190"/>
    </row>
    <row xmlns:x14ac="http://schemas.microsoft.com/office/spreadsheetml/2009/9/ac" r="247" ht="15.75" x14ac:dyDescent="0.25">
      <c r="A247" s="190"/>
      <c r="B247" s="191"/>
      <c r="C247" s="190"/>
      <c r="D247" s="190"/>
      <c r="E247" s="190"/>
      <c r="F247" s="190"/>
      <c r="G247" s="190"/>
      <c r="H247" s="190"/>
      <c r="I247" s="190"/>
      <c r="J247" s="190"/>
      <c r="K247" s="190"/>
      <c r="L247" s="190"/>
      <c r="M247" s="190"/>
      <c r="N247" s="190"/>
      <c r="O247" s="190"/>
      <c r="P247" s="190"/>
      <c r="Q247" s="190"/>
      <c r="R247" s="190"/>
      <c r="S247" s="190"/>
      <c r="T247" s="190"/>
      <c r="U247" s="190"/>
      <c r="V247" s="190"/>
      <c r="W247" s="190"/>
      <c r="X247" s="190"/>
      <c r="Y247" s="190"/>
      <c r="Z247" s="190"/>
      <c r="AA247" s="190"/>
    </row>
    <row xmlns:x14ac="http://schemas.microsoft.com/office/spreadsheetml/2009/9/ac" r="248" ht="15.75" x14ac:dyDescent="0.25">
      <c r="A248" s="190"/>
      <c r="B248" s="191"/>
      <c r="C248" s="190"/>
      <c r="D248" s="190"/>
      <c r="E248" s="190"/>
      <c r="F248" s="190"/>
      <c r="G248" s="190"/>
      <c r="H248" s="190"/>
      <c r="I248" s="190"/>
      <c r="J248" s="190"/>
      <c r="K248" s="190"/>
      <c r="L248" s="190"/>
      <c r="M248" s="190"/>
      <c r="N248" s="190"/>
      <c r="O248" s="190"/>
      <c r="P248" s="190"/>
      <c r="Q248" s="190"/>
      <c r="R248" s="190"/>
      <c r="S248" s="190"/>
      <c r="T248" s="190"/>
      <c r="U248" s="190"/>
      <c r="V248" s="190"/>
      <c r="W248" s="190"/>
      <c r="X248" s="190"/>
      <c r="Y248" s="190"/>
      <c r="Z248" s="190"/>
      <c r="AA248" s="190"/>
    </row>
    <row xmlns:x14ac="http://schemas.microsoft.com/office/spreadsheetml/2009/9/ac" r="249" ht="15.75" x14ac:dyDescent="0.25">
      <c r="A249" s="190"/>
      <c r="B249" s="191"/>
      <c r="C249" s="190"/>
      <c r="D249" s="190"/>
      <c r="E249" s="190"/>
      <c r="F249" s="190"/>
      <c r="G249" s="190"/>
      <c r="H249" s="190"/>
      <c r="I249" s="190"/>
      <c r="J249" s="190"/>
      <c r="K249" s="190"/>
      <c r="L249" s="190"/>
      <c r="M249" s="190"/>
      <c r="N249" s="190"/>
      <c r="O249" s="190"/>
      <c r="P249" s="190"/>
      <c r="Q249" s="190"/>
      <c r="R249" s="190"/>
      <c r="S249" s="190"/>
      <c r="T249" s="190"/>
      <c r="U249" s="190"/>
      <c r="V249" s="190"/>
      <c r="W249" s="190"/>
      <c r="X249" s="190"/>
      <c r="Y249" s="190"/>
      <c r="Z249" s="190"/>
      <c r="AA249" s="190"/>
    </row>
    <row xmlns:x14ac="http://schemas.microsoft.com/office/spreadsheetml/2009/9/ac" r="250" ht="15.75" x14ac:dyDescent="0.25">
      <c r="A250" s="190"/>
      <c r="B250" s="191"/>
      <c r="C250" s="190"/>
      <c r="D250" s="190"/>
      <c r="E250" s="190"/>
      <c r="F250" s="190"/>
      <c r="G250" s="190"/>
      <c r="H250" s="190"/>
      <c r="I250" s="190"/>
      <c r="J250" s="190"/>
      <c r="K250" s="190"/>
      <c r="L250" s="190"/>
      <c r="M250" s="190"/>
      <c r="N250" s="190"/>
      <c r="O250" s="190"/>
      <c r="P250" s="190"/>
      <c r="Q250" s="190"/>
      <c r="R250" s="190"/>
      <c r="S250" s="190"/>
      <c r="T250" s="190"/>
      <c r="U250" s="190"/>
      <c r="V250" s="190"/>
      <c r="W250" s="190"/>
      <c r="X250" s="190"/>
      <c r="Y250" s="190"/>
      <c r="Z250" s="190"/>
      <c r="AA250" s="190"/>
    </row>
    <row xmlns:x14ac="http://schemas.microsoft.com/office/spreadsheetml/2009/9/ac" r="251" ht="15.75" x14ac:dyDescent="0.25">
      <c r="A251" s="190"/>
      <c r="B251" s="191"/>
      <c r="C251" s="190"/>
      <c r="D251" s="190"/>
      <c r="E251" s="190"/>
      <c r="F251" s="190"/>
      <c r="G251" s="190"/>
      <c r="H251" s="190"/>
      <c r="I251" s="190"/>
      <c r="J251" s="190"/>
      <c r="K251" s="190"/>
      <c r="L251" s="190"/>
      <c r="M251" s="190"/>
      <c r="N251" s="190"/>
      <c r="O251" s="190"/>
      <c r="P251" s="190"/>
      <c r="Q251" s="190"/>
      <c r="R251" s="190"/>
      <c r="S251" s="190"/>
      <c r="T251" s="190"/>
      <c r="U251" s="190"/>
      <c r="V251" s="190"/>
      <c r="W251" s="190"/>
      <c r="X251" s="190"/>
      <c r="Y251" s="190"/>
      <c r="Z251" s="190"/>
      <c r="AA251" s="190"/>
    </row>
    <row xmlns:x14ac="http://schemas.microsoft.com/office/spreadsheetml/2009/9/ac" r="252" ht="15.75" x14ac:dyDescent="0.25">
      <c r="A252" s="190"/>
      <c r="B252" s="191"/>
      <c r="C252" s="190"/>
      <c r="D252" s="190"/>
      <c r="E252" s="190"/>
      <c r="F252" s="190"/>
      <c r="G252" s="190"/>
      <c r="H252" s="190"/>
      <c r="I252" s="190"/>
      <c r="J252" s="190"/>
      <c r="K252" s="190"/>
      <c r="L252" s="190"/>
      <c r="M252" s="190"/>
      <c r="N252" s="190"/>
      <c r="O252" s="190"/>
      <c r="P252" s="190"/>
      <c r="Q252" s="190"/>
      <c r="R252" s="190"/>
      <c r="S252" s="190"/>
      <c r="T252" s="190"/>
      <c r="U252" s="190"/>
      <c r="V252" s="190"/>
      <c r="W252" s="190"/>
      <c r="X252" s="190"/>
      <c r="Y252" s="190"/>
      <c r="Z252" s="190"/>
      <c r="AA252" s="190"/>
    </row>
    <row xmlns:x14ac="http://schemas.microsoft.com/office/spreadsheetml/2009/9/ac" r="253" ht="15.75" x14ac:dyDescent="0.25">
      <c r="A253" s="190"/>
      <c r="B253" s="191"/>
      <c r="C253" s="190"/>
      <c r="D253" s="190"/>
      <c r="E253" s="190"/>
      <c r="F253" s="190"/>
      <c r="G253" s="190"/>
      <c r="H253" s="190"/>
      <c r="I253" s="190"/>
      <c r="J253" s="190"/>
      <c r="K253" s="190"/>
      <c r="L253" s="190"/>
      <c r="M253" s="190"/>
      <c r="N253" s="190"/>
      <c r="O253" s="190"/>
      <c r="P253" s="190"/>
      <c r="Q253" s="190"/>
      <c r="R253" s="190"/>
      <c r="S253" s="190"/>
      <c r="T253" s="190"/>
      <c r="U253" s="190"/>
      <c r="V253" s="190"/>
      <c r="W253" s="190"/>
      <c r="X253" s="190"/>
      <c r="Y253" s="190"/>
      <c r="Z253" s="190"/>
      <c r="AA253" s="190"/>
    </row>
    <row xmlns:x14ac="http://schemas.microsoft.com/office/spreadsheetml/2009/9/ac" r="254" ht="15.75" x14ac:dyDescent="0.25">
      <c r="A254" s="190"/>
      <c r="B254" s="191"/>
      <c r="C254" s="190"/>
      <c r="D254" s="190"/>
      <c r="E254" s="190"/>
      <c r="F254" s="190"/>
      <c r="G254" s="190"/>
      <c r="H254" s="190"/>
      <c r="I254" s="190"/>
      <c r="J254" s="190"/>
      <c r="K254" s="190"/>
      <c r="L254" s="190"/>
      <c r="M254" s="190"/>
      <c r="N254" s="190"/>
      <c r="O254" s="190"/>
      <c r="P254" s="190"/>
      <c r="Q254" s="190"/>
      <c r="R254" s="190"/>
      <c r="S254" s="190"/>
      <c r="T254" s="190"/>
      <c r="U254" s="190"/>
      <c r="V254" s="190"/>
      <c r="W254" s="190"/>
      <c r="X254" s="190"/>
      <c r="Y254" s="190"/>
      <c r="Z254" s="190"/>
      <c r="AA254" s="190"/>
    </row>
    <row xmlns:x14ac="http://schemas.microsoft.com/office/spreadsheetml/2009/9/ac" r="255" ht="15.75" x14ac:dyDescent="0.25">
      <c r="A255" s="190"/>
      <c r="B255" s="191"/>
      <c r="C255" s="190"/>
      <c r="D255" s="190"/>
      <c r="E255" s="190"/>
      <c r="F255" s="190"/>
      <c r="G255" s="190"/>
      <c r="H255" s="190"/>
      <c r="I255" s="190"/>
      <c r="J255" s="190"/>
      <c r="K255" s="190"/>
      <c r="L255" s="190"/>
      <c r="M255" s="190"/>
      <c r="N255" s="190"/>
      <c r="O255" s="190"/>
      <c r="P255" s="190"/>
      <c r="Q255" s="190"/>
      <c r="R255" s="190"/>
      <c r="S255" s="190"/>
      <c r="T255" s="190"/>
      <c r="U255" s="190"/>
      <c r="V255" s="190"/>
      <c r="W255" s="190"/>
      <c r="X255" s="190"/>
      <c r="Y255" s="190"/>
      <c r="Z255" s="190"/>
      <c r="AA255" s="190"/>
    </row>
    <row xmlns:x14ac="http://schemas.microsoft.com/office/spreadsheetml/2009/9/ac" r="256" ht="15.75" x14ac:dyDescent="0.25">
      <c r="A256" s="190"/>
      <c r="B256" s="191"/>
      <c r="C256" s="190"/>
      <c r="D256" s="190"/>
      <c r="E256" s="190"/>
      <c r="F256" s="190"/>
      <c r="G256" s="190"/>
      <c r="H256" s="190"/>
      <c r="I256" s="190"/>
      <c r="J256" s="190"/>
      <c r="K256" s="190"/>
      <c r="L256" s="190"/>
      <c r="M256" s="190"/>
      <c r="N256" s="190"/>
      <c r="O256" s="190"/>
      <c r="P256" s="190"/>
      <c r="Q256" s="190"/>
      <c r="R256" s="190"/>
      <c r="S256" s="190"/>
      <c r="T256" s="190"/>
      <c r="U256" s="190"/>
      <c r="V256" s="190"/>
      <c r="W256" s="190"/>
      <c r="X256" s="190"/>
      <c r="Y256" s="190"/>
      <c r="Z256" s="190"/>
      <c r="AA256" s="190"/>
    </row>
    <row xmlns:x14ac="http://schemas.microsoft.com/office/spreadsheetml/2009/9/ac" r="257" ht="15.75" x14ac:dyDescent="0.25">
      <c r="A257" s="190"/>
      <c r="B257" s="191"/>
      <c r="C257" s="190"/>
      <c r="D257" s="190"/>
      <c r="E257" s="190"/>
      <c r="F257" s="190"/>
      <c r="G257" s="190"/>
      <c r="H257" s="190"/>
      <c r="I257" s="190"/>
      <c r="J257" s="190"/>
      <c r="K257" s="190"/>
      <c r="L257" s="190"/>
      <c r="M257" s="190"/>
      <c r="N257" s="190"/>
      <c r="O257" s="190"/>
      <c r="P257" s="190"/>
      <c r="Q257" s="190"/>
      <c r="R257" s="190"/>
      <c r="S257" s="190"/>
      <c r="T257" s="190"/>
      <c r="U257" s="190"/>
      <c r="V257" s="190"/>
      <c r="W257" s="190"/>
      <c r="X257" s="190"/>
      <c r="Y257" s="190"/>
      <c r="Z257" s="190"/>
      <c r="AA257" s="190"/>
    </row>
    <row xmlns:x14ac="http://schemas.microsoft.com/office/spreadsheetml/2009/9/ac" r="258" ht="15.75" x14ac:dyDescent="0.25">
      <c r="A258" s="190"/>
      <c r="B258" s="191"/>
      <c r="C258" s="190"/>
      <c r="D258" s="190"/>
      <c r="E258" s="190"/>
      <c r="F258" s="190"/>
      <c r="G258" s="190"/>
      <c r="H258" s="190"/>
      <c r="I258" s="190"/>
      <c r="J258" s="190"/>
      <c r="K258" s="190"/>
      <c r="L258" s="190"/>
      <c r="M258" s="190"/>
      <c r="N258" s="190"/>
      <c r="O258" s="190"/>
      <c r="P258" s="190"/>
      <c r="Q258" s="190"/>
      <c r="R258" s="190"/>
      <c r="S258" s="190"/>
      <c r="T258" s="190"/>
      <c r="U258" s="190"/>
      <c r="V258" s="190"/>
      <c r="W258" s="190"/>
      <c r="X258" s="190"/>
      <c r="Y258" s="190"/>
      <c r="Z258" s="190"/>
      <c r="AA258" s="190"/>
    </row>
    <row xmlns:x14ac="http://schemas.microsoft.com/office/spreadsheetml/2009/9/ac" r="259" ht="15.75" x14ac:dyDescent="0.25">
      <c r="A259" s="190"/>
      <c r="B259" s="191"/>
      <c r="C259" s="190"/>
      <c r="D259" s="190"/>
      <c r="E259" s="190"/>
      <c r="F259" s="190"/>
      <c r="G259" s="190"/>
      <c r="H259" s="190"/>
      <c r="I259" s="190"/>
      <c r="J259" s="190"/>
      <c r="K259" s="190"/>
      <c r="L259" s="190"/>
      <c r="M259" s="190"/>
      <c r="N259" s="190"/>
      <c r="O259" s="190"/>
      <c r="P259" s="190"/>
      <c r="Q259" s="190"/>
      <c r="R259" s="190"/>
      <c r="S259" s="190"/>
      <c r="T259" s="190"/>
      <c r="U259" s="190"/>
      <c r="V259" s="190"/>
      <c r="W259" s="190"/>
      <c r="X259" s="190"/>
      <c r="Y259" s="190"/>
      <c r="Z259" s="190"/>
      <c r="AA259" s="190"/>
    </row>
    <row xmlns:x14ac="http://schemas.microsoft.com/office/spreadsheetml/2009/9/ac" r="260" ht="15.75" x14ac:dyDescent="0.25">
      <c r="A260" s="190"/>
      <c r="B260" s="191"/>
      <c r="C260" s="190"/>
      <c r="D260" s="190"/>
      <c r="E260" s="190"/>
      <c r="F260" s="190"/>
      <c r="G260" s="190"/>
      <c r="H260" s="190"/>
      <c r="I260" s="190"/>
      <c r="J260" s="190"/>
      <c r="K260" s="190"/>
      <c r="L260" s="190"/>
      <c r="M260" s="190"/>
      <c r="N260" s="190"/>
      <c r="O260" s="190"/>
      <c r="P260" s="190"/>
      <c r="Q260" s="190"/>
      <c r="R260" s="190"/>
      <c r="S260" s="190"/>
      <c r="T260" s="190"/>
      <c r="U260" s="190"/>
      <c r="V260" s="190"/>
      <c r="W260" s="190"/>
      <c r="X260" s="190"/>
      <c r="Y260" s="190"/>
      <c r="Z260" s="190"/>
      <c r="AA260" s="190"/>
    </row>
    <row xmlns:x14ac="http://schemas.microsoft.com/office/spreadsheetml/2009/9/ac" r="261" ht="15.75" x14ac:dyDescent="0.25">
      <c r="A261" s="190"/>
      <c r="B261" s="191"/>
      <c r="C261" s="190"/>
      <c r="D261" s="190"/>
      <c r="E261" s="190"/>
      <c r="F261" s="190"/>
      <c r="G261" s="190"/>
      <c r="H261" s="190"/>
      <c r="I261" s="190"/>
      <c r="J261" s="190"/>
      <c r="K261" s="190"/>
      <c r="L261" s="190"/>
      <c r="M261" s="190"/>
      <c r="N261" s="190"/>
      <c r="O261" s="190"/>
      <c r="P261" s="190"/>
      <c r="Q261" s="190"/>
      <c r="R261" s="190"/>
      <c r="S261" s="190"/>
      <c r="T261" s="190"/>
      <c r="U261" s="190"/>
      <c r="V261" s="190"/>
      <c r="W261" s="190"/>
      <c r="X261" s="190"/>
      <c r="Y261" s="190"/>
      <c r="Z261" s="190"/>
      <c r="AA261" s="190"/>
    </row>
    <row xmlns:x14ac="http://schemas.microsoft.com/office/spreadsheetml/2009/9/ac" r="262" ht="15.75" x14ac:dyDescent="0.25">
      <c r="A262" s="190"/>
      <c r="B262" s="191"/>
      <c r="C262" s="190"/>
      <c r="D262" s="190"/>
      <c r="E262" s="190"/>
      <c r="F262" s="190"/>
      <c r="G262" s="190"/>
      <c r="H262" s="190"/>
      <c r="I262" s="190"/>
      <c r="J262" s="190"/>
      <c r="K262" s="190"/>
      <c r="L262" s="190"/>
      <c r="M262" s="190"/>
      <c r="N262" s="190"/>
      <c r="O262" s="190"/>
      <c r="P262" s="190"/>
      <c r="Q262" s="190"/>
      <c r="R262" s="190"/>
      <c r="S262" s="190"/>
      <c r="T262" s="190"/>
      <c r="U262" s="190"/>
      <c r="V262" s="190"/>
      <c r="W262" s="190"/>
      <c r="X262" s="190"/>
      <c r="Y262" s="190"/>
      <c r="Z262" s="190"/>
      <c r="AA262" s="190"/>
    </row>
    <row xmlns:x14ac="http://schemas.microsoft.com/office/spreadsheetml/2009/9/ac" r="263" ht="15.75" x14ac:dyDescent="0.25">
      <c r="A263" s="190"/>
      <c r="B263" s="191"/>
      <c r="C263" s="190"/>
      <c r="D263" s="190"/>
      <c r="E263" s="190"/>
      <c r="F263" s="190"/>
      <c r="G263" s="190"/>
      <c r="H263" s="190"/>
      <c r="I263" s="190"/>
      <c r="J263" s="190"/>
      <c r="K263" s="190"/>
      <c r="L263" s="190"/>
      <c r="M263" s="190"/>
      <c r="N263" s="190"/>
      <c r="O263" s="190"/>
      <c r="P263" s="190"/>
      <c r="Q263" s="190"/>
      <c r="R263" s="190"/>
      <c r="S263" s="190"/>
      <c r="T263" s="190"/>
      <c r="U263" s="190"/>
      <c r="V263" s="190"/>
      <c r="W263" s="190"/>
      <c r="X263" s="190"/>
      <c r="Y263" s="190"/>
      <c r="Z263" s="190"/>
      <c r="AA263" s="190"/>
    </row>
    <row xmlns:x14ac="http://schemas.microsoft.com/office/spreadsheetml/2009/9/ac" r="264" ht="15.75" x14ac:dyDescent="0.25">
      <c r="A264" s="190"/>
      <c r="B264" s="191"/>
      <c r="C264" s="190"/>
      <c r="D264" s="190"/>
      <c r="E264" s="190"/>
      <c r="F264" s="190"/>
      <c r="G264" s="190"/>
      <c r="H264" s="190"/>
      <c r="I264" s="190"/>
      <c r="J264" s="190"/>
      <c r="K264" s="190"/>
      <c r="L264" s="190"/>
      <c r="M264" s="190"/>
      <c r="N264" s="190"/>
      <c r="O264" s="190"/>
      <c r="P264" s="190"/>
      <c r="Q264" s="190"/>
      <c r="R264" s="190"/>
      <c r="S264" s="190"/>
      <c r="T264" s="190"/>
      <c r="U264" s="190"/>
      <c r="V264" s="190"/>
      <c r="W264" s="190"/>
      <c r="X264" s="190"/>
      <c r="Y264" s="190"/>
      <c r="Z264" s="190"/>
      <c r="AA264" s="190"/>
    </row>
    <row xmlns:x14ac="http://schemas.microsoft.com/office/spreadsheetml/2009/9/ac" r="265" ht="15.75" x14ac:dyDescent="0.25">
      <c r="A265" s="190"/>
      <c r="B265" s="191"/>
      <c r="C265" s="190"/>
      <c r="D265" s="190"/>
      <c r="E265" s="190"/>
      <c r="F265" s="190"/>
      <c r="G265" s="190"/>
      <c r="H265" s="190"/>
      <c r="I265" s="190"/>
      <c r="J265" s="190"/>
      <c r="K265" s="190"/>
      <c r="L265" s="190"/>
      <c r="M265" s="190"/>
      <c r="N265" s="190"/>
      <c r="O265" s="190"/>
      <c r="P265" s="190"/>
      <c r="Q265" s="190"/>
      <c r="R265" s="190"/>
      <c r="S265" s="190"/>
      <c r="T265" s="190"/>
      <c r="U265" s="190"/>
      <c r="V265" s="190"/>
      <c r="W265" s="190"/>
      <c r="X265" s="190"/>
      <c r="Y265" s="190"/>
      <c r="Z265" s="190"/>
      <c r="AA265" s="190"/>
    </row>
    <row xmlns:x14ac="http://schemas.microsoft.com/office/spreadsheetml/2009/9/ac" r="266" ht="15.75" x14ac:dyDescent="0.25">
      <c r="A266" s="190"/>
      <c r="B266" s="191"/>
      <c r="C266" s="190"/>
      <c r="D266" s="190"/>
      <c r="E266" s="190"/>
      <c r="F266" s="190"/>
      <c r="G266" s="190"/>
      <c r="H266" s="190"/>
      <c r="I266" s="190"/>
      <c r="J266" s="190"/>
      <c r="K266" s="190"/>
      <c r="L266" s="190"/>
      <c r="M266" s="190"/>
      <c r="N266" s="190"/>
      <c r="O266" s="190"/>
      <c r="P266" s="190"/>
      <c r="Q266" s="190"/>
      <c r="R266" s="190"/>
      <c r="S266" s="190"/>
      <c r="T266" s="190"/>
      <c r="U266" s="190"/>
      <c r="V266" s="190"/>
      <c r="W266" s="190"/>
      <c r="X266" s="190"/>
      <c r="Y266" s="190"/>
      <c r="Z266" s="190"/>
      <c r="AA266" s="190"/>
    </row>
    <row xmlns:x14ac="http://schemas.microsoft.com/office/spreadsheetml/2009/9/ac" r="267" ht="15.75" x14ac:dyDescent="0.25">
      <c r="A267" s="190"/>
      <c r="B267" s="191"/>
      <c r="C267" s="190"/>
      <c r="D267" s="190"/>
      <c r="E267" s="190"/>
      <c r="F267" s="190"/>
      <c r="G267" s="190"/>
      <c r="H267" s="190"/>
      <c r="I267" s="190"/>
      <c r="J267" s="190"/>
      <c r="K267" s="190"/>
      <c r="L267" s="190"/>
      <c r="M267" s="190"/>
      <c r="N267" s="190"/>
      <c r="O267" s="190"/>
      <c r="P267" s="190"/>
      <c r="Q267" s="190"/>
      <c r="R267" s="190"/>
      <c r="S267" s="190"/>
      <c r="T267" s="190"/>
      <c r="U267" s="190"/>
      <c r="V267" s="190"/>
      <c r="W267" s="190"/>
      <c r="X267" s="190"/>
      <c r="Y267" s="190"/>
      <c r="Z267" s="190"/>
      <c r="AA267" s="190"/>
    </row>
    <row xmlns:x14ac="http://schemas.microsoft.com/office/spreadsheetml/2009/9/ac" r="268" ht="15.75" x14ac:dyDescent="0.25">
      <c r="A268" s="190"/>
      <c r="B268" s="191"/>
      <c r="C268" s="190"/>
      <c r="D268" s="190"/>
      <c r="E268" s="190"/>
      <c r="F268" s="190"/>
      <c r="G268" s="190"/>
      <c r="H268" s="190"/>
      <c r="I268" s="190"/>
      <c r="J268" s="190"/>
      <c r="K268" s="190"/>
      <c r="L268" s="190"/>
      <c r="M268" s="190"/>
      <c r="N268" s="190"/>
      <c r="O268" s="190"/>
      <c r="P268" s="190"/>
      <c r="Q268" s="190"/>
      <c r="R268" s="190"/>
      <c r="S268" s="190"/>
      <c r="T268" s="190"/>
      <c r="U268" s="190"/>
      <c r="V268" s="190"/>
      <c r="W268" s="190"/>
      <c r="X268" s="190"/>
      <c r="Y268" s="190"/>
      <c r="Z268" s="190"/>
      <c r="AA268" s="190"/>
    </row>
    <row xmlns:x14ac="http://schemas.microsoft.com/office/spreadsheetml/2009/9/ac" r="269" ht="15.75" x14ac:dyDescent="0.25">
      <c r="A269" s="190"/>
      <c r="B269" s="191"/>
      <c r="C269" s="190"/>
      <c r="D269" s="190"/>
      <c r="E269" s="190"/>
      <c r="F269" s="190"/>
      <c r="G269" s="190"/>
      <c r="H269" s="190"/>
      <c r="I269" s="190"/>
      <c r="J269" s="190"/>
      <c r="K269" s="190"/>
      <c r="L269" s="190"/>
      <c r="M269" s="190"/>
      <c r="N269" s="190"/>
      <c r="O269" s="190"/>
      <c r="P269" s="190"/>
      <c r="Q269" s="190"/>
      <c r="R269" s="190"/>
      <c r="S269" s="190"/>
      <c r="T269" s="190"/>
      <c r="U269" s="190"/>
      <c r="V269" s="190"/>
      <c r="W269" s="190"/>
      <c r="X269" s="190"/>
      <c r="Y269" s="190"/>
      <c r="Z269" s="190"/>
      <c r="AA269" s="190"/>
    </row>
    <row xmlns:x14ac="http://schemas.microsoft.com/office/spreadsheetml/2009/9/ac" r="270" ht="15.75" x14ac:dyDescent="0.25">
      <c r="A270" s="190"/>
      <c r="B270" s="191"/>
      <c r="C270" s="190"/>
      <c r="D270" s="190"/>
      <c r="E270" s="190"/>
      <c r="F270" s="190"/>
      <c r="G270" s="190"/>
      <c r="H270" s="190"/>
      <c r="I270" s="190"/>
      <c r="J270" s="190"/>
      <c r="K270" s="190"/>
      <c r="L270" s="190"/>
      <c r="M270" s="190"/>
      <c r="N270" s="190"/>
      <c r="O270" s="190"/>
      <c r="P270" s="190"/>
      <c r="Q270" s="190"/>
      <c r="R270" s="190"/>
      <c r="S270" s="190"/>
      <c r="T270" s="190"/>
      <c r="U270" s="190"/>
      <c r="V270" s="190"/>
      <c r="W270" s="190"/>
      <c r="X270" s="190"/>
      <c r="Y270" s="190"/>
      <c r="Z270" s="190"/>
      <c r="AA270" s="190"/>
    </row>
    <row xmlns:x14ac="http://schemas.microsoft.com/office/spreadsheetml/2009/9/ac" r="271" ht="15.75" x14ac:dyDescent="0.25">
      <c r="A271" s="190"/>
      <c r="B271" s="191"/>
      <c r="C271" s="190"/>
      <c r="D271" s="190"/>
      <c r="E271" s="190"/>
      <c r="F271" s="190"/>
      <c r="G271" s="190"/>
      <c r="H271" s="190"/>
      <c r="I271" s="190"/>
      <c r="J271" s="190"/>
      <c r="K271" s="190"/>
      <c r="L271" s="190"/>
      <c r="M271" s="190"/>
      <c r="N271" s="190"/>
      <c r="O271" s="190"/>
      <c r="P271" s="190"/>
      <c r="Q271" s="190"/>
      <c r="R271" s="190"/>
      <c r="S271" s="190"/>
      <c r="T271" s="190"/>
      <c r="U271" s="190"/>
      <c r="V271" s="190"/>
      <c r="W271" s="190"/>
      <c r="X271" s="190"/>
      <c r="Y271" s="190"/>
      <c r="Z271" s="190"/>
      <c r="AA271" s="190"/>
    </row>
    <row xmlns:x14ac="http://schemas.microsoft.com/office/spreadsheetml/2009/9/ac" r="272" ht="15.75" x14ac:dyDescent="0.25">
      <c r="A272" s="190"/>
      <c r="B272" s="191"/>
      <c r="C272" s="190"/>
      <c r="D272" s="190"/>
      <c r="E272" s="190"/>
      <c r="F272" s="190"/>
      <c r="G272" s="190"/>
      <c r="H272" s="190"/>
      <c r="I272" s="190"/>
      <c r="J272" s="190"/>
      <c r="K272" s="190"/>
      <c r="L272" s="190"/>
      <c r="M272" s="190"/>
      <c r="N272" s="190"/>
      <c r="O272" s="190"/>
      <c r="P272" s="190"/>
      <c r="Q272" s="190"/>
      <c r="R272" s="190"/>
      <c r="S272" s="190"/>
      <c r="T272" s="190"/>
      <c r="U272" s="190"/>
      <c r="V272" s="190"/>
      <c r="W272" s="190"/>
      <c r="X272" s="190"/>
      <c r="Y272" s="190"/>
      <c r="Z272" s="190"/>
      <c r="AA272" s="190"/>
    </row>
    <row xmlns:x14ac="http://schemas.microsoft.com/office/spreadsheetml/2009/9/ac" r="273" ht="15.75" x14ac:dyDescent="0.25">
      <c r="A273" s="190"/>
      <c r="B273" s="191"/>
      <c r="C273" s="190"/>
      <c r="D273" s="190"/>
      <c r="E273" s="190"/>
      <c r="F273" s="190"/>
      <c r="G273" s="190"/>
      <c r="H273" s="190"/>
      <c r="I273" s="190"/>
      <c r="J273" s="190"/>
      <c r="K273" s="190"/>
      <c r="L273" s="190"/>
      <c r="M273" s="190"/>
      <c r="N273" s="190"/>
      <c r="O273" s="190"/>
      <c r="P273" s="190"/>
      <c r="Q273" s="190"/>
      <c r="R273" s="190"/>
      <c r="S273" s="190"/>
      <c r="T273" s="190"/>
      <c r="U273" s="190"/>
      <c r="V273" s="190"/>
      <c r="W273" s="190"/>
      <c r="X273" s="190"/>
      <c r="Y273" s="190"/>
      <c r="Z273" s="190"/>
      <c r="AA273" s="190"/>
    </row>
    <row xmlns:x14ac="http://schemas.microsoft.com/office/spreadsheetml/2009/9/ac" r="274" ht="15.75" x14ac:dyDescent="0.25">
      <c r="A274" s="190"/>
      <c r="B274" s="191"/>
      <c r="C274" s="190"/>
      <c r="D274" s="190"/>
      <c r="E274" s="190"/>
      <c r="F274" s="190"/>
      <c r="G274" s="190"/>
      <c r="H274" s="190"/>
      <c r="I274" s="190"/>
      <c r="J274" s="190"/>
      <c r="K274" s="190"/>
      <c r="L274" s="190"/>
      <c r="M274" s="190"/>
      <c r="N274" s="190"/>
      <c r="O274" s="190"/>
      <c r="P274" s="190"/>
      <c r="Q274" s="190"/>
      <c r="R274" s="190"/>
      <c r="S274" s="190"/>
      <c r="T274" s="190"/>
      <c r="U274" s="190"/>
      <c r="V274" s="190"/>
      <c r="W274" s="190"/>
      <c r="X274" s="190"/>
      <c r="Y274" s="190"/>
      <c r="Z274" s="190"/>
      <c r="AA274" s="190"/>
    </row>
    <row xmlns:x14ac="http://schemas.microsoft.com/office/spreadsheetml/2009/9/ac" r="275" ht="15.75" x14ac:dyDescent="0.25">
      <c r="A275" s="190"/>
      <c r="B275" s="191"/>
      <c r="C275" s="190"/>
      <c r="D275" s="190"/>
      <c r="E275" s="190"/>
      <c r="F275" s="190"/>
      <c r="G275" s="190"/>
      <c r="H275" s="190"/>
      <c r="I275" s="190"/>
      <c r="J275" s="190"/>
      <c r="K275" s="190"/>
      <c r="L275" s="190"/>
      <c r="M275" s="190"/>
      <c r="N275" s="190"/>
      <c r="O275" s="190"/>
      <c r="P275" s="190"/>
      <c r="Q275" s="190"/>
      <c r="R275" s="190"/>
      <c r="S275" s="190"/>
      <c r="T275" s="190"/>
      <c r="U275" s="190"/>
      <c r="V275" s="190"/>
      <c r="W275" s="190"/>
      <c r="X275" s="190"/>
      <c r="Y275" s="190"/>
      <c r="Z275" s="190"/>
      <c r="AA275" s="190"/>
    </row>
    <row xmlns:x14ac="http://schemas.microsoft.com/office/spreadsheetml/2009/9/ac" r="276" ht="15.75" x14ac:dyDescent="0.25">
      <c r="A276" s="190"/>
      <c r="B276" s="191"/>
      <c r="C276" s="190"/>
      <c r="D276" s="190"/>
      <c r="E276" s="190"/>
      <c r="F276" s="190"/>
      <c r="G276" s="190"/>
      <c r="H276" s="190"/>
      <c r="I276" s="190"/>
      <c r="J276" s="190"/>
      <c r="K276" s="190"/>
      <c r="L276" s="190"/>
      <c r="M276" s="190"/>
      <c r="N276" s="190"/>
      <c r="O276" s="190"/>
      <c r="P276" s="190"/>
      <c r="Q276" s="190"/>
      <c r="R276" s="190"/>
      <c r="S276" s="190"/>
      <c r="T276" s="190"/>
      <c r="U276" s="190"/>
      <c r="V276" s="190"/>
      <c r="W276" s="190"/>
      <c r="X276" s="190"/>
      <c r="Y276" s="190"/>
      <c r="Z276" s="190"/>
      <c r="AA276" s="190"/>
    </row>
    <row xmlns:x14ac="http://schemas.microsoft.com/office/spreadsheetml/2009/9/ac" r="277" ht="15.75" x14ac:dyDescent="0.25">
      <c r="A277" s="190"/>
      <c r="B277" s="191"/>
      <c r="C277" s="190"/>
      <c r="D277" s="190"/>
      <c r="E277" s="190"/>
      <c r="F277" s="190"/>
      <c r="G277" s="190"/>
      <c r="H277" s="190"/>
      <c r="I277" s="190"/>
      <c r="J277" s="190"/>
      <c r="K277" s="190"/>
      <c r="L277" s="190"/>
      <c r="M277" s="190"/>
      <c r="N277" s="190"/>
      <c r="O277" s="190"/>
      <c r="P277" s="190"/>
      <c r="Q277" s="190"/>
      <c r="R277" s="190"/>
      <c r="S277" s="190"/>
      <c r="T277" s="190"/>
      <c r="U277" s="190"/>
      <c r="V277" s="190"/>
      <c r="W277" s="190"/>
      <c r="X277" s="190"/>
      <c r="Y277" s="190"/>
      <c r="Z277" s="190"/>
      <c r="AA277" s="190"/>
    </row>
    <row xmlns:x14ac="http://schemas.microsoft.com/office/spreadsheetml/2009/9/ac" r="278" ht="15.75" x14ac:dyDescent="0.25">
      <c r="A278" s="190"/>
      <c r="B278" s="191"/>
      <c r="C278" s="190"/>
      <c r="D278" s="190"/>
      <c r="E278" s="190"/>
      <c r="F278" s="190"/>
      <c r="G278" s="190"/>
      <c r="H278" s="190"/>
      <c r="I278" s="190"/>
      <c r="J278" s="190"/>
      <c r="K278" s="190"/>
      <c r="L278" s="190"/>
      <c r="M278" s="190"/>
      <c r="N278" s="190"/>
      <c r="O278" s="190"/>
      <c r="P278" s="190"/>
      <c r="Q278" s="190"/>
      <c r="R278" s="190"/>
      <c r="S278" s="190"/>
      <c r="T278" s="190"/>
      <c r="U278" s="190"/>
      <c r="V278" s="190"/>
      <c r="W278" s="190"/>
      <c r="X278" s="190"/>
      <c r="Y278" s="190"/>
      <c r="Z278" s="190"/>
      <c r="AA278" s="190"/>
    </row>
    <row xmlns:x14ac="http://schemas.microsoft.com/office/spreadsheetml/2009/9/ac" r="279" ht="15.75" x14ac:dyDescent="0.25">
      <c r="A279" s="190"/>
      <c r="B279" s="191"/>
      <c r="C279" s="190"/>
      <c r="D279" s="190"/>
      <c r="E279" s="190"/>
      <c r="F279" s="190"/>
      <c r="G279" s="190"/>
      <c r="H279" s="190"/>
      <c r="I279" s="190"/>
      <c r="J279" s="190"/>
      <c r="K279" s="190"/>
      <c r="L279" s="190"/>
      <c r="M279" s="190"/>
      <c r="N279" s="190"/>
      <c r="O279" s="190"/>
      <c r="P279" s="190"/>
      <c r="Q279" s="190"/>
      <c r="R279" s="190"/>
      <c r="S279" s="190"/>
      <c r="T279" s="190"/>
      <c r="U279" s="190"/>
      <c r="V279" s="190"/>
      <c r="W279" s="190"/>
      <c r="X279" s="190"/>
      <c r="Y279" s="190"/>
      <c r="Z279" s="190"/>
      <c r="AA279" s="190"/>
    </row>
    <row xmlns:x14ac="http://schemas.microsoft.com/office/spreadsheetml/2009/9/ac" r="280" ht="15.75" x14ac:dyDescent="0.25">
      <c r="A280" s="190"/>
      <c r="B280" s="191"/>
      <c r="C280" s="190"/>
      <c r="D280" s="190"/>
      <c r="E280" s="190"/>
      <c r="F280" s="190"/>
      <c r="G280" s="190"/>
      <c r="H280" s="190"/>
      <c r="I280" s="190"/>
      <c r="J280" s="190"/>
      <c r="K280" s="190"/>
      <c r="L280" s="190"/>
      <c r="M280" s="190"/>
      <c r="N280" s="190"/>
      <c r="O280" s="190"/>
      <c r="P280" s="190"/>
      <c r="Q280" s="190"/>
      <c r="R280" s="190"/>
      <c r="S280" s="190"/>
      <c r="T280" s="190"/>
      <c r="U280" s="190"/>
      <c r="V280" s="190"/>
      <c r="W280" s="190"/>
      <c r="X280" s="190"/>
      <c r="Y280" s="190"/>
      <c r="Z280" s="190"/>
      <c r="AA280" s="190"/>
    </row>
    <row xmlns:x14ac="http://schemas.microsoft.com/office/spreadsheetml/2009/9/ac" r="281" ht="15.75" x14ac:dyDescent="0.25">
      <c r="A281" s="190"/>
      <c r="B281" s="191"/>
      <c r="C281" s="190"/>
      <c r="D281" s="190"/>
      <c r="E281" s="190"/>
      <c r="F281" s="190"/>
      <c r="G281" s="190"/>
      <c r="H281" s="190"/>
      <c r="I281" s="190"/>
      <c r="J281" s="190"/>
      <c r="K281" s="190"/>
      <c r="L281" s="190"/>
      <c r="M281" s="190"/>
      <c r="N281" s="190"/>
      <c r="O281" s="190"/>
      <c r="P281" s="190"/>
      <c r="Q281" s="190"/>
      <c r="R281" s="190"/>
      <c r="S281" s="190"/>
      <c r="T281" s="190"/>
      <c r="U281" s="190"/>
      <c r="V281" s="190"/>
      <c r="W281" s="190"/>
      <c r="X281" s="190"/>
      <c r="Y281" s="190"/>
      <c r="Z281" s="190"/>
      <c r="AA281" s="190"/>
    </row>
    <row xmlns:x14ac="http://schemas.microsoft.com/office/spreadsheetml/2009/9/ac" r="282" ht="15.75" x14ac:dyDescent="0.25">
      <c r="A282" s="190"/>
      <c r="B282" s="191"/>
      <c r="C282" s="190"/>
      <c r="D282" s="190"/>
      <c r="E282" s="190"/>
      <c r="F282" s="190"/>
      <c r="G282" s="190"/>
      <c r="H282" s="190"/>
      <c r="I282" s="190"/>
      <c r="J282" s="190"/>
      <c r="K282" s="190"/>
      <c r="L282" s="190"/>
      <c r="M282" s="190"/>
      <c r="N282" s="190"/>
      <c r="O282" s="190"/>
      <c r="P282" s="190"/>
      <c r="Q282" s="190"/>
      <c r="R282" s="190"/>
      <c r="S282" s="190"/>
      <c r="T282" s="190"/>
      <c r="U282" s="190"/>
      <c r="V282" s="190"/>
      <c r="W282" s="190"/>
      <c r="X282" s="190"/>
      <c r="Y282" s="190"/>
      <c r="Z282" s="190"/>
      <c r="AA282" s="190"/>
    </row>
    <row xmlns:x14ac="http://schemas.microsoft.com/office/spreadsheetml/2009/9/ac" r="283" ht="15.75" x14ac:dyDescent="0.25">
      <c r="A283" s="190"/>
      <c r="B283" s="191"/>
      <c r="C283" s="190"/>
      <c r="D283" s="190"/>
      <c r="E283" s="190"/>
      <c r="F283" s="190"/>
      <c r="G283" s="190"/>
      <c r="H283" s="190"/>
      <c r="I283" s="190"/>
      <c r="J283" s="190"/>
      <c r="K283" s="190"/>
      <c r="L283" s="190"/>
      <c r="M283" s="190"/>
      <c r="N283" s="190"/>
      <c r="O283" s="190"/>
      <c r="P283" s="190"/>
      <c r="Q283" s="190"/>
      <c r="R283" s="190"/>
      <c r="S283" s="190"/>
      <c r="T283" s="190"/>
      <c r="U283" s="190"/>
      <c r="V283" s="190"/>
      <c r="W283" s="190"/>
      <c r="X283" s="190"/>
      <c r="Y283" s="190"/>
      <c r="Z283" s="190"/>
      <c r="AA283" s="190"/>
    </row>
    <row xmlns:x14ac="http://schemas.microsoft.com/office/spreadsheetml/2009/9/ac" r="284" ht="15.75" x14ac:dyDescent="0.25">
      <c r="A284" s="190"/>
      <c r="B284" s="191"/>
      <c r="C284" s="190"/>
      <c r="D284" s="190"/>
      <c r="E284" s="190"/>
      <c r="F284" s="190"/>
      <c r="G284" s="190"/>
      <c r="H284" s="190"/>
      <c r="I284" s="190"/>
      <c r="J284" s="190"/>
      <c r="K284" s="190"/>
      <c r="L284" s="190"/>
      <c r="M284" s="190"/>
      <c r="N284" s="190"/>
      <c r="O284" s="190"/>
      <c r="P284" s="190"/>
      <c r="Q284" s="190"/>
      <c r="R284" s="190"/>
      <c r="S284" s="190"/>
      <c r="T284" s="190"/>
      <c r="U284" s="190"/>
      <c r="V284" s="190"/>
      <c r="W284" s="190"/>
      <c r="X284" s="190"/>
      <c r="Y284" s="190"/>
      <c r="Z284" s="190"/>
      <c r="AA284" s="190"/>
    </row>
    <row xmlns:x14ac="http://schemas.microsoft.com/office/spreadsheetml/2009/9/ac" r="285" ht="15.75" x14ac:dyDescent="0.25">
      <c r="A285" s="190"/>
      <c r="B285" s="191"/>
      <c r="C285" s="190"/>
      <c r="D285" s="190"/>
      <c r="E285" s="190"/>
      <c r="F285" s="190"/>
      <c r="G285" s="190"/>
      <c r="H285" s="190"/>
      <c r="I285" s="190"/>
      <c r="J285" s="190"/>
      <c r="K285" s="190"/>
      <c r="L285" s="190"/>
      <c r="M285" s="190"/>
      <c r="N285" s="190"/>
      <c r="O285" s="190"/>
      <c r="P285" s="190"/>
      <c r="Q285" s="190"/>
      <c r="R285" s="190"/>
      <c r="S285" s="190"/>
      <c r="T285" s="190"/>
      <c r="U285" s="190"/>
      <c r="V285" s="190"/>
      <c r="W285" s="190"/>
      <c r="X285" s="190"/>
      <c r="Y285" s="190"/>
      <c r="Z285" s="190"/>
      <c r="AA285" s="190"/>
    </row>
    <row xmlns:x14ac="http://schemas.microsoft.com/office/spreadsheetml/2009/9/ac" r="286" ht="15.75" x14ac:dyDescent="0.25">
      <c r="A286" s="190"/>
      <c r="B286" s="191"/>
      <c r="C286" s="190"/>
      <c r="D286" s="190"/>
      <c r="E286" s="190"/>
      <c r="F286" s="190"/>
      <c r="G286" s="190"/>
      <c r="H286" s="190"/>
      <c r="I286" s="190"/>
      <c r="J286" s="190"/>
      <c r="K286" s="190"/>
      <c r="L286" s="190"/>
      <c r="M286" s="190"/>
      <c r="N286" s="190"/>
      <c r="O286" s="190"/>
      <c r="P286" s="190"/>
      <c r="Q286" s="190"/>
      <c r="R286" s="190"/>
      <c r="S286" s="190"/>
      <c r="T286" s="190"/>
      <c r="U286" s="190"/>
      <c r="V286" s="190"/>
      <c r="W286" s="190"/>
      <c r="X286" s="190"/>
      <c r="Y286" s="190"/>
      <c r="Z286" s="190"/>
      <c r="AA286" s="190"/>
    </row>
    <row xmlns:x14ac="http://schemas.microsoft.com/office/spreadsheetml/2009/9/ac" r="287" ht="15.75" x14ac:dyDescent="0.25">
      <c r="A287" s="190"/>
      <c r="B287" s="191"/>
      <c r="C287" s="190"/>
      <c r="D287" s="190"/>
      <c r="E287" s="190"/>
      <c r="F287" s="190"/>
      <c r="G287" s="190"/>
      <c r="H287" s="190"/>
      <c r="I287" s="190"/>
      <c r="J287" s="190"/>
      <c r="K287" s="190"/>
      <c r="L287" s="190"/>
      <c r="M287" s="190"/>
      <c r="N287" s="190"/>
      <c r="O287" s="190"/>
      <c r="P287" s="190"/>
      <c r="Q287" s="190"/>
      <c r="R287" s="190"/>
      <c r="S287" s="190"/>
      <c r="T287" s="190"/>
      <c r="U287" s="190"/>
      <c r="V287" s="190"/>
      <c r="W287" s="190"/>
      <c r="X287" s="190"/>
      <c r="Y287" s="190"/>
      <c r="Z287" s="190"/>
      <c r="AA287" s="190"/>
    </row>
    <row xmlns:x14ac="http://schemas.microsoft.com/office/spreadsheetml/2009/9/ac" r="288" ht="15.75" x14ac:dyDescent="0.25">
      <c r="A288" s="190"/>
      <c r="B288" s="191"/>
      <c r="C288" s="190"/>
      <c r="D288" s="190"/>
      <c r="E288" s="190"/>
      <c r="F288" s="190"/>
      <c r="G288" s="190"/>
      <c r="H288" s="190"/>
      <c r="I288" s="190"/>
      <c r="J288" s="190"/>
      <c r="K288" s="190"/>
      <c r="L288" s="190"/>
      <c r="M288" s="190"/>
      <c r="N288" s="190"/>
      <c r="O288" s="190"/>
      <c r="P288" s="190"/>
      <c r="Q288" s="190"/>
      <c r="R288" s="190"/>
      <c r="S288" s="190"/>
      <c r="T288" s="190"/>
      <c r="U288" s="190"/>
      <c r="V288" s="190"/>
      <c r="W288" s="190"/>
      <c r="X288" s="190"/>
      <c r="Y288" s="190"/>
      <c r="Z288" s="190"/>
      <c r="AA288" s="190"/>
    </row>
    <row xmlns:x14ac="http://schemas.microsoft.com/office/spreadsheetml/2009/9/ac" r="289" ht="15.75" x14ac:dyDescent="0.25">
      <c r="A289" s="190"/>
      <c r="B289" s="191"/>
      <c r="C289" s="190"/>
      <c r="D289" s="190"/>
      <c r="E289" s="190"/>
      <c r="F289" s="190"/>
      <c r="G289" s="190"/>
      <c r="H289" s="190"/>
      <c r="I289" s="190"/>
      <c r="J289" s="190"/>
      <c r="K289" s="190"/>
      <c r="L289" s="190"/>
      <c r="M289" s="190"/>
      <c r="N289" s="190"/>
      <c r="O289" s="190"/>
      <c r="P289" s="190"/>
      <c r="Q289" s="190"/>
      <c r="R289" s="190"/>
      <c r="S289" s="190"/>
      <c r="T289" s="190"/>
      <c r="U289" s="190"/>
      <c r="V289" s="190"/>
      <c r="W289" s="190"/>
      <c r="X289" s="190"/>
      <c r="Y289" s="190"/>
      <c r="Z289" s="190"/>
      <c r="AA289" s="190"/>
    </row>
    <row xmlns:x14ac="http://schemas.microsoft.com/office/spreadsheetml/2009/9/ac" r="290" ht="15.75" x14ac:dyDescent="0.25">
      <c r="A290" s="190"/>
      <c r="B290" s="191"/>
      <c r="C290" s="190"/>
      <c r="D290" s="190"/>
      <c r="E290" s="190"/>
      <c r="F290" s="190"/>
      <c r="G290" s="190"/>
      <c r="H290" s="190"/>
      <c r="I290" s="190"/>
      <c r="J290" s="190"/>
      <c r="K290" s="190"/>
      <c r="L290" s="190"/>
      <c r="M290" s="190"/>
      <c r="N290" s="190"/>
      <c r="O290" s="190"/>
      <c r="P290" s="190"/>
      <c r="Q290" s="190"/>
      <c r="R290" s="190"/>
      <c r="S290" s="190"/>
      <c r="T290" s="190"/>
      <c r="U290" s="190"/>
      <c r="V290" s="190"/>
      <c r="W290" s="190"/>
      <c r="X290" s="190"/>
      <c r="Y290" s="190"/>
      <c r="Z290" s="190"/>
      <c r="AA290" s="190"/>
    </row>
    <row xmlns:x14ac="http://schemas.microsoft.com/office/spreadsheetml/2009/9/ac" r="291" ht="15.75" x14ac:dyDescent="0.25">
      <c r="A291" s="190"/>
      <c r="B291" s="191"/>
      <c r="C291" s="190"/>
      <c r="D291" s="190"/>
      <c r="E291" s="190"/>
      <c r="F291" s="190"/>
      <c r="G291" s="190"/>
      <c r="H291" s="190"/>
      <c r="I291" s="190"/>
      <c r="J291" s="190"/>
      <c r="K291" s="190"/>
      <c r="L291" s="190"/>
      <c r="M291" s="190"/>
      <c r="N291" s="190"/>
      <c r="O291" s="190"/>
      <c r="P291" s="190"/>
      <c r="Q291" s="190"/>
      <c r="R291" s="190"/>
      <c r="S291" s="190"/>
      <c r="T291" s="190"/>
      <c r="U291" s="190"/>
      <c r="V291" s="190"/>
      <c r="W291" s="190"/>
      <c r="X291" s="190"/>
      <c r="Y291" s="190"/>
      <c r="Z291" s="190"/>
      <c r="AA291" s="190"/>
    </row>
    <row xmlns:x14ac="http://schemas.microsoft.com/office/spreadsheetml/2009/9/ac" r="292" ht="15.75" x14ac:dyDescent="0.25">
      <c r="A292" s="190"/>
      <c r="B292" s="191"/>
      <c r="C292" s="190"/>
      <c r="D292" s="190"/>
      <c r="E292" s="190"/>
      <c r="F292" s="190"/>
      <c r="G292" s="190"/>
      <c r="H292" s="190"/>
      <c r="I292" s="190"/>
      <c r="J292" s="190"/>
      <c r="K292" s="190"/>
      <c r="L292" s="190"/>
      <c r="M292" s="190"/>
      <c r="N292" s="190"/>
      <c r="O292" s="190"/>
      <c r="P292" s="190"/>
      <c r="Q292" s="190"/>
      <c r="R292" s="190"/>
      <c r="S292" s="190"/>
      <c r="T292" s="190"/>
      <c r="U292" s="190"/>
      <c r="V292" s="190"/>
      <c r="W292" s="190"/>
      <c r="X292" s="190"/>
      <c r="Y292" s="190"/>
      <c r="Z292" s="190"/>
      <c r="AA292" s="190"/>
    </row>
    <row xmlns:x14ac="http://schemas.microsoft.com/office/spreadsheetml/2009/9/ac" r="293" ht="15.75" x14ac:dyDescent="0.25">
      <c r="A293" s="190"/>
      <c r="B293" s="191"/>
      <c r="C293" s="190"/>
      <c r="D293" s="190"/>
      <c r="E293" s="190"/>
      <c r="F293" s="190"/>
      <c r="G293" s="190"/>
      <c r="H293" s="190"/>
      <c r="I293" s="190"/>
      <c r="J293" s="190"/>
      <c r="K293" s="190"/>
      <c r="L293" s="190"/>
      <c r="M293" s="190"/>
      <c r="N293" s="190"/>
      <c r="O293" s="190"/>
      <c r="P293" s="190"/>
      <c r="Q293" s="190"/>
      <c r="R293" s="190"/>
      <c r="S293" s="190"/>
      <c r="T293" s="190"/>
      <c r="U293" s="190"/>
      <c r="V293" s="190"/>
      <c r="W293" s="190"/>
      <c r="X293" s="190"/>
      <c r="Y293" s="190"/>
      <c r="Z293" s="190"/>
      <c r="AA293" s="190"/>
    </row>
    <row xmlns:x14ac="http://schemas.microsoft.com/office/spreadsheetml/2009/9/ac" r="294" ht="15.75" x14ac:dyDescent="0.25">
      <c r="A294" s="190"/>
      <c r="B294" s="191"/>
      <c r="C294" s="190"/>
      <c r="D294" s="190"/>
      <c r="E294" s="190"/>
      <c r="F294" s="190"/>
      <c r="G294" s="190"/>
      <c r="H294" s="190"/>
      <c r="I294" s="190"/>
      <c r="J294" s="190"/>
      <c r="K294" s="190"/>
      <c r="L294" s="190"/>
      <c r="M294" s="190"/>
      <c r="N294" s="190"/>
      <c r="O294" s="190"/>
      <c r="P294" s="190"/>
      <c r="Q294" s="190"/>
      <c r="R294" s="190"/>
      <c r="S294" s="190"/>
      <c r="T294" s="190"/>
      <c r="U294" s="190"/>
      <c r="V294" s="190"/>
      <c r="W294" s="190"/>
      <c r="X294" s="190"/>
      <c r="Y294" s="190"/>
      <c r="Z294" s="190"/>
      <c r="AA294" s="190"/>
    </row>
    <row xmlns:x14ac="http://schemas.microsoft.com/office/spreadsheetml/2009/9/ac" r="295" ht="15.75" x14ac:dyDescent="0.25">
      <c r="A295" s="190"/>
      <c r="B295" s="191"/>
      <c r="C295" s="190"/>
      <c r="D295" s="190"/>
      <c r="E295" s="190"/>
      <c r="F295" s="190"/>
      <c r="G295" s="190"/>
      <c r="H295" s="190"/>
      <c r="I295" s="190"/>
      <c r="J295" s="190"/>
      <c r="K295" s="190"/>
      <c r="L295" s="190"/>
      <c r="M295" s="190"/>
      <c r="N295" s="190"/>
      <c r="O295" s="190"/>
      <c r="P295" s="190"/>
      <c r="Q295" s="190"/>
      <c r="R295" s="190"/>
      <c r="S295" s="190"/>
      <c r="T295" s="190"/>
      <c r="U295" s="190"/>
      <c r="V295" s="190"/>
      <c r="W295" s="190"/>
      <c r="X295" s="190"/>
      <c r="Y295" s="190"/>
      <c r="Z295" s="190"/>
      <c r="AA295" s="190"/>
    </row>
    <row xmlns:x14ac="http://schemas.microsoft.com/office/spreadsheetml/2009/9/ac" r="296" ht="15.75" x14ac:dyDescent="0.25">
      <c r="A296" s="190"/>
      <c r="B296" s="191"/>
      <c r="C296" s="190"/>
      <c r="D296" s="190"/>
      <c r="E296" s="190"/>
      <c r="F296" s="190"/>
      <c r="G296" s="190"/>
      <c r="H296" s="190"/>
      <c r="I296" s="190"/>
      <c r="J296" s="190"/>
      <c r="K296" s="190"/>
      <c r="L296" s="190"/>
      <c r="M296" s="190"/>
      <c r="N296" s="190"/>
      <c r="O296" s="190"/>
      <c r="P296" s="190"/>
      <c r="Q296" s="190"/>
      <c r="R296" s="190"/>
      <c r="S296" s="190"/>
      <c r="T296" s="190"/>
      <c r="U296" s="190"/>
      <c r="V296" s="190"/>
      <c r="W296" s="190"/>
      <c r="X296" s="190"/>
      <c r="Y296" s="190"/>
      <c r="Z296" s="190"/>
      <c r="AA296" s="190"/>
    </row>
    <row xmlns:x14ac="http://schemas.microsoft.com/office/spreadsheetml/2009/9/ac" r="297" ht="15.75" x14ac:dyDescent="0.25">
      <c r="A297" s="190"/>
      <c r="B297" s="191"/>
      <c r="C297" s="190"/>
      <c r="D297" s="190"/>
      <c r="E297" s="190"/>
      <c r="F297" s="190"/>
      <c r="G297" s="190"/>
      <c r="H297" s="190"/>
      <c r="I297" s="190"/>
      <c r="J297" s="190"/>
      <c r="K297" s="190"/>
      <c r="L297" s="190"/>
      <c r="M297" s="190"/>
      <c r="N297" s="190"/>
      <c r="O297" s="190"/>
      <c r="P297" s="190"/>
      <c r="Q297" s="190"/>
      <c r="R297" s="190"/>
      <c r="S297" s="190"/>
      <c r="T297" s="190"/>
      <c r="U297" s="190"/>
      <c r="V297" s="190"/>
      <c r="W297" s="190"/>
      <c r="X297" s="190"/>
      <c r="Y297" s="190"/>
      <c r="Z297" s="190"/>
      <c r="AA297" s="190"/>
    </row>
    <row xmlns:x14ac="http://schemas.microsoft.com/office/spreadsheetml/2009/9/ac" r="298" ht="15.75" x14ac:dyDescent="0.25">
      <c r="A298" s="190"/>
      <c r="B298" s="191"/>
      <c r="C298" s="190"/>
      <c r="D298" s="190"/>
      <c r="E298" s="190"/>
      <c r="F298" s="190"/>
      <c r="G298" s="190"/>
      <c r="H298" s="190"/>
      <c r="I298" s="190"/>
      <c r="J298" s="190"/>
      <c r="K298" s="190"/>
      <c r="L298" s="190"/>
      <c r="M298" s="190"/>
      <c r="N298" s="190"/>
      <c r="O298" s="190"/>
      <c r="P298" s="190"/>
      <c r="Q298" s="190"/>
      <c r="R298" s="190"/>
      <c r="S298" s="190"/>
      <c r="T298" s="190"/>
      <c r="U298" s="190"/>
      <c r="V298" s="190"/>
      <c r="W298" s="190"/>
      <c r="X298" s="190"/>
      <c r="Y298" s="190"/>
      <c r="Z298" s="190"/>
      <c r="AA298" s="190"/>
    </row>
    <row xmlns:x14ac="http://schemas.microsoft.com/office/spreadsheetml/2009/9/ac" r="299" ht="15.75" x14ac:dyDescent="0.25">
      <c r="A299" s="190"/>
      <c r="B299" s="191"/>
      <c r="C299" s="190"/>
      <c r="D299" s="190"/>
      <c r="E299" s="190"/>
      <c r="F299" s="190"/>
      <c r="G299" s="190"/>
      <c r="H299" s="190"/>
      <c r="I299" s="190"/>
      <c r="J299" s="190"/>
      <c r="K299" s="190"/>
      <c r="L299" s="190"/>
      <c r="M299" s="190"/>
      <c r="N299" s="190"/>
      <c r="O299" s="190"/>
      <c r="P299" s="190"/>
      <c r="Q299" s="190"/>
      <c r="R299" s="190"/>
      <c r="S299" s="190"/>
      <c r="T299" s="190"/>
      <c r="U299" s="190"/>
      <c r="V299" s="190"/>
      <c r="W299" s="190"/>
      <c r="X299" s="190"/>
      <c r="Y299" s="190"/>
      <c r="Z299" s="190"/>
      <c r="AA299" s="190"/>
    </row>
    <row xmlns:x14ac="http://schemas.microsoft.com/office/spreadsheetml/2009/9/ac" r="300" ht="15.75" x14ac:dyDescent="0.25">
      <c r="A300" s="190"/>
      <c r="B300" s="191"/>
      <c r="C300" s="190"/>
      <c r="D300" s="190"/>
      <c r="E300" s="190"/>
      <c r="F300" s="190"/>
      <c r="G300" s="190"/>
      <c r="H300" s="190"/>
      <c r="I300" s="190"/>
      <c r="J300" s="190"/>
      <c r="K300" s="190"/>
      <c r="L300" s="190"/>
      <c r="M300" s="190"/>
      <c r="N300" s="190"/>
      <c r="O300" s="190"/>
      <c r="P300" s="190"/>
      <c r="Q300" s="190"/>
      <c r="R300" s="190"/>
      <c r="S300" s="190"/>
      <c r="T300" s="190"/>
      <c r="U300" s="190"/>
      <c r="V300" s="190"/>
      <c r="W300" s="190"/>
      <c r="X300" s="190"/>
      <c r="Y300" s="190"/>
      <c r="Z300" s="190"/>
      <c r="AA300" s="190"/>
    </row>
    <row xmlns:x14ac="http://schemas.microsoft.com/office/spreadsheetml/2009/9/ac" r="301" ht="15.75" x14ac:dyDescent="0.25">
      <c r="A301" s="190"/>
      <c r="B301" s="191"/>
      <c r="C301" s="190"/>
      <c r="D301" s="190"/>
      <c r="E301" s="190"/>
      <c r="F301" s="190"/>
      <c r="G301" s="190"/>
      <c r="H301" s="190"/>
      <c r="I301" s="190"/>
      <c r="J301" s="190"/>
      <c r="K301" s="190"/>
      <c r="L301" s="190"/>
      <c r="M301" s="190"/>
      <c r="N301" s="190"/>
      <c r="O301" s="190"/>
      <c r="P301" s="190"/>
      <c r="Q301" s="190"/>
      <c r="R301" s="190"/>
      <c r="S301" s="190"/>
      <c r="T301" s="190"/>
      <c r="U301" s="190"/>
      <c r="V301" s="190"/>
      <c r="W301" s="190"/>
      <c r="X301" s="190"/>
      <c r="Y301" s="190"/>
      <c r="Z301" s="190"/>
      <c r="AA301" s="190"/>
    </row>
    <row xmlns:x14ac="http://schemas.microsoft.com/office/spreadsheetml/2009/9/ac" r="302" ht="15.75" x14ac:dyDescent="0.25">
      <c r="A302" s="190"/>
      <c r="B302" s="191"/>
      <c r="C302" s="190"/>
      <c r="D302" s="190"/>
      <c r="E302" s="190"/>
      <c r="F302" s="190"/>
      <c r="G302" s="190"/>
      <c r="H302" s="190"/>
      <c r="I302" s="190"/>
      <c r="J302" s="190"/>
      <c r="K302" s="190"/>
      <c r="L302" s="190"/>
      <c r="M302" s="190"/>
      <c r="N302" s="190"/>
      <c r="O302" s="190"/>
      <c r="P302" s="190"/>
      <c r="Q302" s="190"/>
      <c r="R302" s="190"/>
      <c r="S302" s="190"/>
      <c r="T302" s="190"/>
      <c r="U302" s="190"/>
      <c r="V302" s="190"/>
      <c r="W302" s="190"/>
      <c r="X302" s="190"/>
      <c r="Y302" s="190"/>
      <c r="Z302" s="190"/>
      <c r="AA302" s="190"/>
    </row>
    <row xmlns:x14ac="http://schemas.microsoft.com/office/spreadsheetml/2009/9/ac" r="303" ht="15.75" x14ac:dyDescent="0.25">
      <c r="A303" s="190"/>
      <c r="B303" s="191"/>
      <c r="C303" s="190"/>
      <c r="D303" s="190"/>
      <c r="E303" s="190"/>
      <c r="F303" s="190"/>
      <c r="G303" s="190"/>
      <c r="H303" s="190"/>
      <c r="I303" s="190"/>
      <c r="J303" s="190"/>
      <c r="K303" s="190"/>
      <c r="L303" s="190"/>
      <c r="M303" s="190"/>
      <c r="N303" s="190"/>
      <c r="O303" s="190"/>
      <c r="P303" s="190"/>
      <c r="Q303" s="190"/>
      <c r="R303" s="190"/>
      <c r="S303" s="190"/>
      <c r="T303" s="190"/>
      <c r="U303" s="190"/>
      <c r="V303" s="190"/>
      <c r="W303" s="190"/>
      <c r="X303" s="190"/>
      <c r="Y303" s="190"/>
      <c r="Z303" s="190"/>
      <c r="AA303" s="190"/>
    </row>
    <row xmlns:x14ac="http://schemas.microsoft.com/office/spreadsheetml/2009/9/ac" r="304" ht="15.75" x14ac:dyDescent="0.25">
      <c r="A304" s="190"/>
      <c r="B304" s="191"/>
      <c r="C304" s="190"/>
      <c r="D304" s="190"/>
      <c r="E304" s="190"/>
      <c r="F304" s="190"/>
      <c r="G304" s="190"/>
      <c r="H304" s="190"/>
      <c r="I304" s="190"/>
      <c r="J304" s="190"/>
      <c r="K304" s="190"/>
      <c r="L304" s="190"/>
      <c r="M304" s="190"/>
      <c r="N304" s="190"/>
      <c r="O304" s="190"/>
      <c r="P304" s="190"/>
      <c r="Q304" s="190"/>
      <c r="R304" s="190"/>
      <c r="S304" s="190"/>
      <c r="T304" s="190"/>
      <c r="U304" s="190"/>
      <c r="V304" s="190"/>
      <c r="W304" s="190"/>
      <c r="X304" s="190"/>
      <c r="Y304" s="190"/>
      <c r="Z304" s="190"/>
      <c r="AA304" s="190"/>
    </row>
    <row xmlns:x14ac="http://schemas.microsoft.com/office/spreadsheetml/2009/9/ac" r="305" ht="15.75" x14ac:dyDescent="0.25">
      <c r="A305" s="190"/>
      <c r="B305" s="191"/>
      <c r="C305" s="190"/>
      <c r="D305" s="190"/>
      <c r="E305" s="190"/>
      <c r="F305" s="190"/>
      <c r="G305" s="190"/>
      <c r="H305" s="190"/>
      <c r="I305" s="190"/>
      <c r="J305" s="190"/>
      <c r="K305" s="190"/>
      <c r="L305" s="190"/>
      <c r="M305" s="190"/>
      <c r="N305" s="190"/>
      <c r="O305" s="190"/>
      <c r="P305" s="190"/>
      <c r="Q305" s="190"/>
      <c r="R305" s="190"/>
      <c r="S305" s="190"/>
      <c r="T305" s="190"/>
      <c r="U305" s="190"/>
      <c r="V305" s="190"/>
      <c r="W305" s="190"/>
      <c r="X305" s="190"/>
      <c r="Y305" s="190"/>
      <c r="Z305" s="190"/>
      <c r="AA305" s="190"/>
    </row>
    <row xmlns:x14ac="http://schemas.microsoft.com/office/spreadsheetml/2009/9/ac" r="306" ht="15.75" x14ac:dyDescent="0.25">
      <c r="A306" s="190"/>
      <c r="B306" s="191"/>
      <c r="C306" s="190"/>
      <c r="D306" s="190"/>
      <c r="E306" s="190"/>
      <c r="F306" s="190"/>
      <c r="G306" s="190"/>
      <c r="H306" s="190"/>
      <c r="I306" s="190"/>
      <c r="J306" s="190"/>
      <c r="K306" s="190"/>
      <c r="L306" s="190"/>
      <c r="M306" s="190"/>
      <c r="N306" s="190"/>
      <c r="O306" s="190"/>
      <c r="P306" s="190"/>
      <c r="Q306" s="190"/>
      <c r="R306" s="190"/>
      <c r="S306" s="190"/>
      <c r="T306" s="190"/>
      <c r="U306" s="190"/>
      <c r="V306" s="190"/>
      <c r="W306" s="190"/>
      <c r="X306" s="190"/>
      <c r="Y306" s="190"/>
      <c r="Z306" s="190"/>
      <c r="AA306" s="190"/>
    </row>
    <row xmlns:x14ac="http://schemas.microsoft.com/office/spreadsheetml/2009/9/ac" r="307" ht="15.75" x14ac:dyDescent="0.25">
      <c r="A307" s="190"/>
      <c r="B307" s="191"/>
      <c r="C307" s="190"/>
      <c r="D307" s="190"/>
      <c r="E307" s="190"/>
      <c r="F307" s="190"/>
      <c r="G307" s="190"/>
      <c r="H307" s="190"/>
      <c r="I307" s="190"/>
      <c r="J307" s="190"/>
      <c r="K307" s="190"/>
      <c r="L307" s="190"/>
      <c r="M307" s="190"/>
      <c r="N307" s="190"/>
      <c r="O307" s="190"/>
      <c r="P307" s="190"/>
      <c r="Q307" s="190"/>
      <c r="R307" s="190"/>
      <c r="S307" s="190"/>
      <c r="T307" s="190"/>
      <c r="U307" s="190"/>
      <c r="V307" s="190"/>
      <c r="W307" s="190"/>
      <c r="X307" s="190"/>
      <c r="Y307" s="190"/>
      <c r="Z307" s="190"/>
      <c r="AA307" s="190"/>
    </row>
    <row xmlns:x14ac="http://schemas.microsoft.com/office/spreadsheetml/2009/9/ac" r="308" ht="15.75" x14ac:dyDescent="0.25">
      <c r="A308" s="190"/>
      <c r="B308" s="191"/>
      <c r="C308" s="190"/>
      <c r="D308" s="190"/>
      <c r="E308" s="190"/>
      <c r="F308" s="190"/>
      <c r="G308" s="190"/>
      <c r="H308" s="190"/>
      <c r="I308" s="190"/>
      <c r="J308" s="190"/>
      <c r="K308" s="190"/>
      <c r="L308" s="190"/>
      <c r="M308" s="190"/>
      <c r="N308" s="190"/>
      <c r="O308" s="190"/>
      <c r="P308" s="190"/>
      <c r="Q308" s="190"/>
      <c r="R308" s="190"/>
      <c r="S308" s="190"/>
      <c r="T308" s="190"/>
      <c r="U308" s="190"/>
      <c r="V308" s="190"/>
      <c r="W308" s="190"/>
      <c r="X308" s="190"/>
      <c r="Y308" s="190"/>
      <c r="Z308" s="190"/>
      <c r="AA308" s="190"/>
    </row>
    <row xmlns:x14ac="http://schemas.microsoft.com/office/spreadsheetml/2009/9/ac" r="309" ht="15.75" x14ac:dyDescent="0.25">
      <c r="A309" s="190"/>
      <c r="B309" s="191"/>
      <c r="C309" s="190"/>
      <c r="D309" s="190"/>
      <c r="E309" s="190"/>
      <c r="F309" s="190"/>
      <c r="G309" s="190"/>
      <c r="H309" s="190"/>
      <c r="I309" s="190"/>
      <c r="J309" s="190"/>
      <c r="K309" s="190"/>
      <c r="L309" s="190"/>
      <c r="M309" s="190"/>
      <c r="N309" s="190"/>
      <c r="O309" s="190"/>
      <c r="P309" s="190"/>
      <c r="Q309" s="190"/>
      <c r="R309" s="190"/>
      <c r="S309" s="190"/>
      <c r="T309" s="190"/>
      <c r="U309" s="190"/>
      <c r="V309" s="190"/>
      <c r="W309" s="190"/>
      <c r="X309" s="190"/>
      <c r="Y309" s="190"/>
      <c r="Z309" s="190"/>
      <c r="AA309" s="190"/>
    </row>
    <row xmlns:x14ac="http://schemas.microsoft.com/office/spreadsheetml/2009/9/ac" r="310" ht="15.75" x14ac:dyDescent="0.25">
      <c r="A310" s="190"/>
      <c r="B310" s="191"/>
      <c r="C310" s="190"/>
      <c r="D310" s="190"/>
      <c r="E310" s="190"/>
      <c r="F310" s="190"/>
      <c r="G310" s="190"/>
      <c r="H310" s="190"/>
      <c r="I310" s="190"/>
      <c r="J310" s="190"/>
      <c r="K310" s="190"/>
      <c r="L310" s="190"/>
      <c r="M310" s="190"/>
      <c r="N310" s="190"/>
      <c r="O310" s="190"/>
      <c r="P310" s="190"/>
      <c r="Q310" s="190"/>
      <c r="R310" s="190"/>
      <c r="S310" s="190"/>
      <c r="T310" s="190"/>
      <c r="U310" s="190"/>
      <c r="V310" s="190"/>
      <c r="W310" s="190"/>
      <c r="X310" s="190"/>
      <c r="Y310" s="190"/>
      <c r="Z310" s="190"/>
      <c r="AA310" s="190"/>
    </row>
    <row xmlns:x14ac="http://schemas.microsoft.com/office/spreadsheetml/2009/9/ac" r="311" ht="15.75" x14ac:dyDescent="0.25">
      <c r="A311" s="190"/>
      <c r="B311" s="191"/>
      <c r="C311" s="190"/>
      <c r="D311" s="190"/>
      <c r="E311" s="190"/>
      <c r="F311" s="190"/>
      <c r="G311" s="190"/>
      <c r="H311" s="190"/>
      <c r="I311" s="190"/>
      <c r="J311" s="190"/>
      <c r="K311" s="190"/>
      <c r="L311" s="190"/>
      <c r="M311" s="190"/>
      <c r="N311" s="190"/>
      <c r="O311" s="190"/>
      <c r="P311" s="190"/>
      <c r="Q311" s="190"/>
      <c r="R311" s="190"/>
      <c r="S311" s="190"/>
      <c r="T311" s="190"/>
      <c r="U311" s="190"/>
      <c r="V311" s="190"/>
      <c r="W311" s="190"/>
      <c r="X311" s="190"/>
      <c r="Y311" s="190"/>
      <c r="Z311" s="190"/>
      <c r="AA311" s="190"/>
    </row>
    <row xmlns:x14ac="http://schemas.microsoft.com/office/spreadsheetml/2009/9/ac" r="312" ht="15.75" x14ac:dyDescent="0.25">
      <c r="A312" s="190"/>
      <c r="B312" s="191"/>
      <c r="C312" s="190"/>
      <c r="D312" s="190"/>
      <c r="E312" s="190"/>
      <c r="F312" s="190"/>
      <c r="G312" s="190"/>
      <c r="H312" s="190"/>
      <c r="I312" s="190"/>
      <c r="J312" s="190"/>
      <c r="K312" s="190"/>
      <c r="L312" s="190"/>
      <c r="M312" s="190"/>
      <c r="N312" s="190"/>
      <c r="O312" s="190"/>
      <c r="P312" s="190"/>
      <c r="Q312" s="190"/>
      <c r="R312" s="190"/>
      <c r="S312" s="190"/>
      <c r="T312" s="190"/>
      <c r="U312" s="190"/>
      <c r="V312" s="190"/>
      <c r="W312" s="190"/>
      <c r="X312" s="190"/>
      <c r="Y312" s="190"/>
      <c r="Z312" s="190"/>
      <c r="AA312" s="190"/>
    </row>
    <row xmlns:x14ac="http://schemas.microsoft.com/office/spreadsheetml/2009/9/ac" r="313" ht="15.75" x14ac:dyDescent="0.25">
      <c r="A313" s="190"/>
      <c r="B313" s="191"/>
      <c r="C313" s="190"/>
      <c r="D313" s="190"/>
      <c r="E313" s="190"/>
      <c r="F313" s="190"/>
      <c r="G313" s="190"/>
      <c r="H313" s="190"/>
      <c r="I313" s="190"/>
      <c r="J313" s="190"/>
      <c r="K313" s="190"/>
      <c r="L313" s="190"/>
      <c r="M313" s="190"/>
      <c r="N313" s="190"/>
      <c r="O313" s="190"/>
      <c r="P313" s="190"/>
      <c r="Q313" s="190"/>
      <c r="R313" s="190"/>
      <c r="S313" s="190"/>
      <c r="T313" s="190"/>
      <c r="U313" s="190"/>
      <c r="V313" s="190"/>
      <c r="W313" s="190"/>
      <c r="X313" s="190"/>
      <c r="Y313" s="190"/>
      <c r="Z313" s="190"/>
      <c r="AA313" s="190"/>
    </row>
    <row xmlns:x14ac="http://schemas.microsoft.com/office/spreadsheetml/2009/9/ac" r="314" ht="15.75" x14ac:dyDescent="0.25">
      <c r="A314" s="190"/>
      <c r="B314" s="191"/>
      <c r="C314" s="190"/>
      <c r="D314" s="190"/>
      <c r="E314" s="190"/>
      <c r="F314" s="190"/>
      <c r="G314" s="190"/>
      <c r="H314" s="190"/>
      <c r="I314" s="190"/>
      <c r="J314" s="190"/>
      <c r="K314" s="190"/>
      <c r="L314" s="190"/>
      <c r="M314" s="190"/>
      <c r="N314" s="190"/>
      <c r="O314" s="190"/>
      <c r="P314" s="190"/>
      <c r="Q314" s="190"/>
      <c r="R314" s="190"/>
      <c r="S314" s="190"/>
      <c r="T314" s="190"/>
      <c r="U314" s="190"/>
      <c r="V314" s="190"/>
      <c r="W314" s="190"/>
      <c r="X314" s="190"/>
      <c r="Y314" s="190"/>
      <c r="Z314" s="190"/>
      <c r="AA314" s="190"/>
    </row>
    <row xmlns:x14ac="http://schemas.microsoft.com/office/spreadsheetml/2009/9/ac" r="315" ht="15.75" x14ac:dyDescent="0.25">
      <c r="A315" s="190"/>
      <c r="B315" s="191"/>
      <c r="C315" s="190"/>
      <c r="D315" s="190"/>
      <c r="E315" s="190"/>
      <c r="F315" s="190"/>
      <c r="G315" s="190"/>
      <c r="H315" s="190"/>
      <c r="I315" s="190"/>
      <c r="J315" s="190"/>
      <c r="K315" s="190"/>
      <c r="L315" s="190"/>
      <c r="M315" s="190"/>
      <c r="N315" s="190"/>
      <c r="O315" s="190"/>
      <c r="P315" s="190"/>
      <c r="Q315" s="190"/>
      <c r="R315" s="190"/>
      <c r="S315" s="190"/>
      <c r="T315" s="190"/>
      <c r="U315" s="190"/>
      <c r="V315" s="190"/>
      <c r="W315" s="190"/>
      <c r="X315" s="190"/>
      <c r="Y315" s="190"/>
      <c r="Z315" s="190"/>
      <c r="AA315" s="190"/>
    </row>
    <row xmlns:x14ac="http://schemas.microsoft.com/office/spreadsheetml/2009/9/ac" r="316" ht="15.75" x14ac:dyDescent="0.25">
      <c r="A316" s="190"/>
      <c r="B316" s="191"/>
      <c r="C316" s="190"/>
      <c r="D316" s="190"/>
      <c r="E316" s="190"/>
      <c r="F316" s="190"/>
      <c r="G316" s="190"/>
      <c r="H316" s="190"/>
      <c r="I316" s="190"/>
      <c r="J316" s="190"/>
      <c r="K316" s="190"/>
      <c r="L316" s="190"/>
      <c r="M316" s="190"/>
      <c r="N316" s="190"/>
      <c r="O316" s="190"/>
      <c r="P316" s="190"/>
      <c r="Q316" s="190"/>
      <c r="R316" s="190"/>
      <c r="S316" s="190"/>
      <c r="T316" s="190"/>
      <c r="U316" s="190"/>
      <c r="V316" s="190"/>
      <c r="W316" s="190"/>
      <c r="X316" s="190"/>
      <c r="Y316" s="190"/>
      <c r="Z316" s="190"/>
      <c r="AA316" s="190"/>
    </row>
    <row xmlns:x14ac="http://schemas.microsoft.com/office/spreadsheetml/2009/9/ac" r="317" ht="15.75" x14ac:dyDescent="0.25">
      <c r="A317" s="190"/>
      <c r="B317" s="191"/>
      <c r="C317" s="190"/>
      <c r="D317" s="190"/>
      <c r="E317" s="190"/>
      <c r="F317" s="190"/>
      <c r="G317" s="190"/>
      <c r="H317" s="190"/>
      <c r="I317" s="190"/>
      <c r="J317" s="190"/>
      <c r="K317" s="190"/>
      <c r="L317" s="190"/>
      <c r="M317" s="190"/>
      <c r="N317" s="190"/>
      <c r="O317" s="190"/>
      <c r="P317" s="190"/>
      <c r="Q317" s="190"/>
      <c r="R317" s="190"/>
      <c r="S317" s="190"/>
      <c r="T317" s="190"/>
      <c r="U317" s="190"/>
      <c r="V317" s="190"/>
      <c r="W317" s="190"/>
      <c r="X317" s="190"/>
      <c r="Y317" s="190"/>
      <c r="Z317" s="190"/>
      <c r="AA317" s="190"/>
    </row>
    <row xmlns:x14ac="http://schemas.microsoft.com/office/spreadsheetml/2009/9/ac" r="318" ht="15.75" x14ac:dyDescent="0.25">
      <c r="A318" s="190"/>
      <c r="B318" s="191"/>
      <c r="C318" s="190"/>
      <c r="D318" s="190"/>
      <c r="E318" s="190"/>
      <c r="F318" s="190"/>
      <c r="G318" s="190"/>
      <c r="H318" s="190"/>
      <c r="I318" s="190"/>
      <c r="J318" s="190"/>
      <c r="K318" s="190"/>
      <c r="L318" s="190"/>
      <c r="M318" s="190"/>
      <c r="N318" s="190"/>
      <c r="O318" s="190"/>
      <c r="P318" s="190"/>
      <c r="Q318" s="190"/>
      <c r="R318" s="190"/>
      <c r="S318" s="190"/>
      <c r="T318" s="190"/>
      <c r="U318" s="190"/>
      <c r="V318" s="190"/>
      <c r="W318" s="190"/>
      <c r="X318" s="190"/>
      <c r="Y318" s="190"/>
      <c r="Z318" s="190"/>
      <c r="AA318" s="190"/>
    </row>
    <row xmlns:x14ac="http://schemas.microsoft.com/office/spreadsheetml/2009/9/ac" r="319" ht="15.75" x14ac:dyDescent="0.25">
      <c r="A319" s="190"/>
      <c r="B319" s="191"/>
      <c r="C319" s="190"/>
      <c r="D319" s="190"/>
      <c r="E319" s="190"/>
      <c r="F319" s="190"/>
      <c r="G319" s="190"/>
      <c r="H319" s="190"/>
      <c r="I319" s="190"/>
      <c r="J319" s="190"/>
      <c r="K319" s="190"/>
      <c r="L319" s="190"/>
      <c r="M319" s="190"/>
      <c r="N319" s="190"/>
      <c r="O319" s="190"/>
      <c r="P319" s="190"/>
      <c r="Q319" s="190"/>
      <c r="R319" s="190"/>
      <c r="S319" s="190"/>
      <c r="T319" s="190"/>
      <c r="U319" s="190"/>
      <c r="V319" s="190"/>
      <c r="W319" s="190"/>
      <c r="X319" s="190"/>
      <c r="Y319" s="190"/>
      <c r="Z319" s="190"/>
      <c r="AA319" s="190"/>
    </row>
    <row xmlns:x14ac="http://schemas.microsoft.com/office/spreadsheetml/2009/9/ac" r="320" ht="15.75" x14ac:dyDescent="0.25">
      <c r="A320" s="190"/>
      <c r="B320" s="191"/>
      <c r="C320" s="190"/>
      <c r="D320" s="190"/>
      <c r="E320" s="190"/>
      <c r="F320" s="190"/>
      <c r="G320" s="190"/>
      <c r="H320" s="190"/>
      <c r="I320" s="190"/>
      <c r="J320" s="190"/>
      <c r="K320" s="190"/>
      <c r="L320" s="190"/>
      <c r="M320" s="190"/>
      <c r="N320" s="190"/>
      <c r="O320" s="190"/>
      <c r="P320" s="190"/>
      <c r="Q320" s="190"/>
      <c r="R320" s="190"/>
      <c r="S320" s="190"/>
      <c r="T320" s="190"/>
      <c r="U320" s="190"/>
      <c r="V320" s="190"/>
      <c r="W320" s="190"/>
      <c r="X320" s="190"/>
      <c r="Y320" s="190"/>
      <c r="Z320" s="190"/>
      <c r="AA320" s="190"/>
    </row>
    <row xmlns:x14ac="http://schemas.microsoft.com/office/spreadsheetml/2009/9/ac" r="321" ht="15.75" x14ac:dyDescent="0.25">
      <c r="A321" s="190"/>
      <c r="B321" s="191"/>
      <c r="C321" s="190"/>
      <c r="D321" s="190"/>
      <c r="E321" s="190"/>
      <c r="F321" s="190"/>
      <c r="G321" s="190"/>
      <c r="H321" s="190"/>
      <c r="I321" s="190"/>
      <c r="J321" s="190"/>
      <c r="K321" s="190"/>
      <c r="L321" s="190"/>
      <c r="M321" s="190"/>
      <c r="N321" s="190"/>
      <c r="O321" s="190"/>
      <c r="P321" s="190"/>
      <c r="Q321" s="190"/>
      <c r="R321" s="190"/>
      <c r="S321" s="190"/>
      <c r="T321" s="190"/>
      <c r="U321" s="190"/>
      <c r="V321" s="190"/>
      <c r="W321" s="190"/>
      <c r="X321" s="190"/>
      <c r="Y321" s="190"/>
      <c r="Z321" s="190"/>
      <c r="AA321" s="190"/>
    </row>
    <row xmlns:x14ac="http://schemas.microsoft.com/office/spreadsheetml/2009/9/ac" r="322" ht="15.75" x14ac:dyDescent="0.25">
      <c r="A322" s="190"/>
      <c r="B322" s="191"/>
      <c r="C322" s="190"/>
      <c r="D322" s="190"/>
      <c r="E322" s="190"/>
      <c r="F322" s="190"/>
      <c r="G322" s="190"/>
      <c r="H322" s="190"/>
      <c r="I322" s="190"/>
      <c r="J322" s="190"/>
      <c r="K322" s="190"/>
      <c r="L322" s="190"/>
      <c r="M322" s="190"/>
      <c r="N322" s="190"/>
      <c r="O322" s="190"/>
      <c r="P322" s="190"/>
      <c r="Q322" s="190"/>
      <c r="R322" s="190"/>
      <c r="S322" s="190"/>
      <c r="T322" s="190"/>
      <c r="U322" s="190"/>
      <c r="V322" s="190"/>
      <c r="W322" s="190"/>
      <c r="X322" s="190"/>
      <c r="Y322" s="190"/>
      <c r="Z322" s="190"/>
      <c r="AA322" s="190"/>
    </row>
    <row xmlns:x14ac="http://schemas.microsoft.com/office/spreadsheetml/2009/9/ac" r="323" ht="15.75" x14ac:dyDescent="0.25">
      <c r="A323" s="190"/>
      <c r="B323" s="191"/>
      <c r="C323" s="190"/>
      <c r="D323" s="190"/>
      <c r="E323" s="190"/>
      <c r="F323" s="190"/>
      <c r="G323" s="190"/>
      <c r="H323" s="190"/>
      <c r="I323" s="190"/>
      <c r="J323" s="190"/>
      <c r="K323" s="190"/>
      <c r="L323" s="190"/>
      <c r="M323" s="190"/>
      <c r="N323" s="190"/>
      <c r="O323" s="190"/>
      <c r="P323" s="190"/>
      <c r="Q323" s="190"/>
      <c r="R323" s="190"/>
      <c r="S323" s="190"/>
      <c r="T323" s="190"/>
      <c r="U323" s="190"/>
      <c r="V323" s="190"/>
      <c r="W323" s="190"/>
      <c r="X323" s="190"/>
      <c r="Y323" s="190"/>
      <c r="Z323" s="190"/>
      <c r="AA323" s="190"/>
    </row>
    <row xmlns:x14ac="http://schemas.microsoft.com/office/spreadsheetml/2009/9/ac" r="324" ht="15.75" x14ac:dyDescent="0.25">
      <c r="A324" s="190"/>
      <c r="B324" s="191"/>
      <c r="C324" s="190"/>
      <c r="D324" s="190"/>
      <c r="E324" s="190"/>
      <c r="F324" s="190"/>
      <c r="G324" s="190"/>
      <c r="H324" s="190"/>
      <c r="I324" s="190"/>
      <c r="J324" s="190"/>
      <c r="K324" s="190"/>
      <c r="L324" s="190"/>
      <c r="M324" s="190"/>
      <c r="N324" s="190"/>
      <c r="O324" s="190"/>
      <c r="P324" s="190"/>
      <c r="Q324" s="190"/>
      <c r="R324" s="190"/>
      <c r="S324" s="190"/>
      <c r="T324" s="190"/>
      <c r="U324" s="190"/>
      <c r="V324" s="190"/>
      <c r="W324" s="190"/>
      <c r="X324" s="190"/>
      <c r="Y324" s="190"/>
      <c r="Z324" s="190"/>
      <c r="AA324" s="190"/>
    </row>
    <row xmlns:x14ac="http://schemas.microsoft.com/office/spreadsheetml/2009/9/ac" r="325" ht="15.75" x14ac:dyDescent="0.25">
      <c r="A325" s="190"/>
      <c r="B325" s="191"/>
      <c r="C325" s="190"/>
      <c r="D325" s="190"/>
      <c r="E325" s="190"/>
      <c r="F325" s="190"/>
      <c r="G325" s="190"/>
      <c r="H325" s="190"/>
      <c r="I325" s="190"/>
      <c r="J325" s="190"/>
      <c r="K325" s="190"/>
      <c r="L325" s="190"/>
      <c r="M325" s="190"/>
      <c r="N325" s="190"/>
      <c r="O325" s="190"/>
      <c r="P325" s="190"/>
      <c r="Q325" s="190"/>
      <c r="R325" s="190"/>
      <c r="S325" s="190"/>
      <c r="T325" s="190"/>
      <c r="U325" s="190"/>
      <c r="V325" s="190"/>
      <c r="W325" s="190"/>
      <c r="X325" s="190"/>
      <c r="Y325" s="190"/>
      <c r="Z325" s="190"/>
      <c r="AA325" s="190"/>
    </row>
    <row xmlns:x14ac="http://schemas.microsoft.com/office/spreadsheetml/2009/9/ac" r="326" ht="15.75" x14ac:dyDescent="0.25">
      <c r="A326" s="190"/>
      <c r="B326" s="191"/>
      <c r="C326" s="190"/>
      <c r="D326" s="190"/>
      <c r="E326" s="190"/>
      <c r="F326" s="190"/>
      <c r="G326" s="190"/>
      <c r="H326" s="190"/>
      <c r="I326" s="190"/>
      <c r="J326" s="190"/>
      <c r="K326" s="190"/>
      <c r="L326" s="190"/>
      <c r="M326" s="190"/>
      <c r="N326" s="190"/>
      <c r="O326" s="190"/>
      <c r="P326" s="190"/>
      <c r="Q326" s="190"/>
      <c r="R326" s="190"/>
      <c r="S326" s="190"/>
      <c r="T326" s="190"/>
      <c r="U326" s="190"/>
      <c r="V326" s="190"/>
      <c r="W326" s="190"/>
      <c r="X326" s="190"/>
      <c r="Y326" s="190"/>
      <c r="Z326" s="190"/>
      <c r="AA326" s="190"/>
    </row>
    <row xmlns:x14ac="http://schemas.microsoft.com/office/spreadsheetml/2009/9/ac" r="327" ht="15.75" x14ac:dyDescent="0.25">
      <c r="A327" s="190"/>
      <c r="B327" s="191"/>
      <c r="C327" s="190"/>
      <c r="D327" s="190"/>
      <c r="E327" s="190"/>
      <c r="F327" s="190"/>
      <c r="G327" s="190"/>
      <c r="H327" s="190"/>
      <c r="I327" s="190"/>
      <c r="J327" s="190"/>
      <c r="K327" s="190"/>
      <c r="L327" s="190"/>
      <c r="M327" s="190"/>
      <c r="N327" s="190"/>
      <c r="O327" s="190"/>
      <c r="P327" s="190"/>
      <c r="Q327" s="190"/>
      <c r="R327" s="190"/>
      <c r="S327" s="190"/>
      <c r="T327" s="190"/>
      <c r="U327" s="190"/>
      <c r="V327" s="190"/>
      <c r="W327" s="190"/>
      <c r="X327" s="190"/>
      <c r="Y327" s="190"/>
      <c r="Z327" s="190"/>
      <c r="AA327" s="190"/>
    </row>
    <row xmlns:x14ac="http://schemas.microsoft.com/office/spreadsheetml/2009/9/ac" r="328" ht="15.75" x14ac:dyDescent="0.25">
      <c r="A328" s="190"/>
      <c r="B328" s="191"/>
      <c r="C328" s="190"/>
      <c r="D328" s="190"/>
      <c r="E328" s="190"/>
      <c r="F328" s="190"/>
      <c r="G328" s="190"/>
      <c r="H328" s="190"/>
      <c r="I328" s="190"/>
      <c r="J328" s="190"/>
      <c r="K328" s="190"/>
      <c r="L328" s="190"/>
      <c r="M328" s="190"/>
      <c r="N328" s="190"/>
      <c r="O328" s="190"/>
      <c r="P328" s="190"/>
      <c r="Q328" s="190"/>
      <c r="R328" s="190"/>
      <c r="S328" s="190"/>
      <c r="T328" s="190"/>
      <c r="U328" s="190"/>
      <c r="V328" s="190"/>
      <c r="W328" s="190"/>
      <c r="X328" s="190"/>
      <c r="Y328" s="190"/>
      <c r="Z328" s="190"/>
      <c r="AA328" s="190"/>
    </row>
    <row xmlns:x14ac="http://schemas.microsoft.com/office/spreadsheetml/2009/9/ac" r="329" ht="15.75" x14ac:dyDescent="0.25">
      <c r="A329" s="190"/>
      <c r="B329" s="191"/>
      <c r="C329" s="190"/>
      <c r="D329" s="190"/>
      <c r="E329" s="190"/>
      <c r="F329" s="190"/>
      <c r="G329" s="190"/>
      <c r="H329" s="190"/>
      <c r="I329" s="190"/>
      <c r="J329" s="190"/>
      <c r="K329" s="190"/>
      <c r="L329" s="190"/>
      <c r="M329" s="190"/>
      <c r="N329" s="190"/>
      <c r="O329" s="190"/>
      <c r="P329" s="190"/>
      <c r="Q329" s="190"/>
      <c r="R329" s="190"/>
      <c r="S329" s="190"/>
      <c r="T329" s="190"/>
      <c r="U329" s="190"/>
      <c r="V329" s="190"/>
      <c r="W329" s="190"/>
      <c r="X329" s="190"/>
      <c r="Y329" s="190"/>
      <c r="Z329" s="190"/>
      <c r="AA329" s="190"/>
    </row>
    <row xmlns:x14ac="http://schemas.microsoft.com/office/spreadsheetml/2009/9/ac" r="330" ht="15.75" x14ac:dyDescent="0.25">
      <c r="A330" s="190"/>
      <c r="B330" s="191"/>
      <c r="C330" s="190"/>
      <c r="D330" s="190"/>
      <c r="E330" s="190"/>
      <c r="F330" s="190"/>
      <c r="G330" s="190"/>
      <c r="H330" s="190"/>
      <c r="I330" s="190"/>
      <c r="J330" s="190"/>
      <c r="K330" s="190"/>
      <c r="L330" s="190"/>
      <c r="M330" s="190"/>
      <c r="N330" s="190"/>
      <c r="O330" s="190"/>
      <c r="P330" s="190"/>
      <c r="Q330" s="190"/>
      <c r="R330" s="190"/>
      <c r="S330" s="190"/>
      <c r="T330" s="190"/>
      <c r="U330" s="190"/>
      <c r="V330" s="190"/>
      <c r="W330" s="190"/>
      <c r="X330" s="190"/>
      <c r="Y330" s="190"/>
      <c r="Z330" s="190"/>
      <c r="AA330" s="190"/>
    </row>
    <row xmlns:x14ac="http://schemas.microsoft.com/office/spreadsheetml/2009/9/ac" r="331" ht="15.75" x14ac:dyDescent="0.25">
      <c r="A331" s="190"/>
      <c r="B331" s="191"/>
      <c r="C331" s="190"/>
      <c r="D331" s="190"/>
      <c r="E331" s="190"/>
      <c r="F331" s="190"/>
      <c r="G331" s="190"/>
      <c r="H331" s="190"/>
      <c r="I331" s="190"/>
      <c r="J331" s="190"/>
      <c r="K331" s="190"/>
      <c r="L331" s="190"/>
      <c r="M331" s="190"/>
      <c r="N331" s="190"/>
      <c r="O331" s="190"/>
      <c r="P331" s="190"/>
      <c r="Q331" s="190"/>
      <c r="R331" s="190"/>
      <c r="S331" s="190"/>
      <c r="T331" s="190"/>
      <c r="U331" s="190"/>
      <c r="V331" s="190"/>
      <c r="W331" s="190"/>
      <c r="X331" s="190"/>
      <c r="Y331" s="190"/>
      <c r="Z331" s="190"/>
      <c r="AA331" s="190"/>
    </row>
    <row xmlns:x14ac="http://schemas.microsoft.com/office/spreadsheetml/2009/9/ac" r="332" ht="15.75" x14ac:dyDescent="0.25">
      <c r="A332" s="190"/>
      <c r="B332" s="191"/>
      <c r="C332" s="190"/>
      <c r="D332" s="190"/>
      <c r="E332" s="190"/>
      <c r="F332" s="190"/>
      <c r="G332" s="190"/>
      <c r="H332" s="190"/>
      <c r="I332" s="190"/>
      <c r="J332" s="190"/>
      <c r="K332" s="190"/>
      <c r="L332" s="190"/>
      <c r="M332" s="190"/>
      <c r="N332" s="190"/>
      <c r="O332" s="190"/>
      <c r="P332" s="190"/>
      <c r="Q332" s="190"/>
      <c r="R332" s="190"/>
      <c r="S332" s="190"/>
      <c r="T332" s="190"/>
      <c r="U332" s="190"/>
      <c r="V332" s="190"/>
      <c r="W332" s="190"/>
      <c r="X332" s="190"/>
      <c r="Y332" s="190"/>
      <c r="Z332" s="190"/>
      <c r="AA332" s="190"/>
    </row>
    <row xmlns:x14ac="http://schemas.microsoft.com/office/spreadsheetml/2009/9/ac" r="333" ht="15.75" x14ac:dyDescent="0.25">
      <c r="A333" s="190"/>
      <c r="B333" s="191"/>
      <c r="C333" s="190"/>
      <c r="D333" s="190"/>
      <c r="E333" s="190"/>
      <c r="F333" s="190"/>
      <c r="G333" s="190"/>
      <c r="H333" s="190"/>
      <c r="I333" s="190"/>
      <c r="J333" s="190"/>
      <c r="K333" s="190"/>
      <c r="L333" s="190"/>
      <c r="M333" s="190"/>
      <c r="N333" s="190"/>
      <c r="O333" s="190"/>
      <c r="P333" s="190"/>
      <c r="Q333" s="190"/>
      <c r="R333" s="190"/>
      <c r="S333" s="190"/>
      <c r="T333" s="190"/>
      <c r="U333" s="190"/>
      <c r="V333" s="190"/>
      <c r="W333" s="190"/>
      <c r="X333" s="190"/>
      <c r="Y333" s="190"/>
      <c r="Z333" s="190"/>
      <c r="AA333" s="190"/>
    </row>
    <row xmlns:x14ac="http://schemas.microsoft.com/office/spreadsheetml/2009/9/ac" r="334" ht="15.75" x14ac:dyDescent="0.25">
      <c r="A334" s="190"/>
      <c r="B334" s="191"/>
      <c r="C334" s="190"/>
      <c r="D334" s="190"/>
      <c r="E334" s="190"/>
      <c r="F334" s="190"/>
      <c r="G334" s="190"/>
      <c r="H334" s="190"/>
      <c r="I334" s="190"/>
      <c r="J334" s="190"/>
      <c r="K334" s="190"/>
      <c r="L334" s="190"/>
      <c r="M334" s="190"/>
      <c r="N334" s="190"/>
      <c r="O334" s="190"/>
      <c r="P334" s="190"/>
      <c r="Q334" s="190"/>
      <c r="R334" s="190"/>
      <c r="S334" s="190"/>
      <c r="T334" s="190"/>
      <c r="U334" s="190"/>
      <c r="V334" s="190"/>
      <c r="W334" s="190"/>
      <c r="X334" s="190"/>
      <c r="Y334" s="190"/>
      <c r="Z334" s="190"/>
      <c r="AA334" s="190"/>
    </row>
    <row xmlns:x14ac="http://schemas.microsoft.com/office/spreadsheetml/2009/9/ac" r="335" ht="15.75" x14ac:dyDescent="0.25">
      <c r="A335" s="190"/>
      <c r="B335" s="191"/>
      <c r="C335" s="190"/>
      <c r="D335" s="190"/>
      <c r="E335" s="190"/>
      <c r="F335" s="190"/>
      <c r="G335" s="190"/>
      <c r="H335" s="190"/>
      <c r="I335" s="190"/>
      <c r="J335" s="190"/>
      <c r="K335" s="190"/>
      <c r="L335" s="190"/>
      <c r="M335" s="190"/>
      <c r="N335" s="190"/>
      <c r="O335" s="190"/>
      <c r="P335" s="190"/>
      <c r="Q335" s="190"/>
      <c r="R335" s="190"/>
      <c r="S335" s="190"/>
      <c r="T335" s="190"/>
      <c r="U335" s="190"/>
      <c r="V335" s="190"/>
      <c r="W335" s="190"/>
      <c r="X335" s="190"/>
      <c r="Y335" s="190"/>
      <c r="Z335" s="190"/>
      <c r="AA335" s="190"/>
    </row>
    <row xmlns:x14ac="http://schemas.microsoft.com/office/spreadsheetml/2009/9/ac" r="336" ht="15.75" x14ac:dyDescent="0.25">
      <c r="A336" s="190"/>
      <c r="B336" s="191"/>
      <c r="C336" s="190"/>
      <c r="D336" s="190"/>
      <c r="E336" s="190"/>
      <c r="F336" s="190"/>
      <c r="G336" s="190"/>
      <c r="H336" s="190"/>
      <c r="I336" s="190"/>
      <c r="J336" s="190"/>
      <c r="K336" s="190"/>
      <c r="L336" s="190"/>
      <c r="M336" s="190"/>
      <c r="N336" s="190"/>
      <c r="O336" s="190"/>
      <c r="P336" s="190"/>
      <c r="Q336" s="190"/>
      <c r="R336" s="190"/>
      <c r="S336" s="190"/>
      <c r="T336" s="190"/>
      <c r="U336" s="190"/>
      <c r="V336" s="190"/>
      <c r="W336" s="190"/>
      <c r="X336" s="190"/>
      <c r="Y336" s="190"/>
      <c r="Z336" s="190"/>
      <c r="AA336" s="190"/>
    </row>
    <row xmlns:x14ac="http://schemas.microsoft.com/office/spreadsheetml/2009/9/ac" r="337" ht="15.75" x14ac:dyDescent="0.25">
      <c r="A337" s="190"/>
      <c r="B337" s="191"/>
      <c r="C337" s="190"/>
      <c r="D337" s="190"/>
      <c r="E337" s="190"/>
      <c r="F337" s="190"/>
      <c r="G337" s="190"/>
      <c r="H337" s="190"/>
      <c r="I337" s="190"/>
      <c r="J337" s="190"/>
      <c r="K337" s="190"/>
      <c r="L337" s="190"/>
      <c r="M337" s="190"/>
      <c r="N337" s="190"/>
      <c r="O337" s="190"/>
      <c r="P337" s="190"/>
      <c r="Q337" s="190"/>
      <c r="R337" s="190"/>
      <c r="S337" s="190"/>
      <c r="T337" s="190"/>
      <c r="U337" s="190"/>
      <c r="V337" s="190"/>
      <c r="W337" s="190"/>
      <c r="X337" s="190"/>
      <c r="Y337" s="190"/>
      <c r="Z337" s="190"/>
      <c r="AA337" s="190"/>
    </row>
    <row xmlns:x14ac="http://schemas.microsoft.com/office/spreadsheetml/2009/9/ac" r="338" ht="15.75" x14ac:dyDescent="0.25">
      <c r="A338" s="190"/>
      <c r="B338" s="191"/>
      <c r="C338" s="190"/>
      <c r="D338" s="190"/>
      <c r="E338" s="190"/>
      <c r="F338" s="190"/>
      <c r="G338" s="190"/>
      <c r="H338" s="190"/>
      <c r="I338" s="190"/>
      <c r="J338" s="190"/>
      <c r="K338" s="190"/>
      <c r="L338" s="190"/>
      <c r="M338" s="190"/>
      <c r="N338" s="190"/>
      <c r="O338" s="190"/>
      <c r="P338" s="190"/>
      <c r="Q338" s="190"/>
      <c r="R338" s="190"/>
      <c r="S338" s="190"/>
      <c r="T338" s="190"/>
      <c r="U338" s="190"/>
      <c r="V338" s="190"/>
      <c r="W338" s="190"/>
      <c r="X338" s="190"/>
      <c r="Y338" s="190"/>
      <c r="Z338" s="190"/>
      <c r="AA338" s="190"/>
    </row>
    <row xmlns:x14ac="http://schemas.microsoft.com/office/spreadsheetml/2009/9/ac" r="339" ht="15.75" x14ac:dyDescent="0.25">
      <c r="A339" s="190"/>
      <c r="B339" s="191"/>
      <c r="C339" s="190"/>
      <c r="D339" s="190"/>
      <c r="E339" s="190"/>
      <c r="F339" s="190"/>
      <c r="G339" s="190"/>
      <c r="H339" s="190"/>
      <c r="I339" s="190"/>
      <c r="J339" s="190"/>
      <c r="K339" s="190"/>
      <c r="L339" s="190"/>
      <c r="M339" s="190"/>
      <c r="N339" s="190"/>
      <c r="O339" s="190"/>
      <c r="P339" s="190"/>
      <c r="Q339" s="190"/>
      <c r="R339" s="190"/>
      <c r="S339" s="190"/>
      <c r="T339" s="190"/>
      <c r="U339" s="190"/>
      <c r="V339" s="190"/>
      <c r="W339" s="190"/>
      <c r="X339" s="190"/>
      <c r="Y339" s="190"/>
      <c r="Z339" s="190"/>
      <c r="AA339" s="190"/>
    </row>
    <row xmlns:x14ac="http://schemas.microsoft.com/office/spreadsheetml/2009/9/ac" r="340" ht="15.75" x14ac:dyDescent="0.25">
      <c r="A340" s="190"/>
      <c r="B340" s="191"/>
      <c r="C340" s="190"/>
      <c r="D340" s="190"/>
      <c r="E340" s="190"/>
      <c r="F340" s="190"/>
      <c r="G340" s="190"/>
      <c r="H340" s="190"/>
      <c r="I340" s="190"/>
      <c r="J340" s="190"/>
      <c r="K340" s="190"/>
      <c r="L340" s="190"/>
      <c r="M340" s="190"/>
      <c r="N340" s="190"/>
      <c r="O340" s="190"/>
      <c r="P340" s="190"/>
      <c r="Q340" s="190"/>
      <c r="R340" s="190"/>
      <c r="S340" s="190"/>
      <c r="T340" s="190"/>
      <c r="U340" s="190"/>
      <c r="V340" s="190"/>
      <c r="W340" s="190"/>
      <c r="X340" s="190"/>
      <c r="Y340" s="190"/>
      <c r="Z340" s="190"/>
      <c r="AA340" s="190"/>
    </row>
    <row xmlns:x14ac="http://schemas.microsoft.com/office/spreadsheetml/2009/9/ac" r="341" ht="15.75" x14ac:dyDescent="0.25">
      <c r="A341" s="190"/>
      <c r="B341" s="191"/>
      <c r="C341" s="190"/>
      <c r="D341" s="190"/>
      <c r="E341" s="190"/>
      <c r="F341" s="190"/>
      <c r="G341" s="190"/>
      <c r="H341" s="190"/>
      <c r="I341" s="190"/>
      <c r="J341" s="190"/>
      <c r="K341" s="190"/>
      <c r="L341" s="190"/>
      <c r="M341" s="190"/>
      <c r="N341" s="190"/>
      <c r="O341" s="190"/>
      <c r="P341" s="190"/>
      <c r="Q341" s="190"/>
      <c r="R341" s="190"/>
      <c r="S341" s="190"/>
      <c r="T341" s="190"/>
      <c r="U341" s="190"/>
      <c r="V341" s="190"/>
      <c r="W341" s="190"/>
      <c r="X341" s="190"/>
      <c r="Y341" s="190"/>
      <c r="Z341" s="190"/>
      <c r="AA341" s="190"/>
    </row>
    <row xmlns:x14ac="http://schemas.microsoft.com/office/spreadsheetml/2009/9/ac" r="342" ht="15.75" x14ac:dyDescent="0.25">
      <c r="A342" s="190"/>
      <c r="B342" s="191"/>
      <c r="C342" s="190"/>
      <c r="D342" s="190"/>
      <c r="E342" s="190"/>
      <c r="F342" s="190"/>
      <c r="G342" s="190"/>
      <c r="H342" s="190"/>
      <c r="I342" s="190"/>
      <c r="J342" s="190"/>
      <c r="K342" s="190"/>
      <c r="L342" s="190"/>
      <c r="M342" s="190"/>
      <c r="N342" s="190"/>
      <c r="O342" s="190"/>
      <c r="P342" s="190"/>
      <c r="Q342" s="190"/>
      <c r="R342" s="190"/>
      <c r="S342" s="190"/>
      <c r="T342" s="190"/>
      <c r="U342" s="190"/>
      <c r="V342" s="190"/>
      <c r="W342" s="190"/>
      <c r="X342" s="190"/>
      <c r="Y342" s="190"/>
      <c r="Z342" s="190"/>
      <c r="AA342" s="190"/>
    </row>
    <row xmlns:x14ac="http://schemas.microsoft.com/office/spreadsheetml/2009/9/ac" r="343" ht="15.75" x14ac:dyDescent="0.25">
      <c r="A343" s="190"/>
      <c r="B343" s="191"/>
      <c r="C343" s="190"/>
      <c r="D343" s="190"/>
      <c r="E343" s="190"/>
      <c r="F343" s="190"/>
      <c r="G343" s="190"/>
      <c r="H343" s="190"/>
      <c r="I343" s="190"/>
      <c r="J343" s="190"/>
      <c r="K343" s="190"/>
      <c r="L343" s="190"/>
      <c r="M343" s="190"/>
      <c r="N343" s="190"/>
      <c r="O343" s="190"/>
      <c r="P343" s="190"/>
      <c r="Q343" s="190"/>
      <c r="R343" s="190"/>
      <c r="S343" s="190"/>
      <c r="T343" s="190"/>
      <c r="U343" s="190"/>
      <c r="V343" s="190"/>
      <c r="W343" s="190"/>
      <c r="X343" s="190"/>
      <c r="Y343" s="190"/>
      <c r="Z343" s="190"/>
      <c r="AA343" s="190"/>
    </row>
    <row xmlns:x14ac="http://schemas.microsoft.com/office/spreadsheetml/2009/9/ac" r="344" ht="15.75" x14ac:dyDescent="0.25">
      <c r="A344" s="190"/>
      <c r="B344" s="191"/>
      <c r="C344" s="190"/>
      <c r="D344" s="190"/>
      <c r="E344" s="190"/>
      <c r="F344" s="190"/>
      <c r="G344" s="190"/>
      <c r="H344" s="190"/>
      <c r="I344" s="190"/>
      <c r="J344" s="190"/>
      <c r="K344" s="190"/>
      <c r="L344" s="190"/>
      <c r="M344" s="190"/>
      <c r="N344" s="190"/>
      <c r="O344" s="190"/>
      <c r="P344" s="190"/>
      <c r="Q344" s="190"/>
      <c r="R344" s="190"/>
      <c r="S344" s="190"/>
      <c r="T344" s="190"/>
      <c r="U344" s="190"/>
      <c r="V344" s="190"/>
      <c r="W344" s="190"/>
      <c r="X344" s="190"/>
      <c r="Y344" s="190"/>
      <c r="Z344" s="190"/>
      <c r="AA344" s="190"/>
    </row>
    <row xmlns:x14ac="http://schemas.microsoft.com/office/spreadsheetml/2009/9/ac" r="345" ht="15.75" x14ac:dyDescent="0.25">
      <c r="A345" s="190"/>
      <c r="B345" s="191"/>
      <c r="C345" s="190"/>
      <c r="D345" s="190"/>
      <c r="E345" s="190"/>
      <c r="F345" s="190"/>
      <c r="G345" s="190"/>
      <c r="H345" s="190"/>
      <c r="I345" s="190"/>
      <c r="J345" s="190"/>
      <c r="K345" s="190"/>
      <c r="L345" s="190"/>
      <c r="M345" s="190"/>
      <c r="N345" s="190"/>
      <c r="O345" s="190"/>
      <c r="P345" s="190"/>
      <c r="Q345" s="190"/>
      <c r="R345" s="190"/>
      <c r="S345" s="190"/>
      <c r="T345" s="190"/>
      <c r="U345" s="190"/>
      <c r="V345" s="190"/>
      <c r="W345" s="190"/>
      <c r="X345" s="190"/>
      <c r="Y345" s="190"/>
      <c r="Z345" s="190"/>
      <c r="AA345" s="190"/>
    </row>
    <row xmlns:x14ac="http://schemas.microsoft.com/office/spreadsheetml/2009/9/ac" r="346" ht="15.75" x14ac:dyDescent="0.25">
      <c r="A346" s="190"/>
      <c r="B346" s="191"/>
      <c r="C346" s="190"/>
      <c r="D346" s="190"/>
      <c r="E346" s="190"/>
      <c r="F346" s="190"/>
      <c r="G346" s="190"/>
      <c r="H346" s="190"/>
      <c r="I346" s="190"/>
      <c r="J346" s="190"/>
      <c r="K346" s="190"/>
      <c r="L346" s="190"/>
      <c r="M346" s="190"/>
      <c r="N346" s="190"/>
      <c r="O346" s="190"/>
      <c r="P346" s="190"/>
      <c r="Q346" s="190"/>
      <c r="R346" s="190"/>
      <c r="S346" s="190"/>
      <c r="T346" s="190"/>
      <c r="U346" s="190"/>
      <c r="V346" s="190"/>
      <c r="W346" s="190"/>
      <c r="X346" s="190"/>
      <c r="Y346" s="190"/>
      <c r="Z346" s="190"/>
      <c r="AA346" s="190"/>
    </row>
    <row xmlns:x14ac="http://schemas.microsoft.com/office/spreadsheetml/2009/9/ac" r="347" ht="15.75" x14ac:dyDescent="0.25">
      <c r="A347" s="190"/>
      <c r="B347" s="191"/>
      <c r="C347" s="190"/>
      <c r="D347" s="190"/>
      <c r="E347" s="190"/>
      <c r="F347" s="190"/>
      <c r="G347" s="190"/>
      <c r="H347" s="190"/>
      <c r="I347" s="190"/>
      <c r="J347" s="190"/>
      <c r="K347" s="190"/>
      <c r="L347" s="190"/>
      <c r="M347" s="190"/>
      <c r="N347" s="190"/>
      <c r="O347" s="190"/>
      <c r="P347" s="190"/>
      <c r="Q347" s="190"/>
      <c r="R347" s="190"/>
      <c r="S347" s="190"/>
      <c r="T347" s="190"/>
      <c r="U347" s="190"/>
      <c r="V347" s="190"/>
      <c r="W347" s="190"/>
      <c r="X347" s="190"/>
      <c r="Y347" s="190"/>
      <c r="Z347" s="190"/>
      <c r="AA347" s="190"/>
    </row>
    <row xmlns:x14ac="http://schemas.microsoft.com/office/spreadsheetml/2009/9/ac" r="348" ht="15.75" x14ac:dyDescent="0.25">
      <c r="A348" s="190"/>
      <c r="B348" s="191"/>
      <c r="C348" s="190"/>
      <c r="D348" s="190"/>
      <c r="E348" s="190"/>
      <c r="F348" s="190"/>
      <c r="G348" s="190"/>
      <c r="H348" s="190"/>
      <c r="I348" s="190"/>
      <c r="J348" s="190"/>
      <c r="K348" s="190"/>
      <c r="L348" s="190"/>
      <c r="M348" s="190"/>
      <c r="N348" s="190"/>
      <c r="O348" s="190"/>
      <c r="P348" s="190"/>
      <c r="Q348" s="190"/>
      <c r="R348" s="190"/>
      <c r="S348" s="190"/>
      <c r="T348" s="190"/>
      <c r="U348" s="190"/>
      <c r="V348" s="190"/>
      <c r="W348" s="190"/>
      <c r="X348" s="190"/>
      <c r="Y348" s="190"/>
      <c r="Z348" s="190"/>
      <c r="AA348" s="190"/>
    </row>
    <row xmlns:x14ac="http://schemas.microsoft.com/office/spreadsheetml/2009/9/ac" r="349" ht="15.75" x14ac:dyDescent="0.25">
      <c r="A349" s="190"/>
      <c r="B349" s="191"/>
      <c r="C349" s="190"/>
      <c r="D349" s="190"/>
      <c r="E349" s="190"/>
      <c r="F349" s="190"/>
      <c r="G349" s="190"/>
      <c r="H349" s="190"/>
      <c r="I349" s="190"/>
      <c r="J349" s="190"/>
      <c r="K349" s="190"/>
      <c r="L349" s="190"/>
      <c r="M349" s="190"/>
      <c r="N349" s="190"/>
      <c r="O349" s="190"/>
      <c r="P349" s="190"/>
      <c r="Q349" s="190"/>
      <c r="R349" s="190"/>
      <c r="S349" s="190"/>
      <c r="T349" s="190"/>
      <c r="U349" s="190"/>
      <c r="V349" s="190"/>
      <c r="W349" s="190"/>
      <c r="X349" s="190"/>
      <c r="Y349" s="190"/>
      <c r="Z349" s="190"/>
      <c r="AA349" s="190"/>
    </row>
    <row xmlns:x14ac="http://schemas.microsoft.com/office/spreadsheetml/2009/9/ac" r="350" ht="15.75" x14ac:dyDescent="0.25">
      <c r="A350" s="190"/>
      <c r="B350" s="191"/>
      <c r="C350" s="190"/>
      <c r="D350" s="190"/>
      <c r="E350" s="190"/>
      <c r="F350" s="190"/>
      <c r="G350" s="190"/>
      <c r="H350" s="190"/>
      <c r="I350" s="190"/>
      <c r="J350" s="190"/>
      <c r="K350" s="190"/>
      <c r="L350" s="190"/>
      <c r="M350" s="190"/>
      <c r="N350" s="190"/>
      <c r="O350" s="190"/>
      <c r="P350" s="190"/>
      <c r="Q350" s="190"/>
      <c r="R350" s="190"/>
      <c r="S350" s="190"/>
      <c r="T350" s="190"/>
      <c r="U350" s="190"/>
      <c r="V350" s="190"/>
      <c r="W350" s="190"/>
      <c r="X350" s="190"/>
      <c r="Y350" s="190"/>
      <c r="Z350" s="190"/>
      <c r="AA350" s="190"/>
    </row>
    <row xmlns:x14ac="http://schemas.microsoft.com/office/spreadsheetml/2009/9/ac" r="351" ht="15.75" x14ac:dyDescent="0.25">
      <c r="A351" s="190"/>
      <c r="B351" s="191"/>
      <c r="C351" s="190"/>
      <c r="D351" s="190"/>
      <c r="E351" s="190"/>
      <c r="F351" s="190"/>
      <c r="G351" s="190"/>
      <c r="H351" s="190"/>
      <c r="I351" s="190"/>
      <c r="J351" s="190"/>
      <c r="K351" s="190"/>
      <c r="L351" s="190"/>
      <c r="M351" s="190"/>
      <c r="N351" s="190"/>
      <c r="O351" s="190"/>
      <c r="P351" s="190"/>
      <c r="Q351" s="190"/>
      <c r="R351" s="190"/>
      <c r="S351" s="190"/>
      <c r="T351" s="190"/>
      <c r="U351" s="190"/>
      <c r="V351" s="190"/>
      <c r="W351" s="190"/>
      <c r="X351" s="190"/>
      <c r="Y351" s="190"/>
      <c r="Z351" s="190"/>
      <c r="AA351" s="190"/>
    </row>
    <row xmlns:x14ac="http://schemas.microsoft.com/office/spreadsheetml/2009/9/ac" r="352" ht="15.75" x14ac:dyDescent="0.25">
      <c r="A352" s="190"/>
      <c r="B352" s="191"/>
      <c r="C352" s="190"/>
      <c r="D352" s="190"/>
      <c r="E352" s="190"/>
      <c r="F352" s="190"/>
      <c r="G352" s="190"/>
      <c r="H352" s="190"/>
      <c r="I352" s="190"/>
      <c r="J352" s="190"/>
      <c r="K352" s="190"/>
      <c r="L352" s="190"/>
      <c r="M352" s="190"/>
      <c r="N352" s="190"/>
      <c r="O352" s="190"/>
      <c r="P352" s="190"/>
      <c r="Q352" s="190"/>
      <c r="R352" s="190"/>
      <c r="S352" s="190"/>
      <c r="T352" s="190"/>
      <c r="U352" s="190"/>
      <c r="V352" s="190"/>
      <c r="W352" s="190"/>
      <c r="X352" s="190"/>
      <c r="Y352" s="190"/>
      <c r="Z352" s="190"/>
      <c r="AA352" s="190"/>
    </row>
    <row xmlns:x14ac="http://schemas.microsoft.com/office/spreadsheetml/2009/9/ac" r="353" ht="15.75" x14ac:dyDescent="0.25">
      <c r="A353" s="190"/>
      <c r="B353" s="191"/>
      <c r="C353" s="190"/>
      <c r="D353" s="190"/>
      <c r="E353" s="190"/>
      <c r="F353" s="190"/>
      <c r="G353" s="190"/>
      <c r="H353" s="190"/>
      <c r="I353" s="190"/>
      <c r="J353" s="190"/>
      <c r="K353" s="190"/>
      <c r="L353" s="190"/>
      <c r="M353" s="190"/>
      <c r="N353" s="190"/>
      <c r="O353" s="190"/>
      <c r="P353" s="190"/>
      <c r="Q353" s="190"/>
      <c r="R353" s="190"/>
      <c r="S353" s="190"/>
      <c r="T353" s="190"/>
      <c r="U353" s="190"/>
      <c r="V353" s="190"/>
      <c r="W353" s="190"/>
      <c r="X353" s="190"/>
      <c r="Y353" s="190"/>
      <c r="Z353" s="190"/>
      <c r="AA353" s="190"/>
    </row>
    <row xmlns:x14ac="http://schemas.microsoft.com/office/spreadsheetml/2009/9/ac" r="354" ht="15.75" x14ac:dyDescent="0.25">
      <c r="A354" s="190"/>
      <c r="B354" s="191"/>
      <c r="C354" s="190"/>
      <c r="D354" s="190"/>
      <c r="E354" s="190"/>
      <c r="F354" s="190"/>
      <c r="G354" s="190"/>
      <c r="H354" s="190"/>
      <c r="I354" s="190"/>
      <c r="J354" s="190"/>
      <c r="K354" s="190"/>
      <c r="L354" s="190"/>
      <c r="M354" s="190"/>
      <c r="N354" s="190"/>
      <c r="O354" s="190"/>
      <c r="P354" s="190"/>
      <c r="Q354" s="190"/>
      <c r="R354" s="190"/>
      <c r="S354" s="190"/>
      <c r="T354" s="190"/>
      <c r="U354" s="190"/>
      <c r="V354" s="190"/>
      <c r="W354" s="190"/>
      <c r="X354" s="190"/>
      <c r="Y354" s="190"/>
      <c r="Z354" s="190"/>
      <c r="AA354" s="190"/>
    </row>
    <row xmlns:x14ac="http://schemas.microsoft.com/office/spreadsheetml/2009/9/ac" r="355" ht="15.75" x14ac:dyDescent="0.25">
      <c r="A355" s="190"/>
      <c r="B355" s="191"/>
      <c r="C355" s="190"/>
      <c r="D355" s="190"/>
      <c r="E355" s="190"/>
      <c r="F355" s="190"/>
      <c r="G355" s="190"/>
      <c r="H355" s="190"/>
      <c r="I355" s="190"/>
      <c r="J355" s="190"/>
      <c r="K355" s="190"/>
      <c r="L355" s="190"/>
      <c r="M355" s="190"/>
      <c r="N355" s="190"/>
      <c r="O355" s="190"/>
      <c r="P355" s="190"/>
      <c r="Q355" s="190"/>
      <c r="R355" s="190"/>
      <c r="S355" s="190"/>
      <c r="T355" s="190"/>
      <c r="U355" s="190"/>
      <c r="V355" s="190"/>
      <c r="W355" s="190"/>
      <c r="X355" s="190"/>
      <c r="Y355" s="190"/>
      <c r="Z355" s="190"/>
      <c r="AA355" s="190"/>
    </row>
    <row xmlns:x14ac="http://schemas.microsoft.com/office/spreadsheetml/2009/9/ac" r="356" ht="15.75" x14ac:dyDescent="0.25">
      <c r="A356" s="190"/>
      <c r="B356" s="191"/>
      <c r="C356" s="190"/>
      <c r="D356" s="190"/>
      <c r="E356" s="190"/>
      <c r="F356" s="190"/>
      <c r="G356" s="190"/>
      <c r="H356" s="190"/>
      <c r="I356" s="190"/>
      <c r="J356" s="190"/>
      <c r="K356" s="190"/>
      <c r="L356" s="190"/>
      <c r="M356" s="190"/>
      <c r="N356" s="190"/>
      <c r="O356" s="190"/>
      <c r="P356" s="190"/>
      <c r="Q356" s="190"/>
      <c r="R356" s="190"/>
      <c r="S356" s="190"/>
      <c r="T356" s="190"/>
      <c r="U356" s="190"/>
      <c r="V356" s="190"/>
      <c r="W356" s="190"/>
      <c r="X356" s="190"/>
      <c r="Y356" s="190"/>
      <c r="Z356" s="190"/>
      <c r="AA356" s="190"/>
    </row>
    <row xmlns:x14ac="http://schemas.microsoft.com/office/spreadsheetml/2009/9/ac" r="357" ht="15.75" x14ac:dyDescent="0.25">
      <c r="A357" s="190"/>
      <c r="B357" s="191"/>
      <c r="C357" s="190"/>
      <c r="D357" s="190"/>
      <c r="E357" s="190"/>
      <c r="F357" s="190"/>
      <c r="G357" s="190"/>
      <c r="H357" s="190"/>
      <c r="I357" s="190"/>
      <c r="J357" s="190"/>
      <c r="K357" s="190"/>
      <c r="L357" s="190"/>
      <c r="M357" s="190"/>
      <c r="N357" s="190"/>
      <c r="O357" s="190"/>
      <c r="P357" s="190"/>
      <c r="Q357" s="190"/>
      <c r="R357" s="190"/>
      <c r="S357" s="190"/>
      <c r="T357" s="190"/>
      <c r="U357" s="190"/>
      <c r="V357" s="190"/>
      <c r="W357" s="190"/>
      <c r="X357" s="190"/>
      <c r="Y357" s="190"/>
      <c r="Z357" s="190"/>
      <c r="AA357" s="190"/>
    </row>
    <row xmlns:x14ac="http://schemas.microsoft.com/office/spreadsheetml/2009/9/ac" r="358" ht="15.75" x14ac:dyDescent="0.25">
      <c r="A358" s="190"/>
      <c r="B358" s="191"/>
      <c r="C358" s="190"/>
      <c r="D358" s="190"/>
      <c r="E358" s="190"/>
      <c r="F358" s="190"/>
      <c r="G358" s="190"/>
      <c r="H358" s="190"/>
      <c r="I358" s="190"/>
      <c r="J358" s="190"/>
      <c r="K358" s="190"/>
      <c r="L358" s="190"/>
      <c r="M358" s="190"/>
      <c r="N358" s="190"/>
      <c r="O358" s="190"/>
      <c r="P358" s="190"/>
      <c r="Q358" s="190"/>
      <c r="R358" s="190"/>
      <c r="S358" s="190"/>
      <c r="T358" s="190"/>
      <c r="U358" s="190"/>
      <c r="V358" s="190"/>
      <c r="W358" s="190"/>
      <c r="X358" s="190"/>
      <c r="Y358" s="190"/>
      <c r="Z358" s="190"/>
      <c r="AA358" s="190"/>
    </row>
    <row xmlns:x14ac="http://schemas.microsoft.com/office/spreadsheetml/2009/9/ac" r="359" ht="15.75" x14ac:dyDescent="0.25">
      <c r="A359" s="190"/>
      <c r="B359" s="191"/>
      <c r="C359" s="190"/>
      <c r="D359" s="190"/>
      <c r="E359" s="190"/>
      <c r="F359" s="190"/>
      <c r="G359" s="190"/>
      <c r="H359" s="190"/>
      <c r="I359" s="190"/>
      <c r="J359" s="190"/>
      <c r="K359" s="190"/>
      <c r="L359" s="190"/>
      <c r="M359" s="190"/>
      <c r="N359" s="190"/>
      <c r="O359" s="190"/>
      <c r="P359" s="190"/>
      <c r="Q359" s="190"/>
      <c r="R359" s="190"/>
      <c r="S359" s="190"/>
      <c r="T359" s="190"/>
      <c r="U359" s="190"/>
      <c r="V359" s="190"/>
      <c r="W359" s="190"/>
      <c r="X359" s="190"/>
      <c r="Y359" s="190"/>
      <c r="Z359" s="190"/>
      <c r="AA359" s="190"/>
    </row>
    <row xmlns:x14ac="http://schemas.microsoft.com/office/spreadsheetml/2009/9/ac" r="360" ht="15.75" x14ac:dyDescent="0.25">
      <c r="A360" s="190"/>
      <c r="B360" s="191"/>
      <c r="C360" s="190"/>
      <c r="D360" s="190"/>
      <c r="E360" s="190"/>
      <c r="F360" s="190"/>
      <c r="G360" s="190"/>
      <c r="H360" s="190"/>
      <c r="I360" s="190"/>
      <c r="J360" s="190"/>
      <c r="K360" s="190"/>
      <c r="L360" s="190"/>
      <c r="M360" s="190"/>
      <c r="N360" s="190"/>
      <c r="O360" s="190"/>
      <c r="P360" s="190"/>
      <c r="Q360" s="190"/>
      <c r="R360" s="190"/>
      <c r="S360" s="190"/>
      <c r="T360" s="190"/>
      <c r="U360" s="190"/>
      <c r="V360" s="190"/>
      <c r="W360" s="190"/>
      <c r="X360" s="190"/>
      <c r="Y360" s="190"/>
      <c r="Z360" s="190"/>
      <c r="AA360" s="190"/>
    </row>
    <row xmlns:x14ac="http://schemas.microsoft.com/office/spreadsheetml/2009/9/ac" r="361" ht="15.75" x14ac:dyDescent="0.25">
      <c r="A361" s="190"/>
      <c r="B361" s="191"/>
      <c r="C361" s="190"/>
      <c r="D361" s="190"/>
      <c r="E361" s="190"/>
      <c r="F361" s="190"/>
      <c r="G361" s="190"/>
      <c r="H361" s="190"/>
      <c r="I361" s="190"/>
      <c r="J361" s="190"/>
      <c r="K361" s="190"/>
      <c r="L361" s="190"/>
      <c r="M361" s="190"/>
      <c r="N361" s="190"/>
      <c r="O361" s="190"/>
      <c r="P361" s="190"/>
      <c r="Q361" s="190"/>
      <c r="R361" s="190"/>
      <c r="S361" s="190"/>
      <c r="T361" s="190"/>
      <c r="U361" s="190"/>
      <c r="V361" s="190"/>
      <c r="W361" s="190"/>
      <c r="X361" s="190"/>
      <c r="Y361" s="190"/>
      <c r="Z361" s="190"/>
      <c r="AA361" s="190"/>
    </row>
    <row xmlns:x14ac="http://schemas.microsoft.com/office/spreadsheetml/2009/9/ac" r="362" ht="15.75" x14ac:dyDescent="0.25">
      <c r="A362" s="190"/>
      <c r="B362" s="191"/>
      <c r="C362" s="190"/>
      <c r="D362" s="190"/>
      <c r="E362" s="190"/>
      <c r="F362" s="190"/>
      <c r="G362" s="190"/>
      <c r="H362" s="190"/>
      <c r="I362" s="190"/>
      <c r="J362" s="190"/>
      <c r="K362" s="190"/>
      <c r="L362" s="190"/>
      <c r="M362" s="190"/>
      <c r="N362" s="190"/>
      <c r="O362" s="190"/>
      <c r="P362" s="190"/>
      <c r="Q362" s="190"/>
      <c r="R362" s="190"/>
      <c r="S362" s="190"/>
      <c r="T362" s="190"/>
      <c r="U362" s="190"/>
      <c r="V362" s="190"/>
      <c r="W362" s="190"/>
      <c r="X362" s="190"/>
      <c r="Y362" s="190"/>
      <c r="Z362" s="190"/>
      <c r="AA362" s="190"/>
    </row>
    <row xmlns:x14ac="http://schemas.microsoft.com/office/spreadsheetml/2009/9/ac" r="363" ht="15.75" x14ac:dyDescent="0.25">
      <c r="A363" s="190"/>
      <c r="B363" s="191"/>
      <c r="C363" s="190"/>
      <c r="D363" s="190"/>
      <c r="E363" s="190"/>
      <c r="F363" s="190"/>
      <c r="G363" s="190"/>
      <c r="H363" s="190"/>
      <c r="I363" s="190"/>
      <c r="J363" s="190"/>
      <c r="K363" s="190"/>
      <c r="L363" s="190"/>
      <c r="M363" s="190"/>
      <c r="N363" s="190"/>
      <c r="O363" s="190"/>
      <c r="P363" s="190"/>
      <c r="Q363" s="190"/>
      <c r="R363" s="190"/>
      <c r="S363" s="190"/>
      <c r="T363" s="190"/>
      <c r="U363" s="190"/>
      <c r="V363" s="190"/>
      <c r="W363" s="190"/>
      <c r="X363" s="190"/>
      <c r="Y363" s="190"/>
      <c r="Z363" s="190"/>
      <c r="AA363" s="190"/>
    </row>
    <row xmlns:x14ac="http://schemas.microsoft.com/office/spreadsheetml/2009/9/ac" r="364" ht="15.75" x14ac:dyDescent="0.25">
      <c r="A364" s="190"/>
      <c r="B364" s="191"/>
      <c r="C364" s="190"/>
      <c r="D364" s="190"/>
      <c r="E364" s="190"/>
      <c r="F364" s="190"/>
      <c r="G364" s="190"/>
      <c r="H364" s="190"/>
      <c r="I364" s="190"/>
      <c r="J364" s="190"/>
      <c r="K364" s="190"/>
      <c r="L364" s="190"/>
      <c r="M364" s="190"/>
      <c r="N364" s="190"/>
      <c r="O364" s="190"/>
      <c r="P364" s="190"/>
      <c r="Q364" s="190"/>
      <c r="R364" s="190"/>
      <c r="S364" s="190"/>
      <c r="T364" s="190"/>
      <c r="U364" s="190"/>
      <c r="V364" s="190"/>
      <c r="W364" s="190"/>
      <c r="X364" s="190"/>
      <c r="Y364" s="190"/>
      <c r="Z364" s="190"/>
      <c r="AA364" s="190"/>
    </row>
    <row xmlns:x14ac="http://schemas.microsoft.com/office/spreadsheetml/2009/9/ac" r="365" ht="15.75" x14ac:dyDescent="0.25">
      <c r="A365" s="190"/>
      <c r="B365" s="191"/>
      <c r="C365" s="190"/>
      <c r="D365" s="190"/>
      <c r="E365" s="190"/>
      <c r="F365" s="190"/>
      <c r="G365" s="190"/>
      <c r="H365" s="190"/>
      <c r="I365" s="190"/>
      <c r="J365" s="190"/>
      <c r="K365" s="190"/>
      <c r="L365" s="190"/>
      <c r="M365" s="190"/>
      <c r="N365" s="190"/>
      <c r="O365" s="190"/>
      <c r="P365" s="190"/>
      <c r="Q365" s="190"/>
      <c r="R365" s="190"/>
      <c r="S365" s="190"/>
      <c r="T365" s="190"/>
      <c r="U365" s="190"/>
      <c r="V365" s="190"/>
      <c r="W365" s="190"/>
      <c r="X365" s="190"/>
      <c r="Y365" s="190"/>
      <c r="Z365" s="190"/>
      <c r="AA365" s="190"/>
    </row>
    <row xmlns:x14ac="http://schemas.microsoft.com/office/spreadsheetml/2009/9/ac" r="366" ht="15.75" x14ac:dyDescent="0.25">
      <c r="A366" s="190"/>
      <c r="B366" s="191"/>
      <c r="C366" s="190"/>
      <c r="D366" s="190"/>
      <c r="E366" s="190"/>
      <c r="F366" s="190"/>
      <c r="G366" s="190"/>
      <c r="H366" s="190"/>
      <c r="I366" s="190"/>
      <c r="J366" s="190"/>
      <c r="K366" s="190"/>
      <c r="L366" s="190"/>
      <c r="M366" s="190"/>
      <c r="N366" s="190"/>
      <c r="O366" s="190"/>
      <c r="P366" s="190"/>
      <c r="Q366" s="190"/>
      <c r="R366" s="190"/>
      <c r="S366" s="190"/>
      <c r="T366" s="190"/>
      <c r="U366" s="190"/>
      <c r="V366" s="190"/>
      <c r="W366" s="190"/>
      <c r="X366" s="190"/>
      <c r="Y366" s="190"/>
      <c r="Z366" s="190"/>
      <c r="AA366" s="190"/>
    </row>
    <row xmlns:x14ac="http://schemas.microsoft.com/office/spreadsheetml/2009/9/ac" r="367" ht="15.75" x14ac:dyDescent="0.25">
      <c r="A367" s="190"/>
      <c r="B367" s="191"/>
      <c r="C367" s="190"/>
      <c r="D367" s="190"/>
      <c r="E367" s="190"/>
      <c r="F367" s="190"/>
      <c r="G367" s="190"/>
      <c r="H367" s="190"/>
      <c r="I367" s="190"/>
      <c r="J367" s="190"/>
      <c r="K367" s="190"/>
      <c r="L367" s="190"/>
      <c r="M367" s="190"/>
      <c r="N367" s="190"/>
      <c r="O367" s="190"/>
      <c r="P367" s="190"/>
      <c r="Q367" s="190"/>
      <c r="R367" s="190"/>
      <c r="S367" s="190"/>
      <c r="T367" s="190"/>
      <c r="U367" s="190"/>
      <c r="V367" s="190"/>
      <c r="W367" s="190"/>
      <c r="X367" s="190"/>
      <c r="Y367" s="190"/>
      <c r="Z367" s="190"/>
      <c r="AA367" s="190"/>
    </row>
    <row xmlns:x14ac="http://schemas.microsoft.com/office/spreadsheetml/2009/9/ac" r="368" ht="15.75" x14ac:dyDescent="0.25">
      <c r="A368" s="190"/>
      <c r="B368" s="191"/>
      <c r="C368" s="190"/>
      <c r="D368" s="190"/>
      <c r="E368" s="190"/>
      <c r="F368" s="190"/>
      <c r="G368" s="190"/>
      <c r="H368" s="190"/>
      <c r="I368" s="190"/>
      <c r="J368" s="190"/>
      <c r="K368" s="190"/>
      <c r="L368" s="190"/>
      <c r="M368" s="190"/>
      <c r="N368" s="190"/>
      <c r="O368" s="190"/>
      <c r="P368" s="190"/>
      <c r="Q368" s="190"/>
      <c r="R368" s="190"/>
      <c r="S368" s="190"/>
      <c r="T368" s="190"/>
      <c r="U368" s="190"/>
      <c r="V368" s="190"/>
      <c r="W368" s="190"/>
      <c r="X368" s="190"/>
      <c r="Y368" s="190"/>
      <c r="Z368" s="190"/>
      <c r="AA368" s="190"/>
    </row>
    <row xmlns:x14ac="http://schemas.microsoft.com/office/spreadsheetml/2009/9/ac" r="369" ht="15.75" x14ac:dyDescent="0.25">
      <c r="A369" s="190"/>
      <c r="B369" s="191"/>
      <c r="C369" s="190"/>
      <c r="D369" s="190"/>
      <c r="E369" s="190"/>
      <c r="F369" s="190"/>
      <c r="G369" s="190"/>
      <c r="H369" s="190"/>
      <c r="I369" s="190"/>
      <c r="J369" s="190"/>
      <c r="K369" s="190"/>
      <c r="L369" s="190"/>
      <c r="M369" s="190"/>
      <c r="N369" s="190"/>
      <c r="O369" s="190"/>
      <c r="P369" s="190"/>
      <c r="Q369" s="190"/>
      <c r="R369" s="190"/>
      <c r="S369" s="190"/>
      <c r="T369" s="190"/>
      <c r="U369" s="190"/>
      <c r="V369" s="190"/>
      <c r="W369" s="190"/>
      <c r="X369" s="190"/>
      <c r="Y369" s="190"/>
      <c r="Z369" s="190"/>
      <c r="AA369" s="190"/>
    </row>
    <row xmlns:x14ac="http://schemas.microsoft.com/office/spreadsheetml/2009/9/ac" r="370" ht="15.75" x14ac:dyDescent="0.25">
      <c r="A370" s="190"/>
      <c r="B370" s="191"/>
      <c r="C370" s="190"/>
      <c r="D370" s="190"/>
      <c r="E370" s="190"/>
      <c r="F370" s="190"/>
      <c r="G370" s="190"/>
      <c r="H370" s="190"/>
      <c r="I370" s="190"/>
      <c r="J370" s="190"/>
      <c r="K370" s="190"/>
      <c r="L370" s="190"/>
      <c r="M370" s="190"/>
      <c r="N370" s="190"/>
      <c r="O370" s="190"/>
      <c r="P370" s="190"/>
      <c r="Q370" s="190"/>
      <c r="R370" s="190"/>
      <c r="S370" s="190"/>
      <c r="T370" s="190"/>
      <c r="U370" s="190"/>
      <c r="V370" s="190"/>
      <c r="W370" s="190"/>
      <c r="X370" s="190"/>
      <c r="Y370" s="190"/>
      <c r="Z370" s="190"/>
      <c r="AA370" s="190"/>
    </row>
    <row xmlns:x14ac="http://schemas.microsoft.com/office/spreadsheetml/2009/9/ac" r="371" ht="15.75" x14ac:dyDescent="0.25">
      <c r="A371" s="190"/>
      <c r="B371" s="191"/>
      <c r="C371" s="190"/>
      <c r="D371" s="190"/>
      <c r="E371" s="190"/>
      <c r="F371" s="190"/>
      <c r="G371" s="190"/>
      <c r="H371" s="190"/>
      <c r="I371" s="190"/>
      <c r="J371" s="190"/>
      <c r="K371" s="190"/>
      <c r="L371" s="190"/>
      <c r="M371" s="190"/>
      <c r="N371" s="190"/>
      <c r="O371" s="190"/>
      <c r="P371" s="190"/>
      <c r="Q371" s="190"/>
      <c r="R371" s="190"/>
      <c r="S371" s="190"/>
      <c r="T371" s="190"/>
      <c r="U371" s="190"/>
      <c r="V371" s="190"/>
      <c r="W371" s="190"/>
      <c r="X371" s="190"/>
      <c r="Y371" s="190"/>
      <c r="Z371" s="190"/>
      <c r="AA371" s="190"/>
    </row>
    <row xmlns:x14ac="http://schemas.microsoft.com/office/spreadsheetml/2009/9/ac" r="372" ht="15.75" x14ac:dyDescent="0.25">
      <c r="A372" s="190"/>
      <c r="B372" s="191"/>
      <c r="C372" s="190"/>
      <c r="D372" s="190"/>
      <c r="E372" s="190"/>
      <c r="F372" s="190"/>
      <c r="G372" s="190"/>
      <c r="H372" s="190"/>
      <c r="I372" s="190"/>
      <c r="J372" s="190"/>
      <c r="K372" s="190"/>
      <c r="L372" s="190"/>
      <c r="M372" s="190"/>
      <c r="N372" s="190"/>
      <c r="O372" s="190"/>
      <c r="P372" s="190"/>
      <c r="Q372" s="190"/>
      <c r="R372" s="190"/>
      <c r="S372" s="190"/>
      <c r="T372" s="190"/>
      <c r="U372" s="190"/>
      <c r="V372" s="190"/>
      <c r="W372" s="190"/>
      <c r="X372" s="190"/>
      <c r="Y372" s="190"/>
      <c r="Z372" s="190"/>
      <c r="AA372" s="190"/>
    </row>
    <row xmlns:x14ac="http://schemas.microsoft.com/office/spreadsheetml/2009/9/ac" r="373" ht="15.75" x14ac:dyDescent="0.25">
      <c r="A373" s="190"/>
      <c r="B373" s="191"/>
      <c r="C373" s="190"/>
      <c r="D373" s="190"/>
      <c r="E373" s="190"/>
      <c r="F373" s="190"/>
      <c r="G373" s="190"/>
      <c r="H373" s="190"/>
      <c r="I373" s="190"/>
      <c r="J373" s="190"/>
      <c r="K373" s="190"/>
      <c r="L373" s="190"/>
      <c r="M373" s="190"/>
      <c r="N373" s="190"/>
      <c r="O373" s="190"/>
      <c r="P373" s="190"/>
      <c r="Q373" s="190"/>
      <c r="R373" s="190"/>
      <c r="S373" s="190"/>
      <c r="T373" s="190"/>
      <c r="U373" s="190"/>
      <c r="V373" s="190"/>
      <c r="W373" s="190"/>
      <c r="X373" s="190"/>
      <c r="Y373" s="190"/>
      <c r="Z373" s="190"/>
      <c r="AA373" s="190"/>
    </row>
    <row xmlns:x14ac="http://schemas.microsoft.com/office/spreadsheetml/2009/9/ac" r="374" ht="15.75" x14ac:dyDescent="0.25">
      <c r="A374" s="190"/>
      <c r="B374" s="191"/>
      <c r="C374" s="190"/>
      <c r="D374" s="190"/>
      <c r="E374" s="190"/>
      <c r="F374" s="190"/>
      <c r="G374" s="190"/>
      <c r="H374" s="190"/>
      <c r="I374" s="190"/>
      <c r="J374" s="190"/>
      <c r="K374" s="190"/>
      <c r="L374" s="190"/>
      <c r="M374" s="190"/>
      <c r="N374" s="190"/>
      <c r="O374" s="190"/>
      <c r="P374" s="190"/>
      <c r="Q374" s="190"/>
      <c r="R374" s="190"/>
      <c r="S374" s="190"/>
      <c r="T374" s="190"/>
      <c r="U374" s="190"/>
      <c r="V374" s="190"/>
      <c r="W374" s="190"/>
      <c r="X374" s="190"/>
      <c r="Y374" s="190"/>
      <c r="Z374" s="190"/>
      <c r="AA374" s="190"/>
    </row>
    <row xmlns:x14ac="http://schemas.microsoft.com/office/spreadsheetml/2009/9/ac" r="375" ht="15.75" x14ac:dyDescent="0.25">
      <c r="A375" s="190"/>
      <c r="B375" s="191"/>
      <c r="C375" s="190"/>
      <c r="D375" s="190"/>
      <c r="E375" s="190"/>
      <c r="F375" s="190"/>
      <c r="G375" s="190"/>
      <c r="H375" s="190"/>
      <c r="I375" s="190"/>
      <c r="J375" s="190"/>
      <c r="K375" s="190"/>
      <c r="L375" s="190"/>
      <c r="M375" s="190"/>
      <c r="N375" s="190"/>
      <c r="O375" s="190"/>
      <c r="P375" s="190"/>
      <c r="Q375" s="190"/>
      <c r="R375" s="190"/>
      <c r="S375" s="190"/>
      <c r="T375" s="190"/>
      <c r="U375" s="190"/>
      <c r="V375" s="190"/>
      <c r="W375" s="190"/>
      <c r="X375" s="190"/>
      <c r="Y375" s="190"/>
      <c r="Z375" s="190"/>
      <c r="AA375" s="190"/>
    </row>
    <row xmlns:x14ac="http://schemas.microsoft.com/office/spreadsheetml/2009/9/ac" r="376" ht="15.75" x14ac:dyDescent="0.25">
      <c r="A376" s="190"/>
      <c r="B376" s="191"/>
      <c r="C376" s="190"/>
      <c r="D376" s="190"/>
      <c r="E376" s="190"/>
      <c r="F376" s="190"/>
      <c r="G376" s="190"/>
      <c r="H376" s="190"/>
      <c r="I376" s="190"/>
      <c r="J376" s="190"/>
      <c r="K376" s="190"/>
      <c r="L376" s="190"/>
      <c r="M376" s="190"/>
      <c r="N376" s="190"/>
      <c r="O376" s="190"/>
      <c r="P376" s="190"/>
      <c r="Q376" s="190"/>
      <c r="R376" s="190"/>
      <c r="S376" s="190"/>
      <c r="T376" s="190"/>
      <c r="U376" s="190"/>
      <c r="V376" s="190"/>
      <c r="W376" s="190"/>
      <c r="X376" s="190"/>
      <c r="Y376" s="190"/>
      <c r="Z376" s="190"/>
      <c r="AA376" s="190"/>
    </row>
    <row xmlns:x14ac="http://schemas.microsoft.com/office/spreadsheetml/2009/9/ac" r="377" ht="15.75" x14ac:dyDescent="0.25">
      <c r="A377" s="190"/>
      <c r="B377" s="191"/>
      <c r="C377" s="190"/>
      <c r="D377" s="190"/>
      <c r="E377" s="190"/>
      <c r="F377" s="190"/>
      <c r="G377" s="190"/>
      <c r="H377" s="190"/>
      <c r="I377" s="190"/>
      <c r="J377" s="190"/>
      <c r="K377" s="190"/>
      <c r="L377" s="190"/>
      <c r="M377" s="190"/>
      <c r="N377" s="190"/>
      <c r="O377" s="190"/>
      <c r="P377" s="190"/>
      <c r="Q377" s="190"/>
      <c r="R377" s="190"/>
      <c r="S377" s="190"/>
      <c r="T377" s="190"/>
      <c r="U377" s="190"/>
      <c r="V377" s="190"/>
      <c r="W377" s="190"/>
      <c r="X377" s="190"/>
      <c r="Y377" s="190"/>
      <c r="Z377" s="190"/>
      <c r="AA377" s="190"/>
    </row>
    <row xmlns:x14ac="http://schemas.microsoft.com/office/spreadsheetml/2009/9/ac" r="378" ht="15.75" x14ac:dyDescent="0.25">
      <c r="A378" s="190"/>
      <c r="B378" s="191"/>
      <c r="C378" s="190"/>
      <c r="D378" s="190"/>
      <c r="E378" s="190"/>
      <c r="F378" s="190"/>
      <c r="G378" s="190"/>
      <c r="H378" s="190"/>
      <c r="I378" s="190"/>
      <c r="J378" s="190"/>
      <c r="K378" s="190"/>
      <c r="L378" s="190"/>
      <c r="M378" s="190"/>
      <c r="N378" s="190"/>
      <c r="O378" s="190"/>
      <c r="P378" s="190"/>
      <c r="Q378" s="190"/>
      <c r="R378" s="190"/>
      <c r="S378" s="190"/>
      <c r="T378" s="190"/>
      <c r="U378" s="190"/>
      <c r="V378" s="190"/>
      <c r="W378" s="190"/>
      <c r="X378" s="190"/>
      <c r="Y378" s="190"/>
      <c r="Z378" s="190"/>
      <c r="AA378" s="190"/>
    </row>
    <row xmlns:x14ac="http://schemas.microsoft.com/office/spreadsheetml/2009/9/ac" r="379" ht="15.75" x14ac:dyDescent="0.25">
      <c r="A379" s="190"/>
      <c r="B379" s="191"/>
      <c r="C379" s="190"/>
      <c r="D379" s="190"/>
      <c r="E379" s="190"/>
      <c r="F379" s="190"/>
      <c r="G379" s="190"/>
      <c r="H379" s="190"/>
      <c r="I379" s="190"/>
      <c r="J379" s="190"/>
      <c r="K379" s="190"/>
      <c r="L379" s="190"/>
      <c r="M379" s="190"/>
      <c r="N379" s="190"/>
      <c r="O379" s="190"/>
      <c r="P379" s="190"/>
      <c r="Q379" s="190"/>
      <c r="R379" s="190"/>
      <c r="S379" s="190"/>
      <c r="T379" s="190"/>
      <c r="U379" s="190"/>
      <c r="V379" s="190"/>
      <c r="W379" s="190"/>
      <c r="X379" s="190"/>
      <c r="Y379" s="190"/>
      <c r="Z379" s="190"/>
      <c r="AA379" s="190"/>
    </row>
    <row xmlns:x14ac="http://schemas.microsoft.com/office/spreadsheetml/2009/9/ac" r="380" ht="15.75" x14ac:dyDescent="0.25">
      <c r="A380" s="190"/>
      <c r="B380" s="191"/>
      <c r="C380" s="190"/>
      <c r="D380" s="190"/>
      <c r="E380" s="190"/>
      <c r="F380" s="190"/>
      <c r="G380" s="190"/>
      <c r="H380" s="190"/>
      <c r="I380" s="190"/>
      <c r="J380" s="190"/>
      <c r="K380" s="190"/>
      <c r="L380" s="190"/>
      <c r="M380" s="190"/>
      <c r="N380" s="190"/>
      <c r="O380" s="190"/>
      <c r="P380" s="190"/>
      <c r="Q380" s="190"/>
      <c r="R380" s="190"/>
      <c r="S380" s="190"/>
      <c r="T380" s="190"/>
      <c r="U380" s="190"/>
      <c r="V380" s="190"/>
      <c r="W380" s="190"/>
      <c r="X380" s="190"/>
      <c r="Y380" s="190"/>
      <c r="Z380" s="190"/>
      <c r="AA380" s="190"/>
    </row>
    <row xmlns:x14ac="http://schemas.microsoft.com/office/spreadsheetml/2009/9/ac" r="381" ht="15.75" x14ac:dyDescent="0.25">
      <c r="A381" s="190"/>
      <c r="B381" s="191"/>
      <c r="C381" s="190"/>
      <c r="D381" s="190"/>
      <c r="E381" s="190"/>
      <c r="F381" s="190"/>
      <c r="G381" s="190"/>
      <c r="H381" s="190"/>
      <c r="I381" s="190"/>
      <c r="J381" s="190"/>
      <c r="K381" s="190"/>
      <c r="L381" s="190"/>
      <c r="M381" s="190"/>
      <c r="N381" s="190"/>
      <c r="O381" s="190"/>
      <c r="P381" s="190"/>
      <c r="Q381" s="190"/>
      <c r="R381" s="190"/>
      <c r="S381" s="190"/>
      <c r="T381" s="190"/>
      <c r="U381" s="190"/>
      <c r="V381" s="190"/>
      <c r="W381" s="190"/>
      <c r="X381" s="190"/>
      <c r="Y381" s="190"/>
      <c r="Z381" s="190"/>
      <c r="AA381" s="190"/>
    </row>
    <row xmlns:x14ac="http://schemas.microsoft.com/office/spreadsheetml/2009/9/ac" r="382" ht="15.75" x14ac:dyDescent="0.25">
      <c r="A382" s="190"/>
      <c r="B382" s="191"/>
      <c r="C382" s="190"/>
      <c r="D382" s="190"/>
      <c r="E382" s="190"/>
      <c r="F382" s="190"/>
      <c r="G382" s="190"/>
      <c r="H382" s="190"/>
      <c r="I382" s="190"/>
      <c r="J382" s="190"/>
      <c r="K382" s="190"/>
      <c r="L382" s="190"/>
      <c r="M382" s="190"/>
      <c r="N382" s="190"/>
      <c r="O382" s="190"/>
      <c r="P382" s="190"/>
      <c r="Q382" s="190"/>
      <c r="R382" s="190"/>
      <c r="S382" s="190"/>
      <c r="T382" s="190"/>
      <c r="U382" s="190"/>
      <c r="V382" s="190"/>
      <c r="W382" s="190"/>
      <c r="X382" s="190"/>
      <c r="Y382" s="190"/>
      <c r="Z382" s="190"/>
      <c r="AA382" s="190"/>
    </row>
    <row xmlns:x14ac="http://schemas.microsoft.com/office/spreadsheetml/2009/9/ac" r="383" ht="15.75" x14ac:dyDescent="0.25">
      <c r="A383" s="190"/>
      <c r="B383" s="191"/>
      <c r="C383" s="190"/>
      <c r="D383" s="190"/>
      <c r="E383" s="190"/>
      <c r="F383" s="190"/>
      <c r="G383" s="190"/>
      <c r="H383" s="190"/>
      <c r="I383" s="190"/>
      <c r="J383" s="190"/>
      <c r="K383" s="190"/>
      <c r="L383" s="190"/>
      <c r="M383" s="190"/>
      <c r="N383" s="190"/>
      <c r="O383" s="190"/>
      <c r="P383" s="190"/>
      <c r="Q383" s="190"/>
      <c r="R383" s="190"/>
      <c r="S383" s="190"/>
      <c r="T383" s="190"/>
      <c r="U383" s="190"/>
      <c r="V383" s="190"/>
      <c r="W383" s="190"/>
      <c r="X383" s="190"/>
      <c r="Y383" s="190"/>
      <c r="Z383" s="190"/>
      <c r="AA383" s="190"/>
    </row>
    <row xmlns:x14ac="http://schemas.microsoft.com/office/spreadsheetml/2009/9/ac" r="384" ht="15.75" x14ac:dyDescent="0.25">
      <c r="A384" s="190"/>
      <c r="B384" s="191"/>
      <c r="C384" s="190"/>
      <c r="D384" s="190"/>
      <c r="E384" s="190"/>
      <c r="F384" s="190"/>
      <c r="G384" s="190"/>
      <c r="H384" s="190"/>
      <c r="I384" s="190"/>
      <c r="J384" s="190"/>
      <c r="K384" s="190"/>
      <c r="L384" s="190"/>
      <c r="M384" s="190"/>
      <c r="N384" s="190"/>
      <c r="O384" s="190"/>
      <c r="P384" s="190"/>
      <c r="Q384" s="190"/>
      <c r="R384" s="190"/>
      <c r="S384" s="190"/>
      <c r="T384" s="190"/>
      <c r="U384" s="190"/>
      <c r="V384" s="190"/>
      <c r="W384" s="190"/>
      <c r="X384" s="190"/>
      <c r="Y384" s="190"/>
      <c r="Z384" s="190"/>
      <c r="AA384" s="190"/>
    </row>
    <row xmlns:x14ac="http://schemas.microsoft.com/office/spreadsheetml/2009/9/ac" r="385" ht="15.75" x14ac:dyDescent="0.25">
      <c r="A385" s="190"/>
      <c r="B385" s="191"/>
      <c r="C385" s="190"/>
      <c r="D385" s="190"/>
      <c r="E385" s="190"/>
      <c r="F385" s="190"/>
      <c r="G385" s="190"/>
      <c r="H385" s="190"/>
      <c r="I385" s="190"/>
      <c r="J385" s="190"/>
      <c r="K385" s="190"/>
      <c r="L385" s="190"/>
      <c r="M385" s="190"/>
      <c r="N385" s="190"/>
      <c r="O385" s="190"/>
      <c r="P385" s="190"/>
      <c r="Q385" s="190"/>
      <c r="R385" s="190"/>
      <c r="S385" s="190"/>
      <c r="T385" s="190"/>
      <c r="U385" s="190"/>
      <c r="V385" s="190"/>
      <c r="W385" s="190"/>
      <c r="X385" s="190"/>
      <c r="Y385" s="190"/>
      <c r="Z385" s="190"/>
      <c r="AA385" s="190"/>
    </row>
    <row xmlns:x14ac="http://schemas.microsoft.com/office/spreadsheetml/2009/9/ac" r="386" ht="15.75" x14ac:dyDescent="0.25">
      <c r="A386" s="190"/>
      <c r="B386" s="191"/>
      <c r="C386" s="190"/>
      <c r="D386" s="190"/>
      <c r="E386" s="190"/>
      <c r="F386" s="190"/>
      <c r="G386" s="190"/>
      <c r="H386" s="190"/>
      <c r="I386" s="190"/>
      <c r="J386" s="190"/>
      <c r="K386" s="190"/>
      <c r="L386" s="190"/>
      <c r="M386" s="190"/>
      <c r="N386" s="190"/>
      <c r="O386" s="190"/>
      <c r="P386" s="190"/>
      <c r="Q386" s="190"/>
      <c r="R386" s="190"/>
      <c r="S386" s="190"/>
      <c r="T386" s="190"/>
      <c r="U386" s="190"/>
      <c r="V386" s="190"/>
      <c r="W386" s="190"/>
      <c r="X386" s="190"/>
      <c r="Y386" s="190"/>
      <c r="Z386" s="190"/>
      <c r="AA386" s="190"/>
    </row>
    <row xmlns:x14ac="http://schemas.microsoft.com/office/spreadsheetml/2009/9/ac" r="387" ht="15.75" x14ac:dyDescent="0.25">
      <c r="A387" s="190"/>
      <c r="B387" s="191"/>
      <c r="C387" s="190"/>
      <c r="D387" s="190"/>
      <c r="E387" s="190"/>
      <c r="F387" s="190"/>
      <c r="G387" s="190"/>
      <c r="H387" s="190"/>
      <c r="I387" s="190"/>
      <c r="J387" s="190"/>
      <c r="K387" s="190"/>
      <c r="L387" s="190"/>
      <c r="M387" s="190"/>
      <c r="N387" s="190"/>
      <c r="O387" s="190"/>
      <c r="P387" s="190"/>
      <c r="Q387" s="190"/>
      <c r="R387" s="190"/>
      <c r="S387" s="190"/>
      <c r="T387" s="190"/>
      <c r="U387" s="190"/>
      <c r="V387" s="190"/>
      <c r="W387" s="190"/>
      <c r="X387" s="190"/>
      <c r="Y387" s="190"/>
      <c r="Z387" s="190"/>
      <c r="AA387" s="190"/>
    </row>
    <row xmlns:x14ac="http://schemas.microsoft.com/office/spreadsheetml/2009/9/ac" r="388" ht="15.75" x14ac:dyDescent="0.25">
      <c r="A388" s="190"/>
      <c r="B388" s="191"/>
      <c r="C388" s="190"/>
      <c r="D388" s="190"/>
      <c r="E388" s="190"/>
      <c r="F388" s="190"/>
      <c r="G388" s="190"/>
      <c r="H388" s="190"/>
      <c r="I388" s="190"/>
      <c r="J388" s="190"/>
      <c r="K388" s="190"/>
      <c r="L388" s="190"/>
      <c r="M388" s="190"/>
      <c r="N388" s="190"/>
      <c r="O388" s="190"/>
      <c r="P388" s="190"/>
      <c r="Q388" s="190"/>
      <c r="R388" s="190"/>
      <c r="S388" s="190"/>
      <c r="T388" s="190"/>
      <c r="U388" s="190"/>
      <c r="V388" s="190"/>
      <c r="W388" s="190"/>
      <c r="X388" s="190"/>
      <c r="Y388" s="190"/>
      <c r="Z388" s="190"/>
      <c r="AA388" s="190"/>
    </row>
    <row xmlns:x14ac="http://schemas.microsoft.com/office/spreadsheetml/2009/9/ac" r="389" ht="15.75" x14ac:dyDescent="0.25">
      <c r="A389" s="190"/>
      <c r="B389" s="191"/>
      <c r="C389" s="190"/>
      <c r="D389" s="190"/>
      <c r="E389" s="190"/>
      <c r="F389" s="190"/>
      <c r="G389" s="190"/>
      <c r="H389" s="190"/>
      <c r="I389" s="190"/>
      <c r="J389" s="190"/>
      <c r="K389" s="190"/>
      <c r="L389" s="190"/>
      <c r="M389" s="190"/>
      <c r="N389" s="190"/>
      <c r="O389" s="190"/>
      <c r="P389" s="190"/>
      <c r="Q389" s="190"/>
      <c r="R389" s="190"/>
      <c r="S389" s="190"/>
      <c r="T389" s="190"/>
      <c r="U389" s="190"/>
      <c r="V389" s="190"/>
      <c r="W389" s="190"/>
      <c r="X389" s="190"/>
      <c r="Y389" s="190"/>
      <c r="Z389" s="190"/>
      <c r="AA389" s="190"/>
    </row>
    <row xmlns:x14ac="http://schemas.microsoft.com/office/spreadsheetml/2009/9/ac" r="390" ht="15.75" x14ac:dyDescent="0.25">
      <c r="A390" s="190"/>
      <c r="B390" s="191"/>
      <c r="C390" s="190"/>
      <c r="D390" s="190"/>
      <c r="E390" s="190"/>
      <c r="F390" s="190"/>
      <c r="G390" s="190"/>
      <c r="H390" s="190"/>
      <c r="I390" s="190"/>
      <c r="J390" s="190"/>
      <c r="K390" s="190"/>
      <c r="L390" s="190"/>
      <c r="M390" s="190"/>
      <c r="N390" s="190"/>
      <c r="O390" s="190"/>
      <c r="P390" s="190"/>
      <c r="Q390" s="190"/>
      <c r="R390" s="190"/>
      <c r="S390" s="190"/>
      <c r="T390" s="190"/>
      <c r="U390" s="190"/>
      <c r="V390" s="190"/>
      <c r="W390" s="190"/>
      <c r="X390" s="190"/>
      <c r="Y390" s="190"/>
      <c r="Z390" s="190"/>
      <c r="AA390" s="190"/>
    </row>
    <row xmlns:x14ac="http://schemas.microsoft.com/office/spreadsheetml/2009/9/ac" r="391" ht="15.75" x14ac:dyDescent="0.25">
      <c r="A391" s="190"/>
      <c r="B391" s="191"/>
      <c r="C391" s="190"/>
      <c r="D391" s="190"/>
      <c r="E391" s="190"/>
      <c r="F391" s="190"/>
      <c r="G391" s="190"/>
      <c r="H391" s="190"/>
      <c r="I391" s="190"/>
      <c r="J391" s="190"/>
      <c r="K391" s="190"/>
      <c r="L391" s="190"/>
      <c r="M391" s="190"/>
      <c r="N391" s="190"/>
      <c r="O391" s="190"/>
      <c r="P391" s="190"/>
      <c r="Q391" s="190"/>
      <c r="R391" s="190"/>
      <c r="S391" s="190"/>
      <c r="T391" s="190"/>
      <c r="U391" s="190"/>
      <c r="V391" s="190"/>
      <c r="W391" s="190"/>
      <c r="X391" s="190"/>
      <c r="Y391" s="190"/>
      <c r="Z391" s="190"/>
      <c r="AA391" s="190"/>
    </row>
    <row xmlns:x14ac="http://schemas.microsoft.com/office/spreadsheetml/2009/9/ac" r="392" ht="15.75" x14ac:dyDescent="0.25">
      <c r="A392" s="190"/>
      <c r="B392" s="191"/>
      <c r="C392" s="190"/>
      <c r="D392" s="190"/>
      <c r="E392" s="190"/>
      <c r="F392" s="190"/>
      <c r="G392" s="190"/>
      <c r="H392" s="190"/>
      <c r="I392" s="190"/>
      <c r="J392" s="190"/>
      <c r="K392" s="190"/>
      <c r="L392" s="190"/>
      <c r="M392" s="190"/>
      <c r="N392" s="190"/>
      <c r="O392" s="190"/>
      <c r="P392" s="190"/>
      <c r="Q392" s="190"/>
      <c r="R392" s="190"/>
      <c r="S392" s="190"/>
      <c r="T392" s="190"/>
      <c r="U392" s="190"/>
      <c r="V392" s="190"/>
      <c r="W392" s="190"/>
      <c r="X392" s="190"/>
      <c r="Y392" s="190"/>
      <c r="Z392" s="190"/>
      <c r="AA392" s="190"/>
    </row>
    <row xmlns:x14ac="http://schemas.microsoft.com/office/spreadsheetml/2009/9/ac" r="393" ht="15.75" x14ac:dyDescent="0.25">
      <c r="A393" s="190"/>
      <c r="B393" s="191"/>
      <c r="C393" s="190"/>
      <c r="D393" s="190"/>
      <c r="E393" s="190"/>
      <c r="F393" s="190"/>
      <c r="G393" s="190"/>
      <c r="H393" s="190"/>
      <c r="I393" s="190"/>
      <c r="J393" s="190"/>
      <c r="K393" s="190"/>
      <c r="L393" s="190"/>
      <c r="M393" s="190"/>
      <c r="N393" s="190"/>
      <c r="O393" s="190"/>
      <c r="P393" s="190"/>
      <c r="Q393" s="190"/>
      <c r="R393" s="190"/>
      <c r="S393" s="190"/>
      <c r="T393" s="190"/>
      <c r="U393" s="190"/>
      <c r="V393" s="190"/>
      <c r="W393" s="190"/>
      <c r="X393" s="190"/>
      <c r="Y393" s="190"/>
      <c r="Z393" s="190"/>
      <c r="AA393" s="190"/>
    </row>
    <row xmlns:x14ac="http://schemas.microsoft.com/office/spreadsheetml/2009/9/ac" r="394" ht="15.75" x14ac:dyDescent="0.25">
      <c r="A394" s="190"/>
      <c r="B394" s="191"/>
      <c r="C394" s="190"/>
      <c r="D394" s="190"/>
      <c r="E394" s="190"/>
      <c r="F394" s="190"/>
      <c r="G394" s="190"/>
      <c r="H394" s="190"/>
      <c r="I394" s="190"/>
      <c r="J394" s="190"/>
      <c r="K394" s="190"/>
      <c r="L394" s="190"/>
      <c r="M394" s="190"/>
      <c r="N394" s="190"/>
      <c r="O394" s="190"/>
      <c r="P394" s="190"/>
      <c r="Q394" s="190"/>
      <c r="R394" s="190"/>
      <c r="S394" s="190"/>
      <c r="T394" s="190"/>
      <c r="U394" s="190"/>
      <c r="V394" s="190"/>
      <c r="W394" s="190"/>
      <c r="X394" s="190"/>
      <c r="Y394" s="190"/>
      <c r="Z394" s="190"/>
      <c r="AA394" s="190"/>
    </row>
    <row xmlns:x14ac="http://schemas.microsoft.com/office/spreadsheetml/2009/9/ac" r="395" ht="15.75" x14ac:dyDescent="0.25">
      <c r="A395" s="190"/>
      <c r="B395" s="191"/>
      <c r="C395" s="190"/>
      <c r="D395" s="190"/>
      <c r="E395" s="190"/>
      <c r="F395" s="190"/>
      <c r="G395" s="190"/>
      <c r="H395" s="190"/>
      <c r="I395" s="190"/>
      <c r="J395" s="190"/>
      <c r="K395" s="190"/>
      <c r="L395" s="190"/>
      <c r="M395" s="190"/>
      <c r="N395" s="190"/>
      <c r="O395" s="190"/>
      <c r="P395" s="190"/>
      <c r="Q395" s="190"/>
      <c r="R395" s="190"/>
      <c r="S395" s="190"/>
      <c r="T395" s="190"/>
      <c r="U395" s="190"/>
      <c r="V395" s="190"/>
      <c r="W395" s="190"/>
      <c r="X395" s="190"/>
      <c r="Y395" s="190"/>
      <c r="Z395" s="190"/>
      <c r="AA395" s="190"/>
    </row>
    <row xmlns:x14ac="http://schemas.microsoft.com/office/spreadsheetml/2009/9/ac" r="396" ht="15.75" x14ac:dyDescent="0.25">
      <c r="A396" s="190"/>
      <c r="B396" s="191"/>
      <c r="C396" s="190"/>
      <c r="D396" s="190"/>
      <c r="E396" s="190"/>
      <c r="F396" s="190"/>
      <c r="G396" s="190"/>
      <c r="H396" s="190"/>
      <c r="I396" s="190"/>
      <c r="J396" s="190"/>
      <c r="K396" s="190"/>
      <c r="L396" s="190"/>
      <c r="M396" s="190"/>
      <c r="N396" s="190"/>
      <c r="O396" s="190"/>
      <c r="P396" s="190"/>
      <c r="Q396" s="190"/>
      <c r="R396" s="190"/>
      <c r="S396" s="190"/>
      <c r="T396" s="190"/>
      <c r="U396" s="190"/>
      <c r="V396" s="190"/>
      <c r="W396" s="190"/>
      <c r="X396" s="190"/>
      <c r="Y396" s="190"/>
      <c r="Z396" s="190"/>
      <c r="AA396" s="190"/>
    </row>
    <row xmlns:x14ac="http://schemas.microsoft.com/office/spreadsheetml/2009/9/ac" r="397" ht="15.75" x14ac:dyDescent="0.25">
      <c r="A397" s="190"/>
      <c r="B397" s="191"/>
      <c r="C397" s="190"/>
      <c r="D397" s="190"/>
      <c r="E397" s="190"/>
      <c r="F397" s="190"/>
      <c r="G397" s="190"/>
      <c r="H397" s="190"/>
      <c r="I397" s="190"/>
      <c r="J397" s="190"/>
      <c r="K397" s="190"/>
      <c r="L397" s="190"/>
      <c r="M397" s="190"/>
      <c r="N397" s="190"/>
      <c r="O397" s="190"/>
      <c r="P397" s="190"/>
      <c r="Q397" s="190"/>
      <c r="R397" s="190"/>
      <c r="S397" s="190"/>
      <c r="T397" s="190"/>
      <c r="U397" s="190"/>
      <c r="V397" s="190"/>
      <c r="W397" s="190"/>
      <c r="X397" s="190"/>
      <c r="Y397" s="190"/>
      <c r="Z397" s="190"/>
      <c r="AA397" s="190"/>
    </row>
    <row xmlns:x14ac="http://schemas.microsoft.com/office/spreadsheetml/2009/9/ac" r="398" ht="15.75" x14ac:dyDescent="0.25">
      <c r="A398" s="190"/>
      <c r="B398" s="191"/>
      <c r="C398" s="190"/>
      <c r="D398" s="190"/>
      <c r="E398" s="190"/>
      <c r="F398" s="190"/>
      <c r="G398" s="190"/>
      <c r="H398" s="190"/>
      <c r="I398" s="190"/>
      <c r="J398" s="190"/>
      <c r="K398" s="190"/>
      <c r="L398" s="190"/>
      <c r="M398" s="190"/>
      <c r="N398" s="190"/>
      <c r="O398" s="190"/>
      <c r="P398" s="190"/>
      <c r="Q398" s="190"/>
      <c r="R398" s="190"/>
      <c r="S398" s="190"/>
      <c r="T398" s="190"/>
      <c r="U398" s="190"/>
      <c r="V398" s="190"/>
      <c r="W398" s="190"/>
      <c r="X398" s="190"/>
      <c r="Y398" s="190"/>
      <c r="Z398" s="190"/>
      <c r="AA398" s="190"/>
    </row>
    <row xmlns:x14ac="http://schemas.microsoft.com/office/spreadsheetml/2009/9/ac" r="399" ht="15.75" x14ac:dyDescent="0.25">
      <c r="A399" s="190"/>
      <c r="B399" s="191"/>
      <c r="C399" s="190"/>
      <c r="D399" s="190"/>
      <c r="E399" s="190"/>
      <c r="F399" s="190"/>
      <c r="G399" s="190"/>
      <c r="H399" s="190"/>
      <c r="I399" s="190"/>
      <c r="J399" s="190"/>
      <c r="K399" s="190"/>
      <c r="L399" s="190"/>
      <c r="M399" s="190"/>
      <c r="N399" s="190"/>
      <c r="O399" s="190"/>
      <c r="P399" s="190"/>
      <c r="Q399" s="190"/>
      <c r="R399" s="190"/>
      <c r="S399" s="190"/>
      <c r="T399" s="190"/>
      <c r="U399" s="190"/>
      <c r="V399" s="190"/>
      <c r="W399" s="190"/>
      <c r="X399" s="190"/>
      <c r="Y399" s="190"/>
      <c r="Z399" s="190"/>
      <c r="AA399" s="190"/>
    </row>
    <row xmlns:x14ac="http://schemas.microsoft.com/office/spreadsheetml/2009/9/ac" r="400" ht="15.75" x14ac:dyDescent="0.25">
      <c r="A400" s="190"/>
      <c r="B400" s="191"/>
      <c r="C400" s="190"/>
      <c r="D400" s="190"/>
      <c r="E400" s="190"/>
      <c r="F400" s="190"/>
      <c r="G400" s="190"/>
      <c r="H400" s="190"/>
      <c r="I400" s="190"/>
      <c r="J400" s="190"/>
      <c r="K400" s="190"/>
      <c r="L400" s="190"/>
      <c r="M400" s="190"/>
      <c r="N400" s="190"/>
      <c r="O400" s="190"/>
      <c r="P400" s="190"/>
      <c r="Q400" s="190"/>
      <c r="R400" s="190"/>
      <c r="S400" s="190"/>
      <c r="T400" s="190"/>
      <c r="U400" s="190"/>
      <c r="V400" s="190"/>
      <c r="W400" s="190"/>
      <c r="X400" s="190"/>
      <c r="Y400" s="190"/>
      <c r="Z400" s="190"/>
      <c r="AA400" s="190"/>
    </row>
    <row xmlns:x14ac="http://schemas.microsoft.com/office/spreadsheetml/2009/9/ac" r="401" ht="15.75" x14ac:dyDescent="0.25">
      <c r="A401" s="190"/>
      <c r="B401" s="191"/>
      <c r="C401" s="190"/>
      <c r="D401" s="190"/>
      <c r="E401" s="190"/>
      <c r="F401" s="190"/>
      <c r="G401" s="190"/>
      <c r="H401" s="190"/>
      <c r="I401" s="190"/>
      <c r="J401" s="190"/>
      <c r="K401" s="190"/>
      <c r="L401" s="190"/>
      <c r="M401" s="190"/>
      <c r="N401" s="190"/>
      <c r="O401" s="190"/>
      <c r="P401" s="190"/>
      <c r="Q401" s="190"/>
      <c r="R401" s="190"/>
      <c r="S401" s="190"/>
      <c r="T401" s="190"/>
      <c r="U401" s="190"/>
      <c r="V401" s="190"/>
      <c r="W401" s="190"/>
      <c r="X401" s="190"/>
      <c r="Y401" s="190"/>
      <c r="Z401" s="190"/>
      <c r="AA401" s="190"/>
    </row>
    <row xmlns:x14ac="http://schemas.microsoft.com/office/spreadsheetml/2009/9/ac" r="402" ht="15.75" x14ac:dyDescent="0.25">
      <c r="A402" s="190"/>
      <c r="B402" s="191"/>
      <c r="C402" s="190"/>
      <c r="D402" s="190"/>
      <c r="E402" s="190"/>
      <c r="F402" s="190"/>
      <c r="G402" s="190"/>
      <c r="H402" s="190"/>
      <c r="I402" s="190"/>
      <c r="J402" s="190"/>
      <c r="K402" s="190"/>
      <c r="L402" s="190"/>
      <c r="M402" s="190"/>
      <c r="N402" s="190"/>
      <c r="O402" s="190"/>
      <c r="P402" s="190"/>
      <c r="Q402" s="190"/>
      <c r="R402" s="190"/>
      <c r="S402" s="190"/>
      <c r="T402" s="190"/>
      <c r="U402" s="190"/>
      <c r="V402" s="190"/>
      <c r="W402" s="190"/>
      <c r="X402" s="190"/>
      <c r="Y402" s="190"/>
      <c r="Z402" s="190"/>
      <c r="AA402" s="190"/>
    </row>
    <row xmlns:x14ac="http://schemas.microsoft.com/office/spreadsheetml/2009/9/ac" r="403" ht="15.75" x14ac:dyDescent="0.25">
      <c r="A403" s="190"/>
      <c r="B403" s="191"/>
      <c r="C403" s="190"/>
      <c r="D403" s="190"/>
      <c r="E403" s="190"/>
      <c r="F403" s="190"/>
      <c r="G403" s="190"/>
      <c r="H403" s="190"/>
      <c r="I403" s="190"/>
      <c r="J403" s="190"/>
      <c r="K403" s="190"/>
      <c r="L403" s="190"/>
      <c r="M403" s="190"/>
      <c r="N403" s="190"/>
      <c r="O403" s="190"/>
      <c r="P403" s="190"/>
      <c r="Q403" s="190"/>
      <c r="R403" s="190"/>
      <c r="S403" s="190"/>
      <c r="T403" s="190"/>
      <c r="U403" s="190"/>
      <c r="V403" s="190"/>
      <c r="W403" s="190"/>
      <c r="X403" s="190"/>
      <c r="Y403" s="190"/>
      <c r="Z403" s="190"/>
      <c r="AA403" s="190"/>
    </row>
    <row xmlns:x14ac="http://schemas.microsoft.com/office/spreadsheetml/2009/9/ac" r="404" ht="15.75" x14ac:dyDescent="0.25">
      <c r="A404" s="190"/>
      <c r="B404" s="191"/>
      <c r="C404" s="190"/>
      <c r="D404" s="190"/>
      <c r="E404" s="190"/>
      <c r="F404" s="190"/>
      <c r="G404" s="190"/>
      <c r="H404" s="190"/>
      <c r="I404" s="190"/>
      <c r="J404" s="190"/>
      <c r="K404" s="190"/>
      <c r="L404" s="190"/>
      <c r="M404" s="190"/>
      <c r="N404" s="190"/>
      <c r="O404" s="190"/>
      <c r="P404" s="190"/>
      <c r="Q404" s="190"/>
      <c r="R404" s="190"/>
      <c r="S404" s="190"/>
      <c r="T404" s="190"/>
      <c r="U404" s="190"/>
      <c r="V404" s="190"/>
      <c r="W404" s="190"/>
      <c r="X404" s="190"/>
      <c r="Y404" s="190"/>
      <c r="Z404" s="190"/>
      <c r="AA404" s="190"/>
    </row>
    <row xmlns:x14ac="http://schemas.microsoft.com/office/spreadsheetml/2009/9/ac" r="405" ht="15.75" x14ac:dyDescent="0.25">
      <c r="A405" s="190"/>
      <c r="B405" s="191"/>
      <c r="C405" s="190"/>
      <c r="D405" s="190"/>
      <c r="E405" s="190"/>
      <c r="F405" s="190"/>
      <c r="G405" s="190"/>
      <c r="H405" s="190"/>
      <c r="I405" s="190"/>
      <c r="J405" s="190"/>
      <c r="K405" s="190"/>
      <c r="L405" s="190"/>
      <c r="M405" s="190"/>
      <c r="N405" s="190"/>
      <c r="O405" s="190"/>
      <c r="P405" s="190"/>
      <c r="Q405" s="190"/>
      <c r="R405" s="190"/>
      <c r="S405" s="190"/>
      <c r="T405" s="190"/>
      <c r="U405" s="190"/>
      <c r="V405" s="190"/>
      <c r="W405" s="190"/>
      <c r="X405" s="190"/>
      <c r="Y405" s="190"/>
      <c r="Z405" s="190"/>
      <c r="AA405" s="190"/>
    </row>
    <row xmlns:x14ac="http://schemas.microsoft.com/office/spreadsheetml/2009/9/ac" r="406" ht="15.75" x14ac:dyDescent="0.25">
      <c r="A406" s="190"/>
      <c r="B406" s="191"/>
      <c r="C406" s="190"/>
      <c r="D406" s="190"/>
      <c r="E406" s="190"/>
      <c r="F406" s="190"/>
      <c r="G406" s="190"/>
      <c r="H406" s="190"/>
      <c r="I406" s="190"/>
      <c r="J406" s="190"/>
      <c r="K406" s="190"/>
      <c r="L406" s="190"/>
      <c r="M406" s="190"/>
      <c r="N406" s="190"/>
      <c r="O406" s="190"/>
      <c r="P406" s="190"/>
      <c r="Q406" s="190"/>
      <c r="R406" s="190"/>
      <c r="S406" s="190"/>
      <c r="T406" s="190"/>
      <c r="U406" s="190"/>
      <c r="V406" s="190"/>
      <c r="W406" s="190"/>
      <c r="X406" s="190"/>
      <c r="Y406" s="190"/>
      <c r="Z406" s="190"/>
      <c r="AA406" s="190"/>
    </row>
    <row xmlns:x14ac="http://schemas.microsoft.com/office/spreadsheetml/2009/9/ac" r="407" ht="15.75" x14ac:dyDescent="0.25">
      <c r="A407" s="190"/>
      <c r="B407" s="191"/>
      <c r="C407" s="190"/>
      <c r="D407" s="190"/>
      <c r="E407" s="190"/>
      <c r="F407" s="190"/>
      <c r="G407" s="190"/>
      <c r="H407" s="190"/>
      <c r="I407" s="190"/>
      <c r="J407" s="190"/>
      <c r="K407" s="190"/>
      <c r="L407" s="190"/>
      <c r="M407" s="190"/>
      <c r="N407" s="190"/>
      <c r="O407" s="190"/>
      <c r="P407" s="190"/>
      <c r="Q407" s="190"/>
      <c r="R407" s="190"/>
      <c r="S407" s="190"/>
      <c r="T407" s="190"/>
      <c r="U407" s="190"/>
      <c r="V407" s="190"/>
      <c r="W407" s="190"/>
      <c r="X407" s="190"/>
      <c r="Y407" s="190"/>
      <c r="Z407" s="190"/>
      <c r="AA407" s="190"/>
    </row>
    <row xmlns:x14ac="http://schemas.microsoft.com/office/spreadsheetml/2009/9/ac" r="408" ht="15.75" x14ac:dyDescent="0.25">
      <c r="A408" s="190"/>
      <c r="B408" s="191"/>
      <c r="C408" s="190"/>
      <c r="D408" s="190"/>
      <c r="E408" s="190"/>
      <c r="F408" s="190"/>
      <c r="G408" s="190"/>
      <c r="H408" s="190"/>
      <c r="I408" s="190"/>
      <c r="J408" s="190"/>
      <c r="K408" s="190"/>
      <c r="L408" s="190"/>
      <c r="M408" s="190"/>
      <c r="N408" s="190"/>
      <c r="O408" s="190"/>
      <c r="P408" s="190"/>
      <c r="Q408" s="190"/>
      <c r="R408" s="190"/>
      <c r="S408" s="190"/>
      <c r="T408" s="190"/>
      <c r="U408" s="190"/>
      <c r="V408" s="190"/>
      <c r="W408" s="190"/>
      <c r="X408" s="190"/>
      <c r="Y408" s="190"/>
      <c r="Z408" s="190"/>
      <c r="AA408" s="190"/>
    </row>
    <row xmlns:x14ac="http://schemas.microsoft.com/office/spreadsheetml/2009/9/ac" r="409" ht="15.75" x14ac:dyDescent="0.25">
      <c r="A409" s="190"/>
      <c r="B409" s="191"/>
      <c r="C409" s="190"/>
      <c r="D409" s="190"/>
      <c r="E409" s="190"/>
      <c r="F409" s="190"/>
      <c r="G409" s="190"/>
      <c r="H409" s="190"/>
      <c r="I409" s="190"/>
      <c r="J409" s="190"/>
      <c r="K409" s="190"/>
      <c r="L409" s="190"/>
      <c r="M409" s="190"/>
      <c r="N409" s="190"/>
      <c r="O409" s="190"/>
      <c r="P409" s="190"/>
      <c r="Q409" s="190"/>
      <c r="R409" s="190"/>
      <c r="S409" s="190"/>
      <c r="T409" s="190"/>
      <c r="U409" s="190"/>
      <c r="V409" s="190"/>
      <c r="W409" s="190"/>
      <c r="X409" s="190"/>
      <c r="Y409" s="190"/>
      <c r="Z409" s="190"/>
      <c r="AA409" s="190"/>
    </row>
    <row xmlns:x14ac="http://schemas.microsoft.com/office/spreadsheetml/2009/9/ac" r="410" ht="15.75" x14ac:dyDescent="0.25">
      <c r="A410" s="190"/>
      <c r="B410" s="191"/>
      <c r="C410" s="190"/>
      <c r="D410" s="190"/>
      <c r="E410" s="190"/>
      <c r="F410" s="190"/>
      <c r="G410" s="190"/>
      <c r="H410" s="190"/>
      <c r="I410" s="190"/>
      <c r="J410" s="190"/>
      <c r="K410" s="190"/>
      <c r="L410" s="190"/>
      <c r="M410" s="190"/>
      <c r="N410" s="190"/>
      <c r="O410" s="190"/>
      <c r="P410" s="190"/>
      <c r="Q410" s="190"/>
      <c r="R410" s="190"/>
      <c r="S410" s="190"/>
      <c r="T410" s="190"/>
      <c r="U410" s="190"/>
      <c r="V410" s="190"/>
      <c r="W410" s="190"/>
      <c r="X410" s="190"/>
      <c r="Y410" s="190"/>
      <c r="Z410" s="190"/>
      <c r="AA410" s="190"/>
    </row>
    <row xmlns:x14ac="http://schemas.microsoft.com/office/spreadsheetml/2009/9/ac" r="411" ht="15.75" x14ac:dyDescent="0.25">
      <c r="A411" s="190"/>
      <c r="B411" s="191"/>
      <c r="C411" s="190"/>
      <c r="D411" s="190"/>
      <c r="E411" s="190"/>
      <c r="F411" s="190"/>
      <c r="G411" s="190"/>
      <c r="H411" s="190"/>
      <c r="I411" s="190"/>
      <c r="J411" s="190"/>
      <c r="K411" s="190"/>
      <c r="L411" s="190"/>
      <c r="M411" s="190"/>
      <c r="N411" s="190"/>
      <c r="O411" s="190"/>
      <c r="P411" s="190"/>
      <c r="Q411" s="190"/>
      <c r="R411" s="190"/>
      <c r="S411" s="190"/>
      <c r="T411" s="190"/>
      <c r="U411" s="190"/>
      <c r="V411" s="190"/>
      <c r="W411" s="190"/>
      <c r="X411" s="190"/>
      <c r="Y411" s="190"/>
      <c r="Z411" s="190"/>
      <c r="AA411" s="190"/>
    </row>
    <row xmlns:x14ac="http://schemas.microsoft.com/office/spreadsheetml/2009/9/ac" r="412" ht="15.75" x14ac:dyDescent="0.25">
      <c r="A412" s="190"/>
      <c r="B412" s="191"/>
      <c r="C412" s="190"/>
      <c r="D412" s="190"/>
      <c r="E412" s="190"/>
      <c r="F412" s="190"/>
      <c r="G412" s="190"/>
      <c r="H412" s="190"/>
      <c r="I412" s="190"/>
      <c r="J412" s="190"/>
      <c r="K412" s="190"/>
      <c r="L412" s="190"/>
      <c r="M412" s="190"/>
      <c r="N412" s="190"/>
      <c r="O412" s="190"/>
      <c r="P412" s="190"/>
      <c r="Q412" s="190"/>
      <c r="R412" s="190"/>
      <c r="S412" s="190"/>
      <c r="T412" s="190"/>
      <c r="U412" s="190"/>
      <c r="V412" s="190"/>
      <c r="W412" s="190"/>
      <c r="X412" s="190"/>
      <c r="Y412" s="190"/>
      <c r="Z412" s="190"/>
      <c r="AA412" s="190"/>
    </row>
    <row xmlns:x14ac="http://schemas.microsoft.com/office/spreadsheetml/2009/9/ac" r="413" ht="15.75" x14ac:dyDescent="0.25">
      <c r="A413" s="190"/>
      <c r="B413" s="191"/>
      <c r="C413" s="190"/>
      <c r="D413" s="190"/>
      <c r="E413" s="190"/>
      <c r="F413" s="190"/>
      <c r="G413" s="190"/>
      <c r="H413" s="190"/>
      <c r="I413" s="190"/>
      <c r="J413" s="190"/>
      <c r="K413" s="190"/>
      <c r="L413" s="190"/>
      <c r="M413" s="190"/>
      <c r="N413" s="190"/>
      <c r="O413" s="190"/>
      <c r="P413" s="190"/>
      <c r="Q413" s="190"/>
      <c r="R413" s="190"/>
      <c r="S413" s="190"/>
      <c r="T413" s="190"/>
      <c r="U413" s="190"/>
      <c r="V413" s="190"/>
      <c r="W413" s="190"/>
      <c r="X413" s="190"/>
      <c r="Y413" s="190"/>
      <c r="Z413" s="190"/>
      <c r="AA413" s="190"/>
    </row>
    <row xmlns:x14ac="http://schemas.microsoft.com/office/spreadsheetml/2009/9/ac" r="414" ht="15.75" x14ac:dyDescent="0.25">
      <c r="A414" s="190"/>
      <c r="B414" s="191"/>
      <c r="C414" s="190"/>
      <c r="D414" s="190"/>
      <c r="E414" s="190"/>
      <c r="F414" s="190"/>
      <c r="G414" s="190"/>
      <c r="H414" s="190"/>
      <c r="I414" s="190"/>
      <c r="J414" s="190"/>
      <c r="K414" s="190"/>
      <c r="L414" s="190"/>
      <c r="M414" s="190"/>
      <c r="N414" s="190"/>
      <c r="O414" s="190"/>
      <c r="P414" s="190"/>
      <c r="Q414" s="190"/>
      <c r="R414" s="190"/>
      <c r="S414" s="190"/>
      <c r="T414" s="190"/>
      <c r="U414" s="190"/>
      <c r="V414" s="190"/>
      <c r="W414" s="190"/>
      <c r="X414" s="190"/>
      <c r="Y414" s="190"/>
      <c r="Z414" s="190"/>
      <c r="AA414" s="190"/>
    </row>
    <row xmlns:x14ac="http://schemas.microsoft.com/office/spreadsheetml/2009/9/ac" r="415" ht="15.75" x14ac:dyDescent="0.25">
      <c r="A415" s="190"/>
      <c r="B415" s="191"/>
      <c r="C415" s="190"/>
      <c r="D415" s="190"/>
      <c r="E415" s="190"/>
      <c r="F415" s="190"/>
      <c r="G415" s="190"/>
      <c r="H415" s="190"/>
      <c r="I415" s="190"/>
      <c r="J415" s="190"/>
      <c r="K415" s="190"/>
      <c r="L415" s="190"/>
      <c r="M415" s="190"/>
      <c r="N415" s="190"/>
      <c r="O415" s="190"/>
      <c r="P415" s="190"/>
      <c r="Q415" s="190"/>
      <c r="R415" s="190"/>
      <c r="S415" s="190"/>
      <c r="T415" s="190"/>
      <c r="U415" s="190"/>
      <c r="V415" s="190"/>
      <c r="W415" s="190"/>
      <c r="X415" s="190"/>
      <c r="Y415" s="190"/>
      <c r="Z415" s="190"/>
      <c r="AA415" s="190"/>
    </row>
    <row xmlns:x14ac="http://schemas.microsoft.com/office/spreadsheetml/2009/9/ac" r="416" ht="15.75" x14ac:dyDescent="0.25">
      <c r="A416" s="190"/>
      <c r="B416" s="191"/>
      <c r="C416" s="190"/>
      <c r="D416" s="190"/>
      <c r="E416" s="190"/>
      <c r="F416" s="190"/>
      <c r="G416" s="190"/>
      <c r="H416" s="190"/>
      <c r="I416" s="190"/>
      <c r="J416" s="190"/>
      <c r="K416" s="190"/>
      <c r="L416" s="190"/>
      <c r="M416" s="190"/>
      <c r="N416" s="190"/>
      <c r="O416" s="190"/>
      <c r="P416" s="190"/>
      <c r="Q416" s="190"/>
      <c r="R416" s="190"/>
      <c r="S416" s="190"/>
      <c r="T416" s="190"/>
      <c r="U416" s="190"/>
      <c r="V416" s="190"/>
      <c r="W416" s="190"/>
      <c r="X416" s="190"/>
      <c r="Y416" s="190"/>
      <c r="Z416" s="190"/>
      <c r="AA416" s="190"/>
    </row>
    <row xmlns:x14ac="http://schemas.microsoft.com/office/spreadsheetml/2009/9/ac" r="417" ht="15.75" x14ac:dyDescent="0.25">
      <c r="A417" s="190"/>
      <c r="B417" s="191"/>
      <c r="C417" s="190"/>
      <c r="D417" s="190"/>
      <c r="E417" s="190"/>
      <c r="F417" s="190"/>
      <c r="G417" s="190"/>
      <c r="H417" s="190"/>
      <c r="I417" s="190"/>
      <c r="J417" s="190"/>
      <c r="K417" s="190"/>
      <c r="L417" s="190"/>
      <c r="M417" s="190"/>
      <c r="N417" s="190"/>
      <c r="O417" s="190"/>
      <c r="P417" s="190"/>
      <c r="Q417" s="190"/>
      <c r="R417" s="190"/>
      <c r="S417" s="190"/>
      <c r="T417" s="190"/>
      <c r="U417" s="190"/>
      <c r="V417" s="190"/>
      <c r="W417" s="190"/>
      <c r="X417" s="190"/>
      <c r="Y417" s="190"/>
      <c r="Z417" s="190"/>
      <c r="AA417" s="190"/>
    </row>
    <row xmlns:x14ac="http://schemas.microsoft.com/office/spreadsheetml/2009/9/ac" r="418" ht="15.75" x14ac:dyDescent="0.25">
      <c r="A418" s="190"/>
      <c r="B418" s="191"/>
      <c r="C418" s="190"/>
      <c r="D418" s="190"/>
      <c r="E418" s="190"/>
      <c r="F418" s="190"/>
      <c r="G418" s="190"/>
      <c r="H418" s="190"/>
      <c r="I418" s="190"/>
      <c r="J418" s="190"/>
      <c r="K418" s="190"/>
      <c r="L418" s="190"/>
      <c r="M418" s="190"/>
      <c r="N418" s="190"/>
      <c r="O418" s="190"/>
      <c r="P418" s="190"/>
      <c r="Q418" s="190"/>
      <c r="R418" s="190"/>
      <c r="S418" s="190"/>
      <c r="T418" s="190"/>
      <c r="U418" s="190"/>
      <c r="V418" s="190"/>
      <c r="W418" s="190"/>
      <c r="X418" s="190"/>
      <c r="Y418" s="190"/>
      <c r="Z418" s="190"/>
      <c r="AA418" s="190"/>
    </row>
    <row xmlns:x14ac="http://schemas.microsoft.com/office/spreadsheetml/2009/9/ac" r="419" ht="15.75" x14ac:dyDescent="0.25">
      <c r="A419" s="190"/>
      <c r="B419" s="191"/>
      <c r="C419" s="190"/>
      <c r="D419" s="190"/>
      <c r="E419" s="190"/>
      <c r="F419" s="190"/>
      <c r="G419" s="190"/>
      <c r="H419" s="190"/>
      <c r="I419" s="190"/>
      <c r="J419" s="190"/>
      <c r="K419" s="190"/>
      <c r="L419" s="190"/>
      <c r="M419" s="190"/>
      <c r="N419" s="190"/>
      <c r="O419" s="190"/>
      <c r="P419" s="190"/>
      <c r="Q419" s="190"/>
      <c r="R419" s="190"/>
      <c r="S419" s="190"/>
      <c r="T419" s="190"/>
      <c r="U419" s="190"/>
      <c r="V419" s="190"/>
      <c r="W419" s="190"/>
      <c r="X419" s="190"/>
      <c r="Y419" s="190"/>
      <c r="Z419" s="190"/>
      <c r="AA419" s="190"/>
    </row>
    <row xmlns:x14ac="http://schemas.microsoft.com/office/spreadsheetml/2009/9/ac" r="420" ht="15.75" x14ac:dyDescent="0.25">
      <c r="A420" s="190"/>
      <c r="B420" s="191"/>
      <c r="C420" s="190"/>
      <c r="D420" s="190"/>
      <c r="E420" s="190"/>
      <c r="F420" s="190"/>
      <c r="G420" s="190"/>
      <c r="H420" s="190"/>
      <c r="I420" s="190"/>
      <c r="J420" s="190"/>
      <c r="K420" s="190"/>
      <c r="L420" s="190"/>
      <c r="M420" s="190"/>
      <c r="N420" s="190"/>
      <c r="O420" s="190"/>
      <c r="P420" s="190"/>
      <c r="Q420" s="190"/>
      <c r="R420" s="190"/>
      <c r="S420" s="190"/>
      <c r="T420" s="190"/>
      <c r="U420" s="190"/>
      <c r="V420" s="190"/>
      <c r="W420" s="190"/>
      <c r="X420" s="190"/>
      <c r="Y420" s="190"/>
      <c r="Z420" s="190"/>
      <c r="AA420" s="190"/>
    </row>
    <row xmlns:x14ac="http://schemas.microsoft.com/office/spreadsheetml/2009/9/ac" r="421" ht="15.75" x14ac:dyDescent="0.25">
      <c r="A421" s="190"/>
      <c r="B421" s="191"/>
      <c r="C421" s="190"/>
      <c r="D421" s="190"/>
      <c r="E421" s="190"/>
      <c r="F421" s="190"/>
      <c r="G421" s="190"/>
      <c r="H421" s="190"/>
      <c r="I421" s="190"/>
      <c r="J421" s="190"/>
      <c r="K421" s="190"/>
      <c r="L421" s="190"/>
      <c r="M421" s="190"/>
      <c r="N421" s="190"/>
      <c r="O421" s="190"/>
      <c r="P421" s="190"/>
      <c r="Q421" s="190"/>
      <c r="R421" s="190"/>
      <c r="S421" s="190"/>
      <c r="T421" s="190"/>
      <c r="U421" s="190"/>
      <c r="V421" s="190"/>
      <c r="W421" s="190"/>
      <c r="X421" s="190"/>
      <c r="Y421" s="190"/>
      <c r="Z421" s="190"/>
      <c r="AA421" s="190"/>
    </row>
    <row xmlns:x14ac="http://schemas.microsoft.com/office/spreadsheetml/2009/9/ac" r="422" ht="15.75" x14ac:dyDescent="0.25">
      <c r="A422" s="190"/>
      <c r="B422" s="191"/>
      <c r="C422" s="190"/>
      <c r="D422" s="190"/>
      <c r="E422" s="190"/>
      <c r="F422" s="190"/>
      <c r="G422" s="190"/>
      <c r="H422" s="190"/>
      <c r="I422" s="190"/>
      <c r="J422" s="190"/>
      <c r="K422" s="190"/>
      <c r="L422" s="190"/>
      <c r="M422" s="190"/>
      <c r="N422" s="190"/>
      <c r="O422" s="190"/>
      <c r="P422" s="190"/>
      <c r="Q422" s="190"/>
      <c r="R422" s="190"/>
      <c r="S422" s="190"/>
      <c r="T422" s="190"/>
      <c r="U422" s="190"/>
      <c r="V422" s="190"/>
      <c r="W422" s="190"/>
      <c r="X422" s="190"/>
      <c r="Y422" s="190"/>
      <c r="Z422" s="190"/>
      <c r="AA422" s="190"/>
    </row>
    <row xmlns:x14ac="http://schemas.microsoft.com/office/spreadsheetml/2009/9/ac" r="423" ht="15.75" x14ac:dyDescent="0.25">
      <c r="A423" s="190"/>
      <c r="B423" s="191"/>
      <c r="C423" s="190"/>
      <c r="D423" s="190"/>
      <c r="E423" s="190"/>
      <c r="F423" s="190"/>
      <c r="G423" s="190"/>
      <c r="H423" s="190"/>
      <c r="I423" s="190"/>
      <c r="J423" s="190"/>
      <c r="K423" s="190"/>
      <c r="L423" s="190"/>
      <c r="M423" s="190"/>
      <c r="N423" s="190"/>
      <c r="O423" s="190"/>
      <c r="P423" s="190"/>
      <c r="Q423" s="190"/>
      <c r="R423" s="190"/>
      <c r="S423" s="190"/>
      <c r="T423" s="190"/>
      <c r="U423" s="190"/>
      <c r="V423" s="190"/>
      <c r="W423" s="190"/>
      <c r="X423" s="190"/>
      <c r="Y423" s="190"/>
      <c r="Z423" s="190"/>
      <c r="AA423" s="190"/>
    </row>
    <row xmlns:x14ac="http://schemas.microsoft.com/office/spreadsheetml/2009/9/ac" r="424" ht="15.75" x14ac:dyDescent="0.25">
      <c r="A424" s="190"/>
      <c r="B424" s="191"/>
      <c r="C424" s="190"/>
      <c r="D424" s="190"/>
      <c r="E424" s="190"/>
      <c r="F424" s="190"/>
      <c r="G424" s="190"/>
      <c r="H424" s="190"/>
      <c r="I424" s="190"/>
      <c r="J424" s="190"/>
      <c r="K424" s="190"/>
      <c r="L424" s="190"/>
      <c r="M424" s="190"/>
      <c r="N424" s="190"/>
      <c r="O424" s="190"/>
      <c r="P424" s="190"/>
      <c r="Q424" s="190"/>
      <c r="R424" s="190"/>
      <c r="S424" s="190"/>
      <c r="T424" s="190"/>
      <c r="U424" s="190"/>
      <c r="V424" s="190"/>
      <c r="W424" s="190"/>
      <c r="X424" s="190"/>
      <c r="Y424" s="190"/>
      <c r="Z424" s="190"/>
      <c r="AA424" s="190"/>
    </row>
    <row xmlns:x14ac="http://schemas.microsoft.com/office/spreadsheetml/2009/9/ac" r="425" ht="15.75" x14ac:dyDescent="0.25">
      <c r="A425" s="190"/>
      <c r="B425" s="191"/>
      <c r="C425" s="190"/>
      <c r="D425" s="190"/>
      <c r="E425" s="190"/>
      <c r="F425" s="190"/>
      <c r="G425" s="190"/>
      <c r="H425" s="190"/>
      <c r="I425" s="190"/>
      <c r="J425" s="190"/>
      <c r="K425" s="190"/>
      <c r="L425" s="190"/>
      <c r="M425" s="190"/>
      <c r="N425" s="190"/>
      <c r="O425" s="190"/>
      <c r="P425" s="190"/>
      <c r="Q425" s="190"/>
      <c r="R425" s="190"/>
      <c r="S425" s="190"/>
      <c r="T425" s="190"/>
      <c r="U425" s="190"/>
      <c r="V425" s="190"/>
      <c r="W425" s="190"/>
      <c r="X425" s="190"/>
      <c r="Y425" s="190"/>
      <c r="Z425" s="190"/>
      <c r="AA425" s="190"/>
    </row>
    <row xmlns:x14ac="http://schemas.microsoft.com/office/spreadsheetml/2009/9/ac" r="426" ht="15.75" x14ac:dyDescent="0.25">
      <c r="A426" s="190"/>
      <c r="B426" s="191"/>
      <c r="C426" s="190"/>
      <c r="D426" s="190"/>
      <c r="E426" s="190"/>
      <c r="F426" s="190"/>
      <c r="G426" s="190"/>
      <c r="H426" s="190"/>
      <c r="I426" s="190"/>
      <c r="J426" s="190"/>
      <c r="K426" s="190"/>
      <c r="L426" s="190"/>
      <c r="M426" s="190"/>
      <c r="N426" s="190"/>
      <c r="O426" s="190"/>
      <c r="P426" s="190"/>
      <c r="Q426" s="190"/>
      <c r="R426" s="190"/>
      <c r="S426" s="190"/>
      <c r="T426" s="190"/>
      <c r="U426" s="190"/>
      <c r="V426" s="190"/>
      <c r="W426" s="190"/>
      <c r="X426" s="190"/>
      <c r="Y426" s="190"/>
      <c r="Z426" s="190"/>
      <c r="AA426" s="190"/>
    </row>
    <row xmlns:x14ac="http://schemas.microsoft.com/office/spreadsheetml/2009/9/ac" r="427" ht="15.75" x14ac:dyDescent="0.25">
      <c r="A427" s="190"/>
      <c r="B427" s="191"/>
      <c r="C427" s="190"/>
      <c r="D427" s="190"/>
      <c r="E427" s="190"/>
      <c r="F427" s="190"/>
      <c r="G427" s="190"/>
      <c r="H427" s="190"/>
      <c r="I427" s="190"/>
      <c r="J427" s="190"/>
      <c r="K427" s="190"/>
      <c r="L427" s="190"/>
      <c r="M427" s="190"/>
      <c r="N427" s="190"/>
      <c r="O427" s="190"/>
      <c r="P427" s="190"/>
      <c r="Q427" s="190"/>
      <c r="R427" s="190"/>
      <c r="S427" s="190"/>
      <c r="T427" s="190"/>
      <c r="U427" s="190"/>
      <c r="V427" s="190"/>
      <c r="W427" s="190"/>
      <c r="X427" s="190"/>
      <c r="Y427" s="190"/>
      <c r="Z427" s="190"/>
      <c r="AA427" s="190"/>
    </row>
    <row xmlns:x14ac="http://schemas.microsoft.com/office/spreadsheetml/2009/9/ac" r="428" ht="15.75" x14ac:dyDescent="0.25">
      <c r="A428" s="190"/>
      <c r="B428" s="191"/>
      <c r="C428" s="190"/>
      <c r="D428" s="190"/>
      <c r="E428" s="190"/>
      <c r="F428" s="190"/>
      <c r="G428" s="190"/>
      <c r="H428" s="190"/>
      <c r="I428" s="190"/>
      <c r="J428" s="190"/>
      <c r="K428" s="190"/>
      <c r="L428" s="190"/>
      <c r="M428" s="190"/>
      <c r="N428" s="190"/>
      <c r="O428" s="190"/>
      <c r="P428" s="190"/>
      <c r="Q428" s="190"/>
      <c r="R428" s="190"/>
      <c r="S428" s="190"/>
      <c r="T428" s="190"/>
      <c r="U428" s="190"/>
      <c r="V428" s="190"/>
      <c r="W428" s="190"/>
      <c r="X428" s="190"/>
      <c r="Y428" s="190"/>
      <c r="Z428" s="190"/>
      <c r="AA428" s="190"/>
    </row>
    <row xmlns:x14ac="http://schemas.microsoft.com/office/spreadsheetml/2009/9/ac" r="429" ht="15.75" x14ac:dyDescent="0.25">
      <c r="A429" s="190"/>
      <c r="B429" s="191"/>
      <c r="C429" s="190"/>
      <c r="D429" s="190"/>
      <c r="E429" s="190"/>
      <c r="F429" s="190"/>
      <c r="G429" s="190"/>
      <c r="H429" s="190"/>
      <c r="I429" s="190"/>
      <c r="J429" s="190"/>
      <c r="K429" s="190"/>
      <c r="L429" s="190"/>
      <c r="M429" s="190"/>
      <c r="N429" s="190"/>
      <c r="O429" s="190"/>
      <c r="P429" s="190"/>
      <c r="Q429" s="190"/>
      <c r="R429" s="190"/>
      <c r="S429" s="190"/>
      <c r="T429" s="190"/>
      <c r="U429" s="190"/>
      <c r="V429" s="190"/>
      <c r="W429" s="190"/>
      <c r="X429" s="190"/>
      <c r="Y429" s="190"/>
      <c r="Z429" s="190"/>
      <c r="AA429" s="190"/>
    </row>
    <row xmlns:x14ac="http://schemas.microsoft.com/office/spreadsheetml/2009/9/ac" r="430" ht="15.75" x14ac:dyDescent="0.25">
      <c r="A430" s="190"/>
      <c r="B430" s="191"/>
      <c r="C430" s="190"/>
      <c r="D430" s="190"/>
      <c r="E430" s="190"/>
      <c r="F430" s="190"/>
      <c r="G430" s="190"/>
      <c r="H430" s="190"/>
      <c r="I430" s="190"/>
      <c r="J430" s="190"/>
      <c r="K430" s="190"/>
      <c r="L430" s="190"/>
      <c r="M430" s="190"/>
      <c r="N430" s="190"/>
      <c r="O430" s="190"/>
      <c r="P430" s="190"/>
      <c r="Q430" s="190"/>
      <c r="R430" s="190"/>
      <c r="S430" s="190"/>
      <c r="T430" s="190"/>
      <c r="U430" s="190"/>
      <c r="V430" s="190"/>
      <c r="W430" s="190"/>
      <c r="X430" s="190"/>
      <c r="Y430" s="190"/>
      <c r="Z430" s="190"/>
      <c r="AA430" s="190"/>
    </row>
    <row xmlns:x14ac="http://schemas.microsoft.com/office/spreadsheetml/2009/9/ac" r="431" ht="15.75" x14ac:dyDescent="0.25">
      <c r="A431" s="190"/>
      <c r="B431" s="191"/>
      <c r="C431" s="190"/>
      <c r="D431" s="190"/>
      <c r="E431" s="190"/>
      <c r="F431" s="190"/>
      <c r="G431" s="190"/>
      <c r="H431" s="190"/>
      <c r="I431" s="190"/>
      <c r="J431" s="190"/>
      <c r="K431" s="190"/>
      <c r="L431" s="190"/>
      <c r="M431" s="190"/>
      <c r="N431" s="190"/>
      <c r="O431" s="190"/>
      <c r="P431" s="190"/>
      <c r="Q431" s="190"/>
      <c r="R431" s="190"/>
      <c r="S431" s="190"/>
      <c r="T431" s="190"/>
      <c r="U431" s="190"/>
      <c r="V431" s="190"/>
      <c r="W431" s="190"/>
      <c r="X431" s="190"/>
      <c r="Y431" s="190"/>
      <c r="Z431" s="190"/>
      <c r="AA431" s="190"/>
    </row>
    <row xmlns:x14ac="http://schemas.microsoft.com/office/spreadsheetml/2009/9/ac" r="432" ht="15.75" x14ac:dyDescent="0.25">
      <c r="A432" s="190"/>
      <c r="B432" s="191"/>
      <c r="C432" s="190"/>
      <c r="D432" s="190"/>
      <c r="E432" s="190"/>
      <c r="F432" s="190"/>
      <c r="G432" s="190"/>
      <c r="H432" s="190"/>
      <c r="I432" s="190"/>
      <c r="J432" s="190"/>
      <c r="K432" s="190"/>
      <c r="L432" s="190"/>
      <c r="M432" s="190"/>
      <c r="N432" s="190"/>
      <c r="O432" s="190"/>
      <c r="P432" s="190"/>
      <c r="Q432" s="190"/>
      <c r="R432" s="190"/>
      <c r="S432" s="190"/>
      <c r="T432" s="190"/>
      <c r="U432" s="190"/>
      <c r="V432" s="190"/>
      <c r="W432" s="190"/>
      <c r="X432" s="190"/>
      <c r="Y432" s="190"/>
      <c r="Z432" s="190"/>
      <c r="AA432" s="190"/>
    </row>
    <row xmlns:x14ac="http://schemas.microsoft.com/office/spreadsheetml/2009/9/ac" r="433" ht="15.75" x14ac:dyDescent="0.25">
      <c r="A433" s="190"/>
      <c r="B433" s="191"/>
      <c r="C433" s="190"/>
      <c r="D433" s="190"/>
      <c r="E433" s="190"/>
      <c r="F433" s="190"/>
      <c r="G433" s="190"/>
      <c r="H433" s="190"/>
      <c r="I433" s="190"/>
      <c r="J433" s="190"/>
      <c r="K433" s="190"/>
      <c r="L433" s="190"/>
      <c r="M433" s="190"/>
      <c r="N433" s="190"/>
      <c r="O433" s="190"/>
      <c r="P433" s="190"/>
      <c r="Q433" s="190"/>
      <c r="R433" s="190"/>
      <c r="S433" s="190"/>
      <c r="T433" s="190"/>
      <c r="U433" s="190"/>
      <c r="V433" s="190"/>
      <c r="W433" s="190"/>
      <c r="X433" s="190"/>
      <c r="Y433" s="190"/>
      <c r="Z433" s="190"/>
      <c r="AA433" s="190"/>
    </row>
    <row xmlns:x14ac="http://schemas.microsoft.com/office/spreadsheetml/2009/9/ac" r="434" ht="15.75" x14ac:dyDescent="0.25">
      <c r="A434" s="190"/>
      <c r="B434" s="191"/>
      <c r="C434" s="190"/>
      <c r="D434" s="190"/>
      <c r="E434" s="190"/>
      <c r="F434" s="190"/>
      <c r="G434" s="190"/>
      <c r="H434" s="190"/>
      <c r="I434" s="190"/>
      <c r="J434" s="190"/>
      <c r="K434" s="190"/>
      <c r="L434" s="190"/>
      <c r="M434" s="190"/>
      <c r="N434" s="190"/>
      <c r="O434" s="190"/>
      <c r="P434" s="190"/>
      <c r="Q434" s="190"/>
      <c r="R434" s="190"/>
      <c r="S434" s="190"/>
      <c r="T434" s="190"/>
      <c r="U434" s="190"/>
      <c r="V434" s="190"/>
      <c r="W434" s="190"/>
      <c r="X434" s="190"/>
      <c r="Y434" s="190"/>
      <c r="Z434" s="190"/>
      <c r="AA434" s="190"/>
    </row>
    <row xmlns:x14ac="http://schemas.microsoft.com/office/spreadsheetml/2009/9/ac" r="435" ht="15.75" x14ac:dyDescent="0.25">
      <c r="A435" s="190"/>
      <c r="B435" s="191"/>
      <c r="C435" s="190"/>
      <c r="D435" s="190"/>
      <c r="E435" s="190"/>
      <c r="F435" s="190"/>
      <c r="G435" s="190"/>
      <c r="H435" s="190"/>
      <c r="I435" s="190"/>
      <c r="J435" s="190"/>
      <c r="K435" s="190"/>
      <c r="L435" s="190"/>
      <c r="M435" s="190"/>
      <c r="N435" s="190"/>
      <c r="O435" s="190"/>
      <c r="P435" s="190"/>
      <c r="Q435" s="190"/>
      <c r="R435" s="190"/>
      <c r="S435" s="190"/>
      <c r="T435" s="190"/>
      <c r="U435" s="190"/>
      <c r="V435" s="190"/>
      <c r="W435" s="190"/>
      <c r="X435" s="190"/>
      <c r="Y435" s="190"/>
      <c r="Z435" s="190"/>
      <c r="AA435" s="190"/>
    </row>
    <row xmlns:x14ac="http://schemas.microsoft.com/office/spreadsheetml/2009/9/ac" r="436" ht="15.75" x14ac:dyDescent="0.25">
      <c r="A436" s="190"/>
      <c r="B436" s="191"/>
      <c r="C436" s="190"/>
      <c r="D436" s="190"/>
      <c r="E436" s="190"/>
      <c r="F436" s="190"/>
      <c r="G436" s="190"/>
      <c r="H436" s="190"/>
      <c r="I436" s="190"/>
      <c r="J436" s="190"/>
      <c r="K436" s="190"/>
      <c r="L436" s="190"/>
      <c r="M436" s="190"/>
      <c r="N436" s="190"/>
      <c r="O436" s="190"/>
      <c r="P436" s="190"/>
      <c r="Q436" s="190"/>
      <c r="R436" s="190"/>
      <c r="S436" s="190"/>
      <c r="T436" s="190"/>
      <c r="U436" s="190"/>
      <c r="V436" s="190"/>
      <c r="W436" s="190"/>
      <c r="X436" s="190"/>
      <c r="Y436" s="190"/>
      <c r="Z436" s="190"/>
      <c r="AA436" s="190"/>
    </row>
    <row xmlns:x14ac="http://schemas.microsoft.com/office/spreadsheetml/2009/9/ac" r="437" ht="15.75" x14ac:dyDescent="0.25">
      <c r="A437" s="190"/>
      <c r="B437" s="191"/>
      <c r="C437" s="190"/>
      <c r="D437" s="190"/>
      <c r="E437" s="190"/>
      <c r="F437" s="190"/>
      <c r="G437" s="190"/>
      <c r="H437" s="190"/>
      <c r="I437" s="190"/>
      <c r="J437" s="190"/>
      <c r="K437" s="190"/>
      <c r="L437" s="190"/>
      <c r="M437" s="190"/>
      <c r="N437" s="190"/>
      <c r="O437" s="190"/>
      <c r="P437" s="190"/>
      <c r="Q437" s="190"/>
      <c r="R437" s="190"/>
      <c r="S437" s="190"/>
      <c r="T437" s="190"/>
      <c r="U437" s="190"/>
      <c r="V437" s="190"/>
      <c r="W437" s="190"/>
      <c r="X437" s="190"/>
      <c r="Y437" s="190"/>
      <c r="Z437" s="190"/>
      <c r="AA437" s="190"/>
    </row>
    <row xmlns:x14ac="http://schemas.microsoft.com/office/spreadsheetml/2009/9/ac" r="438" ht="15.75" x14ac:dyDescent="0.25">
      <c r="A438" s="190"/>
      <c r="B438" s="191"/>
      <c r="C438" s="190"/>
      <c r="D438" s="190"/>
      <c r="E438" s="190"/>
      <c r="F438" s="190"/>
      <c r="G438" s="190"/>
      <c r="H438" s="190"/>
      <c r="I438" s="190"/>
      <c r="J438" s="190"/>
      <c r="K438" s="190"/>
      <c r="L438" s="190"/>
      <c r="M438" s="190"/>
      <c r="N438" s="190"/>
      <c r="O438" s="190"/>
      <c r="P438" s="190"/>
      <c r="Q438" s="190"/>
      <c r="R438" s="190"/>
      <c r="S438" s="190"/>
      <c r="T438" s="190"/>
      <c r="U438" s="190"/>
      <c r="V438" s="190"/>
      <c r="W438" s="190"/>
      <c r="X438" s="190"/>
      <c r="Y438" s="190"/>
      <c r="Z438" s="190"/>
      <c r="AA438" s="190"/>
    </row>
    <row xmlns:x14ac="http://schemas.microsoft.com/office/spreadsheetml/2009/9/ac" r="439" ht="15.75" x14ac:dyDescent="0.25">
      <c r="A439" s="190"/>
      <c r="B439" s="191"/>
      <c r="C439" s="190"/>
      <c r="D439" s="190"/>
      <c r="E439" s="190"/>
      <c r="F439" s="190"/>
      <c r="G439" s="190"/>
      <c r="H439" s="190"/>
      <c r="I439" s="190"/>
      <c r="J439" s="190"/>
      <c r="K439" s="190"/>
      <c r="L439" s="190"/>
      <c r="M439" s="190"/>
      <c r="N439" s="190"/>
      <c r="O439" s="190"/>
      <c r="P439" s="190"/>
      <c r="Q439" s="190"/>
      <c r="R439" s="190"/>
      <c r="S439" s="190"/>
      <c r="T439" s="190"/>
      <c r="U439" s="190"/>
      <c r="V439" s="190"/>
      <c r="W439" s="190"/>
      <c r="X439" s="190"/>
      <c r="Y439" s="190"/>
      <c r="Z439" s="190"/>
      <c r="AA439" s="190"/>
    </row>
    <row xmlns:x14ac="http://schemas.microsoft.com/office/spreadsheetml/2009/9/ac" r="440" ht="15.75" x14ac:dyDescent="0.25">
      <c r="A440" s="190"/>
      <c r="B440" s="191"/>
      <c r="C440" s="190"/>
      <c r="D440" s="190"/>
      <c r="E440" s="190"/>
      <c r="F440" s="190"/>
      <c r="G440" s="190"/>
      <c r="H440" s="190"/>
      <c r="I440" s="190"/>
      <c r="J440" s="190"/>
      <c r="K440" s="190"/>
      <c r="L440" s="190"/>
      <c r="M440" s="190"/>
      <c r="N440" s="190"/>
      <c r="O440" s="190"/>
      <c r="P440" s="190"/>
      <c r="Q440" s="190"/>
      <c r="R440" s="190"/>
      <c r="S440" s="190"/>
      <c r="T440" s="190"/>
      <c r="U440" s="190"/>
      <c r="V440" s="190"/>
      <c r="W440" s="190"/>
      <c r="X440" s="190"/>
      <c r="Y440" s="190"/>
      <c r="Z440" s="190"/>
      <c r="AA440" s="190"/>
    </row>
    <row xmlns:x14ac="http://schemas.microsoft.com/office/spreadsheetml/2009/9/ac" r="441" ht="15.75" x14ac:dyDescent="0.25">
      <c r="A441" s="190"/>
      <c r="B441" s="191"/>
      <c r="C441" s="190"/>
      <c r="D441" s="190"/>
      <c r="E441" s="190"/>
      <c r="F441" s="190"/>
      <c r="G441" s="190"/>
      <c r="H441" s="190"/>
      <c r="I441" s="190"/>
      <c r="J441" s="190"/>
      <c r="K441" s="190"/>
      <c r="L441" s="190"/>
      <c r="M441" s="190"/>
      <c r="N441" s="190"/>
      <c r="O441" s="190"/>
      <c r="P441" s="190"/>
      <c r="Q441" s="190"/>
      <c r="R441" s="190"/>
      <c r="S441" s="190"/>
      <c r="T441" s="190"/>
      <c r="U441" s="190"/>
      <c r="V441" s="190"/>
      <c r="W441" s="190"/>
      <c r="X441" s="190"/>
      <c r="Y441" s="190"/>
      <c r="Z441" s="190"/>
      <c r="AA441" s="190"/>
    </row>
    <row xmlns:x14ac="http://schemas.microsoft.com/office/spreadsheetml/2009/9/ac" r="442" ht="15.75" x14ac:dyDescent="0.25">
      <c r="A442" s="190"/>
      <c r="B442" s="191"/>
      <c r="C442" s="190"/>
      <c r="D442" s="190"/>
      <c r="E442" s="190"/>
      <c r="F442" s="190"/>
      <c r="G442" s="190"/>
      <c r="H442" s="190"/>
      <c r="I442" s="190"/>
      <c r="J442" s="190"/>
      <c r="K442" s="190"/>
      <c r="L442" s="190"/>
      <c r="M442" s="190"/>
      <c r="N442" s="190"/>
      <c r="O442" s="190"/>
      <c r="P442" s="190"/>
      <c r="Q442" s="190"/>
      <c r="R442" s="190"/>
      <c r="S442" s="190"/>
      <c r="T442" s="190"/>
      <c r="U442" s="190"/>
      <c r="V442" s="190"/>
      <c r="W442" s="190"/>
      <c r="X442" s="190"/>
      <c r="Y442" s="190"/>
      <c r="Z442" s="190"/>
      <c r="AA442" s="190"/>
    </row>
    <row xmlns:x14ac="http://schemas.microsoft.com/office/spreadsheetml/2009/9/ac" r="443" ht="15.75" x14ac:dyDescent="0.25">
      <c r="A443" s="190"/>
      <c r="B443" s="191"/>
      <c r="C443" s="190"/>
      <c r="D443" s="190"/>
      <c r="E443" s="190"/>
      <c r="F443" s="190"/>
      <c r="G443" s="190"/>
      <c r="H443" s="190"/>
      <c r="I443" s="190"/>
      <c r="J443" s="190"/>
      <c r="K443" s="190"/>
      <c r="L443" s="190"/>
      <c r="M443" s="190"/>
      <c r="N443" s="190"/>
      <c r="O443" s="190"/>
      <c r="P443" s="190"/>
      <c r="Q443" s="190"/>
      <c r="R443" s="190"/>
      <c r="S443" s="190"/>
      <c r="T443" s="190"/>
      <c r="U443" s="190"/>
      <c r="V443" s="190"/>
      <c r="W443" s="190"/>
      <c r="X443" s="190"/>
      <c r="Y443" s="190"/>
      <c r="Z443" s="190"/>
      <c r="AA443" s="190"/>
    </row>
    <row xmlns:x14ac="http://schemas.microsoft.com/office/spreadsheetml/2009/9/ac" r="444" ht="15.75" x14ac:dyDescent="0.25">
      <c r="A444" s="190"/>
      <c r="B444" s="191"/>
      <c r="C444" s="190"/>
      <c r="D444" s="190"/>
      <c r="E444" s="190"/>
      <c r="F444" s="190"/>
      <c r="G444" s="190"/>
      <c r="H444" s="190"/>
      <c r="I444" s="190"/>
      <c r="J444" s="190"/>
      <c r="K444" s="190"/>
      <c r="L444" s="190"/>
      <c r="M444" s="190"/>
      <c r="N444" s="190"/>
      <c r="O444" s="190"/>
      <c r="P444" s="190"/>
      <c r="Q444" s="190"/>
      <c r="R444" s="190"/>
      <c r="S444" s="190"/>
      <c r="T444" s="190"/>
      <c r="U444" s="190"/>
      <c r="V444" s="190"/>
      <c r="W444" s="190"/>
      <c r="X444" s="190"/>
      <c r="Y444" s="190"/>
      <c r="Z444" s="190"/>
      <c r="AA444" s="190"/>
    </row>
    <row xmlns:x14ac="http://schemas.microsoft.com/office/spreadsheetml/2009/9/ac" r="445" ht="15.75" x14ac:dyDescent="0.25">
      <c r="A445" s="190"/>
      <c r="B445" s="191"/>
      <c r="C445" s="190"/>
      <c r="D445" s="190"/>
      <c r="E445" s="190"/>
      <c r="F445" s="190"/>
      <c r="G445" s="190"/>
      <c r="H445" s="190"/>
      <c r="I445" s="190"/>
      <c r="J445" s="190"/>
      <c r="K445" s="190"/>
      <c r="L445" s="190"/>
      <c r="M445" s="190"/>
      <c r="N445" s="190"/>
      <c r="O445" s="190"/>
      <c r="P445" s="190"/>
      <c r="Q445" s="190"/>
      <c r="R445" s="190"/>
      <c r="S445" s="190"/>
      <c r="T445" s="190"/>
      <c r="U445" s="190"/>
      <c r="V445" s="190"/>
      <c r="W445" s="190"/>
      <c r="X445" s="190"/>
      <c r="Y445" s="190"/>
      <c r="Z445" s="190"/>
      <c r="AA445" s="190"/>
    </row>
    <row xmlns:x14ac="http://schemas.microsoft.com/office/spreadsheetml/2009/9/ac" r="446" ht="15.75" x14ac:dyDescent="0.25">
      <c r="A446" s="190"/>
      <c r="B446" s="191"/>
      <c r="C446" s="190"/>
      <c r="D446" s="190"/>
      <c r="E446" s="190"/>
      <c r="F446" s="190"/>
      <c r="G446" s="190"/>
      <c r="H446" s="190"/>
      <c r="I446" s="190"/>
      <c r="J446" s="190"/>
      <c r="K446" s="190"/>
      <c r="L446" s="190"/>
      <c r="M446" s="190"/>
      <c r="N446" s="190"/>
      <c r="O446" s="190"/>
      <c r="P446" s="190"/>
      <c r="Q446" s="190"/>
      <c r="R446" s="190"/>
      <c r="S446" s="190"/>
      <c r="T446" s="190"/>
      <c r="U446" s="190"/>
      <c r="V446" s="190"/>
      <c r="W446" s="190"/>
      <c r="X446" s="190"/>
      <c r="Y446" s="190"/>
      <c r="Z446" s="190"/>
      <c r="AA446" s="190"/>
    </row>
    <row xmlns:x14ac="http://schemas.microsoft.com/office/spreadsheetml/2009/9/ac" r="447" ht="15.75" x14ac:dyDescent="0.25">
      <c r="A447" s="190"/>
      <c r="B447" s="191"/>
      <c r="C447" s="190"/>
      <c r="D447" s="190"/>
      <c r="E447" s="190"/>
      <c r="F447" s="190"/>
      <c r="G447" s="190"/>
      <c r="H447" s="190"/>
      <c r="I447" s="190"/>
      <c r="J447" s="190"/>
      <c r="K447" s="190"/>
      <c r="L447" s="190"/>
      <c r="M447" s="190"/>
      <c r="N447" s="190"/>
      <c r="O447" s="190"/>
      <c r="P447" s="190"/>
      <c r="Q447" s="190"/>
      <c r="R447" s="190"/>
      <c r="S447" s="190"/>
      <c r="T447" s="190"/>
      <c r="U447" s="190"/>
      <c r="V447" s="190"/>
      <c r="W447" s="190"/>
      <c r="X447" s="190"/>
      <c r="Y447" s="190"/>
      <c r="Z447" s="190"/>
      <c r="AA447" s="190"/>
    </row>
    <row xmlns:x14ac="http://schemas.microsoft.com/office/spreadsheetml/2009/9/ac" r="448" ht="15.75" x14ac:dyDescent="0.25">
      <c r="A448" s="190"/>
      <c r="B448" s="191"/>
      <c r="C448" s="190"/>
      <c r="D448" s="190"/>
      <c r="E448" s="190"/>
      <c r="F448" s="190"/>
      <c r="G448" s="190"/>
      <c r="H448" s="190"/>
      <c r="I448" s="190"/>
      <c r="J448" s="190"/>
      <c r="K448" s="190"/>
      <c r="L448" s="190"/>
      <c r="M448" s="190"/>
      <c r="N448" s="190"/>
      <c r="O448" s="190"/>
      <c r="P448" s="190"/>
      <c r="Q448" s="190"/>
      <c r="R448" s="190"/>
      <c r="S448" s="190"/>
      <c r="T448" s="190"/>
      <c r="U448" s="190"/>
      <c r="V448" s="190"/>
      <c r="W448" s="190"/>
      <c r="X448" s="190"/>
      <c r="Y448" s="190"/>
      <c r="Z448" s="190"/>
      <c r="AA448" s="190"/>
    </row>
    <row xmlns:x14ac="http://schemas.microsoft.com/office/spreadsheetml/2009/9/ac" r="449" ht="15.75" x14ac:dyDescent="0.25">
      <c r="A449" s="190"/>
      <c r="B449" s="191"/>
      <c r="C449" s="190"/>
      <c r="D449" s="190"/>
      <c r="E449" s="190"/>
      <c r="F449" s="190"/>
      <c r="G449" s="190"/>
      <c r="H449" s="190"/>
      <c r="I449" s="190"/>
      <c r="J449" s="190"/>
      <c r="K449" s="190"/>
      <c r="L449" s="190"/>
      <c r="M449" s="190"/>
      <c r="N449" s="190"/>
      <c r="O449" s="190"/>
      <c r="P449" s="190"/>
      <c r="Q449" s="190"/>
      <c r="R449" s="190"/>
      <c r="S449" s="190"/>
      <c r="T449" s="190"/>
      <c r="U449" s="190"/>
      <c r="V449" s="190"/>
      <c r="W449" s="190"/>
      <c r="X449" s="190"/>
      <c r="Y449" s="190"/>
      <c r="Z449" s="190"/>
      <c r="AA449" s="190"/>
    </row>
    <row xmlns:x14ac="http://schemas.microsoft.com/office/spreadsheetml/2009/9/ac" r="450" ht="15.75" x14ac:dyDescent="0.25">
      <c r="A450" s="190"/>
      <c r="B450" s="191"/>
      <c r="C450" s="190"/>
      <c r="D450" s="190"/>
      <c r="E450" s="190"/>
      <c r="F450" s="190"/>
      <c r="G450" s="190"/>
      <c r="H450" s="190"/>
      <c r="I450" s="190"/>
      <c r="J450" s="190"/>
      <c r="K450" s="190"/>
      <c r="L450" s="190"/>
      <c r="M450" s="190"/>
      <c r="N450" s="190"/>
      <c r="O450" s="190"/>
      <c r="P450" s="190"/>
      <c r="Q450" s="190"/>
      <c r="R450" s="190"/>
      <c r="S450" s="190"/>
      <c r="T450" s="190"/>
      <c r="U450" s="190"/>
      <c r="V450" s="190"/>
      <c r="W450" s="190"/>
      <c r="X450" s="190"/>
      <c r="Y450" s="190"/>
      <c r="Z450" s="190"/>
      <c r="AA450" s="190"/>
    </row>
    <row xmlns:x14ac="http://schemas.microsoft.com/office/spreadsheetml/2009/9/ac" r="451" ht="15.75" x14ac:dyDescent="0.25">
      <c r="A451" s="190"/>
      <c r="B451" s="191"/>
      <c r="C451" s="190"/>
      <c r="D451" s="190"/>
      <c r="E451" s="190"/>
      <c r="F451" s="190"/>
      <c r="G451" s="190"/>
      <c r="H451" s="190"/>
      <c r="I451" s="190"/>
      <c r="J451" s="190"/>
      <c r="K451" s="190"/>
      <c r="L451" s="190"/>
      <c r="M451" s="190"/>
      <c r="N451" s="190"/>
      <c r="O451" s="190"/>
      <c r="P451" s="190"/>
      <c r="Q451" s="190"/>
      <c r="R451" s="190"/>
      <c r="S451" s="190"/>
      <c r="T451" s="190"/>
      <c r="U451" s="190"/>
      <c r="V451" s="190"/>
      <c r="W451" s="190"/>
      <c r="X451" s="190"/>
      <c r="Y451" s="190"/>
      <c r="Z451" s="190"/>
      <c r="AA451" s="190"/>
    </row>
    <row xmlns:x14ac="http://schemas.microsoft.com/office/spreadsheetml/2009/9/ac" r="452" ht="15.75" x14ac:dyDescent="0.25">
      <c r="A452" s="190"/>
      <c r="B452" s="191"/>
      <c r="C452" s="190"/>
      <c r="D452" s="190"/>
      <c r="E452" s="190"/>
      <c r="F452" s="190"/>
      <c r="G452" s="190"/>
      <c r="H452" s="190"/>
      <c r="I452" s="190"/>
      <c r="J452" s="190"/>
      <c r="K452" s="190"/>
      <c r="L452" s="190"/>
      <c r="M452" s="190"/>
      <c r="N452" s="190"/>
      <c r="O452" s="190"/>
      <c r="P452" s="190"/>
      <c r="Q452" s="190"/>
      <c r="R452" s="190"/>
      <c r="S452" s="190"/>
      <c r="T452" s="190"/>
      <c r="U452" s="190"/>
      <c r="V452" s="190"/>
      <c r="W452" s="190"/>
      <c r="X452" s="190"/>
      <c r="Y452" s="190"/>
      <c r="Z452" s="190"/>
      <c r="AA452" s="190"/>
    </row>
    <row xmlns:x14ac="http://schemas.microsoft.com/office/spreadsheetml/2009/9/ac" r="453" ht="15.75" x14ac:dyDescent="0.25">
      <c r="A453" s="190"/>
      <c r="B453" s="191"/>
      <c r="C453" s="190"/>
      <c r="D453" s="190"/>
      <c r="E453" s="190"/>
      <c r="F453" s="190"/>
      <c r="G453" s="190"/>
      <c r="H453" s="190"/>
      <c r="I453" s="190"/>
      <c r="J453" s="190"/>
      <c r="K453" s="190"/>
      <c r="L453" s="190"/>
      <c r="M453" s="190"/>
      <c r="N453" s="190"/>
      <c r="O453" s="190"/>
      <c r="P453" s="190"/>
      <c r="Q453" s="190"/>
      <c r="R453" s="190"/>
      <c r="S453" s="190"/>
      <c r="T453" s="190"/>
      <c r="U453" s="190"/>
      <c r="V453" s="190"/>
      <c r="W453" s="190"/>
      <c r="X453" s="190"/>
      <c r="Y453" s="190"/>
      <c r="Z453" s="190"/>
      <c r="AA453" s="190"/>
    </row>
    <row xmlns:x14ac="http://schemas.microsoft.com/office/spreadsheetml/2009/9/ac" r="454" ht="15.75" x14ac:dyDescent="0.25">
      <c r="A454" s="190"/>
      <c r="B454" s="191"/>
      <c r="C454" s="190"/>
      <c r="D454" s="190"/>
      <c r="E454" s="190"/>
      <c r="F454" s="190"/>
      <c r="G454" s="190"/>
      <c r="H454" s="190"/>
      <c r="I454" s="190"/>
      <c r="J454" s="190"/>
      <c r="K454" s="190"/>
      <c r="L454" s="190"/>
      <c r="M454" s="190"/>
      <c r="N454" s="190"/>
      <c r="O454" s="190"/>
      <c r="P454" s="190"/>
      <c r="Q454" s="190"/>
      <c r="R454" s="190"/>
      <c r="S454" s="190"/>
      <c r="T454" s="190"/>
      <c r="U454" s="190"/>
      <c r="V454" s="190"/>
      <c r="W454" s="190"/>
      <c r="X454" s="190"/>
      <c r="Y454" s="190"/>
      <c r="Z454" s="190"/>
      <c r="AA454" s="190"/>
    </row>
    <row xmlns:x14ac="http://schemas.microsoft.com/office/spreadsheetml/2009/9/ac" r="455" ht="15.75" x14ac:dyDescent="0.25">
      <c r="A455" s="190"/>
      <c r="B455" s="191"/>
      <c r="C455" s="190"/>
      <c r="D455" s="190"/>
      <c r="E455" s="190"/>
      <c r="F455" s="190"/>
      <c r="G455" s="190"/>
      <c r="H455" s="190"/>
      <c r="I455" s="190"/>
      <c r="J455" s="190"/>
      <c r="K455" s="190"/>
      <c r="L455" s="190"/>
      <c r="M455" s="190"/>
      <c r="N455" s="190"/>
      <c r="O455" s="190"/>
      <c r="P455" s="190"/>
      <c r="Q455" s="190"/>
      <c r="R455" s="190"/>
      <c r="S455" s="190"/>
      <c r="T455" s="190"/>
      <c r="U455" s="190"/>
      <c r="V455" s="190"/>
      <c r="W455" s="190"/>
      <c r="X455" s="190"/>
      <c r="Y455" s="190"/>
      <c r="Z455" s="190"/>
      <c r="AA455" s="190"/>
    </row>
    <row xmlns:x14ac="http://schemas.microsoft.com/office/spreadsheetml/2009/9/ac" r="456" ht="15.75" x14ac:dyDescent="0.25">
      <c r="A456" s="190"/>
      <c r="B456" s="191"/>
      <c r="C456" s="190"/>
      <c r="D456" s="190"/>
      <c r="E456" s="190"/>
      <c r="F456" s="190"/>
      <c r="G456" s="190"/>
      <c r="H456" s="190"/>
      <c r="I456" s="190"/>
      <c r="J456" s="190"/>
      <c r="K456" s="190"/>
      <c r="L456" s="190"/>
      <c r="M456" s="190"/>
      <c r="N456" s="190"/>
      <c r="O456" s="190"/>
      <c r="P456" s="190"/>
      <c r="Q456" s="190"/>
      <c r="R456" s="190"/>
      <c r="S456" s="190"/>
      <c r="T456" s="190"/>
      <c r="U456" s="190"/>
      <c r="V456" s="190"/>
      <c r="W456" s="190"/>
      <c r="X456" s="190"/>
      <c r="Y456" s="190"/>
      <c r="Z456" s="190"/>
      <c r="AA456" s="190"/>
    </row>
    <row xmlns:x14ac="http://schemas.microsoft.com/office/spreadsheetml/2009/9/ac" r="457" ht="15.75" x14ac:dyDescent="0.25">
      <c r="A457" s="190"/>
      <c r="B457" s="191"/>
      <c r="C457" s="190"/>
      <c r="D457" s="190"/>
      <c r="E457" s="190"/>
      <c r="F457" s="190"/>
      <c r="G457" s="190"/>
      <c r="H457" s="190"/>
      <c r="I457" s="190"/>
      <c r="J457" s="190"/>
      <c r="K457" s="190"/>
      <c r="L457" s="190"/>
      <c r="M457" s="190"/>
      <c r="N457" s="190"/>
      <c r="O457" s="190"/>
      <c r="P457" s="190"/>
      <c r="Q457" s="190"/>
      <c r="R457" s="190"/>
      <c r="S457" s="190"/>
      <c r="T457" s="190"/>
      <c r="U457" s="190"/>
      <c r="V457" s="190"/>
      <c r="W457" s="190"/>
      <c r="X457" s="190"/>
      <c r="Y457" s="190"/>
      <c r="Z457" s="190"/>
      <c r="AA457" s="190"/>
    </row>
    <row xmlns:x14ac="http://schemas.microsoft.com/office/spreadsheetml/2009/9/ac" r="458" ht="15.75" x14ac:dyDescent="0.25">
      <c r="A458" s="190"/>
      <c r="B458" s="191"/>
      <c r="C458" s="190"/>
      <c r="D458" s="190"/>
      <c r="E458" s="190"/>
      <c r="F458" s="190"/>
      <c r="G458" s="190"/>
      <c r="H458" s="190"/>
      <c r="I458" s="190"/>
      <c r="J458" s="190"/>
      <c r="K458" s="190"/>
      <c r="L458" s="190"/>
      <c r="M458" s="190"/>
      <c r="N458" s="190"/>
      <c r="O458" s="190"/>
      <c r="P458" s="190"/>
      <c r="Q458" s="190"/>
      <c r="R458" s="190"/>
      <c r="S458" s="190"/>
      <c r="T458" s="190"/>
      <c r="U458" s="190"/>
      <c r="V458" s="190"/>
      <c r="W458" s="190"/>
      <c r="X458" s="190"/>
      <c r="Y458" s="190"/>
      <c r="Z458" s="190"/>
      <c r="AA458" s="190"/>
    </row>
    <row xmlns:x14ac="http://schemas.microsoft.com/office/spreadsheetml/2009/9/ac" r="459" ht="15.75" x14ac:dyDescent="0.25">
      <c r="A459" s="190"/>
      <c r="B459" s="191"/>
      <c r="C459" s="190"/>
      <c r="D459" s="190"/>
      <c r="E459" s="190"/>
      <c r="F459" s="190"/>
      <c r="G459" s="190"/>
      <c r="H459" s="190"/>
      <c r="I459" s="190"/>
      <c r="J459" s="190"/>
      <c r="K459" s="190"/>
      <c r="L459" s="190"/>
      <c r="M459" s="190"/>
      <c r="N459" s="190"/>
      <c r="O459" s="190"/>
      <c r="P459" s="190"/>
      <c r="Q459" s="190"/>
      <c r="R459" s="190"/>
      <c r="S459" s="190"/>
      <c r="T459" s="190"/>
      <c r="U459" s="190"/>
      <c r="V459" s="190"/>
      <c r="W459" s="190"/>
      <c r="X459" s="190"/>
      <c r="Y459" s="190"/>
      <c r="Z459" s="190"/>
      <c r="AA459" s="190"/>
    </row>
    <row xmlns:x14ac="http://schemas.microsoft.com/office/spreadsheetml/2009/9/ac" r="460" ht="15.75" x14ac:dyDescent="0.25">
      <c r="A460" s="190"/>
      <c r="B460" s="191"/>
      <c r="C460" s="190"/>
      <c r="D460" s="190"/>
      <c r="E460" s="190"/>
      <c r="F460" s="190"/>
      <c r="G460" s="190"/>
      <c r="H460" s="190"/>
      <c r="I460" s="190"/>
      <c r="J460" s="190"/>
      <c r="K460" s="190"/>
      <c r="L460" s="190"/>
      <c r="M460" s="190"/>
      <c r="N460" s="190"/>
      <c r="O460" s="190"/>
      <c r="P460" s="190"/>
      <c r="Q460" s="190"/>
      <c r="R460" s="190"/>
      <c r="S460" s="190"/>
      <c r="T460" s="190"/>
      <c r="U460" s="190"/>
      <c r="V460" s="190"/>
      <c r="W460" s="190"/>
      <c r="X460" s="190"/>
      <c r="Y460" s="190"/>
      <c r="Z460" s="190"/>
      <c r="AA460" s="190"/>
    </row>
    <row xmlns:x14ac="http://schemas.microsoft.com/office/spreadsheetml/2009/9/ac" r="461" ht="15.75" x14ac:dyDescent="0.25">
      <c r="A461" s="190"/>
      <c r="B461" s="191"/>
      <c r="C461" s="190"/>
      <c r="D461" s="190"/>
      <c r="E461" s="190"/>
      <c r="F461" s="190"/>
      <c r="G461" s="190"/>
      <c r="H461" s="190"/>
      <c r="I461" s="190"/>
      <c r="J461" s="190"/>
      <c r="K461" s="190"/>
      <c r="L461" s="190"/>
      <c r="M461" s="190"/>
      <c r="N461" s="190"/>
      <c r="O461" s="190"/>
      <c r="P461" s="190"/>
      <c r="Q461" s="190"/>
      <c r="R461" s="190"/>
      <c r="S461" s="190"/>
      <c r="T461" s="190"/>
      <c r="U461" s="190"/>
      <c r="V461" s="190"/>
      <c r="W461" s="190"/>
      <c r="X461" s="190"/>
      <c r="Y461" s="190"/>
      <c r="Z461" s="190"/>
      <c r="AA461" s="190"/>
    </row>
    <row xmlns:x14ac="http://schemas.microsoft.com/office/spreadsheetml/2009/9/ac" r="462" ht="15.75" x14ac:dyDescent="0.25">
      <c r="A462" s="190"/>
      <c r="B462" s="191"/>
      <c r="C462" s="190"/>
      <c r="D462" s="190"/>
      <c r="E462" s="190"/>
      <c r="F462" s="190"/>
      <c r="G462" s="190"/>
      <c r="H462" s="190"/>
      <c r="I462" s="190"/>
      <c r="J462" s="190"/>
      <c r="K462" s="190"/>
      <c r="L462" s="190"/>
      <c r="M462" s="190"/>
      <c r="N462" s="190"/>
      <c r="O462" s="190"/>
      <c r="P462" s="190"/>
      <c r="Q462" s="190"/>
      <c r="R462" s="190"/>
      <c r="S462" s="190"/>
      <c r="T462" s="190"/>
      <c r="U462" s="190"/>
      <c r="V462" s="190"/>
      <c r="W462" s="190"/>
      <c r="X462" s="190"/>
      <c r="Y462" s="190"/>
      <c r="Z462" s="190"/>
      <c r="AA462" s="190"/>
    </row>
    <row xmlns:x14ac="http://schemas.microsoft.com/office/spreadsheetml/2009/9/ac" r="463" ht="15.75" x14ac:dyDescent="0.25">
      <c r="A463" s="190"/>
      <c r="B463" s="191"/>
      <c r="C463" s="190"/>
      <c r="D463" s="190"/>
      <c r="E463" s="190"/>
      <c r="F463" s="190"/>
      <c r="G463" s="190"/>
      <c r="H463" s="190"/>
      <c r="I463" s="190"/>
      <c r="J463" s="190"/>
      <c r="K463" s="190"/>
      <c r="L463" s="190"/>
      <c r="M463" s="190"/>
      <c r="N463" s="190"/>
      <c r="O463" s="190"/>
      <c r="P463" s="190"/>
      <c r="Q463" s="190"/>
      <c r="R463" s="190"/>
      <c r="S463" s="190"/>
      <c r="T463" s="190"/>
      <c r="U463" s="190"/>
      <c r="V463" s="190"/>
      <c r="W463" s="190"/>
      <c r="X463" s="190"/>
      <c r="Y463" s="190"/>
      <c r="Z463" s="190"/>
      <c r="AA463" s="190"/>
    </row>
    <row xmlns:x14ac="http://schemas.microsoft.com/office/spreadsheetml/2009/9/ac" r="464" ht="15.75" x14ac:dyDescent="0.25">
      <c r="A464" s="190"/>
      <c r="B464" s="191"/>
      <c r="C464" s="190"/>
      <c r="D464" s="190"/>
      <c r="E464" s="190"/>
      <c r="F464" s="190"/>
      <c r="G464" s="190"/>
      <c r="H464" s="190"/>
      <c r="I464" s="190"/>
      <c r="J464" s="190"/>
      <c r="K464" s="190"/>
      <c r="L464" s="190"/>
      <c r="M464" s="190"/>
      <c r="N464" s="190"/>
      <c r="O464" s="190"/>
      <c r="P464" s="190"/>
      <c r="Q464" s="190"/>
      <c r="R464" s="190"/>
      <c r="S464" s="190"/>
      <c r="T464" s="190"/>
      <c r="U464" s="190"/>
      <c r="V464" s="190"/>
      <c r="W464" s="190"/>
      <c r="X464" s="190"/>
      <c r="Y464" s="190"/>
      <c r="Z464" s="190"/>
      <c r="AA464" s="190"/>
    </row>
    <row xmlns:x14ac="http://schemas.microsoft.com/office/spreadsheetml/2009/9/ac" r="465" ht="15.75" x14ac:dyDescent="0.25">
      <c r="A465" s="190"/>
      <c r="B465" s="191"/>
      <c r="C465" s="190"/>
      <c r="D465" s="190"/>
      <c r="E465" s="190"/>
      <c r="F465" s="190"/>
      <c r="G465" s="190"/>
      <c r="H465" s="190"/>
      <c r="I465" s="190"/>
      <c r="J465" s="190"/>
      <c r="K465" s="190"/>
      <c r="L465" s="190"/>
      <c r="M465" s="190"/>
      <c r="N465" s="190"/>
      <c r="O465" s="190"/>
      <c r="P465" s="190"/>
      <c r="Q465" s="190"/>
      <c r="R465" s="190"/>
      <c r="S465" s="190"/>
      <c r="T465" s="190"/>
      <c r="U465" s="190"/>
      <c r="V465" s="190"/>
      <c r="W465" s="190"/>
      <c r="X465" s="190"/>
      <c r="Y465" s="190"/>
      <c r="Z465" s="190"/>
      <c r="AA465" s="190"/>
    </row>
    <row xmlns:x14ac="http://schemas.microsoft.com/office/spreadsheetml/2009/9/ac" r="466" ht="15.75" x14ac:dyDescent="0.25">
      <c r="A466" s="190"/>
      <c r="B466" s="191"/>
      <c r="C466" s="190"/>
      <c r="D466" s="190"/>
      <c r="E466" s="190"/>
      <c r="F466" s="190"/>
      <c r="G466" s="190"/>
      <c r="H466" s="190"/>
      <c r="I466" s="190"/>
      <c r="J466" s="190"/>
      <c r="K466" s="190"/>
      <c r="L466" s="190"/>
      <c r="M466" s="190"/>
      <c r="N466" s="190"/>
      <c r="O466" s="190"/>
      <c r="P466" s="190"/>
      <c r="Q466" s="190"/>
      <c r="R466" s="190"/>
      <c r="S466" s="190"/>
      <c r="T466" s="190"/>
      <c r="U466" s="190"/>
      <c r="V466" s="190"/>
      <c r="W466" s="190"/>
      <c r="X466" s="190"/>
      <c r="Y466" s="190"/>
      <c r="Z466" s="190"/>
      <c r="AA466" s="190"/>
    </row>
    <row xmlns:x14ac="http://schemas.microsoft.com/office/spreadsheetml/2009/9/ac" r="467" ht="15.75" x14ac:dyDescent="0.25">
      <c r="A467" s="190"/>
      <c r="B467" s="191"/>
      <c r="C467" s="190"/>
      <c r="D467" s="190"/>
      <c r="E467" s="190"/>
      <c r="F467" s="190"/>
      <c r="G467" s="190"/>
      <c r="H467" s="190"/>
      <c r="I467" s="190"/>
      <c r="J467" s="190"/>
      <c r="K467" s="190"/>
      <c r="L467" s="190"/>
      <c r="M467" s="190"/>
      <c r="N467" s="190"/>
      <c r="O467" s="190"/>
      <c r="P467" s="190"/>
      <c r="Q467" s="190"/>
      <c r="R467" s="190"/>
      <c r="S467" s="190"/>
      <c r="T467" s="190"/>
      <c r="U467" s="190"/>
      <c r="V467" s="190"/>
      <c r="W467" s="190"/>
      <c r="X467" s="190"/>
      <c r="Y467" s="190"/>
      <c r="Z467" s="190"/>
      <c r="AA467" s="190"/>
    </row>
    <row xmlns:x14ac="http://schemas.microsoft.com/office/spreadsheetml/2009/9/ac" r="468" ht="15.75" x14ac:dyDescent="0.25">
      <c r="A468" s="190"/>
      <c r="B468" s="191"/>
      <c r="C468" s="190"/>
      <c r="D468" s="190"/>
      <c r="E468" s="190"/>
      <c r="F468" s="190"/>
      <c r="G468" s="190"/>
      <c r="H468" s="190"/>
      <c r="I468" s="190"/>
      <c r="J468" s="190"/>
      <c r="K468" s="190"/>
      <c r="L468" s="190"/>
      <c r="M468" s="190"/>
      <c r="N468" s="190"/>
      <c r="O468" s="190"/>
      <c r="P468" s="190"/>
      <c r="Q468" s="190"/>
      <c r="R468" s="190"/>
      <c r="S468" s="190"/>
      <c r="T468" s="190"/>
      <c r="U468" s="190"/>
      <c r="V468" s="190"/>
      <c r="W468" s="190"/>
      <c r="X468" s="190"/>
      <c r="Y468" s="190"/>
      <c r="Z468" s="190"/>
      <c r="AA468" s="190"/>
    </row>
    <row xmlns:x14ac="http://schemas.microsoft.com/office/spreadsheetml/2009/9/ac" r="469" ht="15.75" x14ac:dyDescent="0.25">
      <c r="A469" s="190"/>
      <c r="B469" s="191"/>
      <c r="C469" s="190"/>
      <c r="D469" s="190"/>
      <c r="E469" s="190"/>
      <c r="F469" s="190"/>
      <c r="G469" s="190"/>
      <c r="H469" s="190"/>
      <c r="I469" s="190"/>
      <c r="J469" s="190"/>
      <c r="K469" s="190"/>
      <c r="L469" s="190"/>
      <c r="M469" s="190"/>
      <c r="N469" s="190"/>
      <c r="O469" s="190"/>
      <c r="P469" s="190"/>
      <c r="Q469" s="190"/>
      <c r="R469" s="190"/>
      <c r="S469" s="190"/>
      <c r="T469" s="190"/>
      <c r="U469" s="190"/>
      <c r="V469" s="190"/>
      <c r="W469" s="190"/>
      <c r="X469" s="190"/>
      <c r="Y469" s="190"/>
      <c r="Z469" s="190"/>
      <c r="AA469" s="190"/>
    </row>
    <row xmlns:x14ac="http://schemas.microsoft.com/office/spreadsheetml/2009/9/ac" r="470" ht="15.75" x14ac:dyDescent="0.25">
      <c r="A470" s="190"/>
      <c r="B470" s="191"/>
      <c r="C470" s="190"/>
      <c r="D470" s="190"/>
      <c r="E470" s="190"/>
      <c r="F470" s="190"/>
      <c r="G470" s="190"/>
      <c r="H470" s="190"/>
      <c r="I470" s="190"/>
      <c r="J470" s="190"/>
      <c r="K470" s="190"/>
      <c r="L470" s="190"/>
      <c r="M470" s="190"/>
      <c r="N470" s="190"/>
      <c r="O470" s="190"/>
      <c r="P470" s="190"/>
      <c r="Q470" s="190"/>
      <c r="R470" s="190"/>
      <c r="S470" s="190"/>
      <c r="T470" s="190"/>
      <c r="U470" s="190"/>
      <c r="V470" s="190"/>
      <c r="W470" s="190"/>
      <c r="X470" s="190"/>
      <c r="Y470" s="190"/>
      <c r="Z470" s="190"/>
      <c r="AA470" s="190"/>
    </row>
    <row xmlns:x14ac="http://schemas.microsoft.com/office/spreadsheetml/2009/9/ac" r="471" ht="15.75" x14ac:dyDescent="0.25">
      <c r="A471" s="190"/>
      <c r="B471" s="191"/>
      <c r="C471" s="190"/>
      <c r="D471" s="190"/>
      <c r="E471" s="190"/>
      <c r="F471" s="190"/>
      <c r="G471" s="190"/>
      <c r="H471" s="190"/>
      <c r="I471" s="190"/>
      <c r="J471" s="190"/>
      <c r="K471" s="190"/>
      <c r="L471" s="190"/>
      <c r="M471" s="190"/>
      <c r="N471" s="190"/>
      <c r="O471" s="190"/>
      <c r="P471" s="190"/>
      <c r="Q471" s="190"/>
      <c r="R471" s="190"/>
      <c r="S471" s="190"/>
      <c r="T471" s="190"/>
      <c r="U471" s="190"/>
      <c r="V471" s="190"/>
      <c r="W471" s="190"/>
      <c r="X471" s="190"/>
      <c r="Y471" s="190"/>
      <c r="Z471" s="190"/>
      <c r="AA471" s="190"/>
    </row>
    <row xmlns:x14ac="http://schemas.microsoft.com/office/spreadsheetml/2009/9/ac" r="472" ht="15.75" x14ac:dyDescent="0.25">
      <c r="A472" s="190"/>
      <c r="B472" s="191"/>
      <c r="C472" s="190"/>
      <c r="D472" s="190"/>
      <c r="E472" s="190"/>
      <c r="F472" s="190"/>
      <c r="G472" s="190"/>
      <c r="H472" s="190"/>
      <c r="I472" s="190"/>
      <c r="J472" s="190"/>
      <c r="K472" s="190"/>
      <c r="L472" s="190"/>
      <c r="M472" s="190"/>
      <c r="N472" s="190"/>
      <c r="O472" s="190"/>
      <c r="P472" s="190"/>
      <c r="Q472" s="190"/>
      <c r="R472" s="190"/>
      <c r="S472" s="190"/>
      <c r="T472" s="190"/>
      <c r="U472" s="190"/>
      <c r="V472" s="190"/>
      <c r="W472" s="190"/>
      <c r="X472" s="190"/>
      <c r="Y472" s="190"/>
      <c r="Z472" s="190"/>
      <c r="AA472" s="190"/>
    </row>
    <row xmlns:x14ac="http://schemas.microsoft.com/office/spreadsheetml/2009/9/ac" r="473" ht="15.75" x14ac:dyDescent="0.25">
      <c r="A473" s="190"/>
      <c r="B473" s="191"/>
      <c r="C473" s="190"/>
      <c r="D473" s="190"/>
      <c r="E473" s="190"/>
      <c r="F473" s="190"/>
      <c r="G473" s="190"/>
      <c r="H473" s="190"/>
      <c r="I473" s="190"/>
      <c r="J473" s="190"/>
      <c r="K473" s="190"/>
      <c r="L473" s="190"/>
      <c r="M473" s="190"/>
      <c r="N473" s="190"/>
      <c r="O473" s="190"/>
      <c r="P473" s="190"/>
      <c r="Q473" s="190"/>
      <c r="R473" s="190"/>
      <c r="S473" s="190"/>
      <c r="T473" s="190"/>
      <c r="U473" s="190"/>
      <c r="V473" s="190"/>
      <c r="W473" s="190"/>
      <c r="X473" s="190"/>
      <c r="Y473" s="190"/>
      <c r="Z473" s="190"/>
      <c r="AA473" s="190"/>
    </row>
    <row xmlns:x14ac="http://schemas.microsoft.com/office/spreadsheetml/2009/9/ac" r="474" ht="15.75" x14ac:dyDescent="0.25">
      <c r="A474" s="190"/>
      <c r="B474" s="191"/>
      <c r="C474" s="190"/>
      <c r="D474" s="190"/>
      <c r="E474" s="190"/>
      <c r="F474" s="190"/>
      <c r="G474" s="190"/>
      <c r="H474" s="190"/>
      <c r="I474" s="190"/>
      <c r="J474" s="190"/>
      <c r="K474" s="190"/>
      <c r="L474" s="190"/>
      <c r="M474" s="190"/>
      <c r="N474" s="190"/>
      <c r="O474" s="190"/>
      <c r="P474" s="190"/>
      <c r="Q474" s="190"/>
      <c r="R474" s="190"/>
      <c r="S474" s="190"/>
      <c r="T474" s="190"/>
      <c r="U474" s="190"/>
      <c r="V474" s="190"/>
      <c r="W474" s="190"/>
      <c r="X474" s="190"/>
      <c r="Y474" s="190"/>
      <c r="Z474" s="190"/>
      <c r="AA474" s="190"/>
    </row>
    <row xmlns:x14ac="http://schemas.microsoft.com/office/spreadsheetml/2009/9/ac" r="475" ht="15.75" x14ac:dyDescent="0.25">
      <c r="A475" s="190"/>
      <c r="B475" s="191"/>
      <c r="C475" s="190"/>
      <c r="D475" s="190"/>
      <c r="E475" s="190"/>
      <c r="F475" s="190"/>
      <c r="G475" s="190"/>
      <c r="H475" s="190"/>
      <c r="I475" s="190"/>
      <c r="J475" s="190"/>
      <c r="K475" s="190"/>
      <c r="L475" s="190"/>
      <c r="M475" s="190"/>
      <c r="N475" s="190"/>
      <c r="O475" s="190"/>
      <c r="P475" s="190"/>
      <c r="Q475" s="190"/>
      <c r="R475" s="190"/>
      <c r="S475" s="190"/>
      <c r="T475" s="190"/>
      <c r="U475" s="190"/>
      <c r="V475" s="190"/>
      <c r="W475" s="190"/>
      <c r="X475" s="190"/>
      <c r="Y475" s="190"/>
      <c r="Z475" s="190"/>
      <c r="AA475" s="190"/>
    </row>
    <row xmlns:x14ac="http://schemas.microsoft.com/office/spreadsheetml/2009/9/ac" r="476" ht="15.75" x14ac:dyDescent="0.25">
      <c r="A476" s="190"/>
      <c r="B476" s="191"/>
      <c r="C476" s="190"/>
      <c r="D476" s="190"/>
      <c r="E476" s="190"/>
      <c r="F476" s="190"/>
      <c r="G476" s="190"/>
      <c r="H476" s="190"/>
      <c r="I476" s="190"/>
      <c r="J476" s="190"/>
      <c r="K476" s="190"/>
      <c r="L476" s="190"/>
      <c r="M476" s="190"/>
      <c r="N476" s="190"/>
      <c r="O476" s="190"/>
      <c r="P476" s="190"/>
      <c r="Q476" s="190"/>
      <c r="R476" s="190"/>
      <c r="S476" s="190"/>
      <c r="T476" s="190"/>
      <c r="U476" s="190"/>
      <c r="V476" s="190"/>
      <c r="W476" s="190"/>
      <c r="X476" s="190"/>
      <c r="Y476" s="190"/>
      <c r="Z476" s="190"/>
      <c r="AA476" s="190"/>
    </row>
    <row xmlns:x14ac="http://schemas.microsoft.com/office/spreadsheetml/2009/9/ac" r="477" ht="15.75" x14ac:dyDescent="0.25">
      <c r="A477" s="190"/>
      <c r="B477" s="191"/>
      <c r="C477" s="190"/>
      <c r="D477" s="190"/>
      <c r="E477" s="190"/>
      <c r="F477" s="190"/>
      <c r="G477" s="190"/>
      <c r="H477" s="190"/>
      <c r="I477" s="190"/>
      <c r="J477" s="190"/>
      <c r="K477" s="190"/>
      <c r="L477" s="190"/>
      <c r="M477" s="190"/>
      <c r="N477" s="190"/>
      <c r="O477" s="190"/>
      <c r="P477" s="190"/>
      <c r="Q477" s="190"/>
      <c r="R477" s="190"/>
      <c r="S477" s="190"/>
      <c r="T477" s="190"/>
      <c r="U477" s="190"/>
      <c r="V477" s="190"/>
      <c r="W477" s="190"/>
      <c r="X477" s="190"/>
      <c r="Y477" s="190"/>
      <c r="Z477" s="190"/>
      <c r="AA477" s="190"/>
    </row>
    <row xmlns:x14ac="http://schemas.microsoft.com/office/spreadsheetml/2009/9/ac" r="478" ht="15.75" x14ac:dyDescent="0.25">
      <c r="A478" s="190"/>
      <c r="B478" s="191"/>
      <c r="C478" s="190"/>
      <c r="D478" s="190"/>
      <c r="E478" s="190"/>
      <c r="F478" s="190"/>
      <c r="G478" s="190"/>
      <c r="H478" s="190"/>
      <c r="I478" s="190"/>
      <c r="J478" s="190"/>
      <c r="K478" s="190"/>
      <c r="L478" s="190"/>
      <c r="M478" s="190"/>
      <c r="N478" s="190"/>
      <c r="O478" s="190"/>
      <c r="P478" s="190"/>
      <c r="Q478" s="190"/>
      <c r="R478" s="190"/>
      <c r="S478" s="190"/>
      <c r="T478" s="190"/>
      <c r="U478" s="190"/>
      <c r="V478" s="190"/>
      <c r="W478" s="190"/>
      <c r="X478" s="190"/>
      <c r="Y478" s="190"/>
      <c r="Z478" s="190"/>
      <c r="AA478" s="190"/>
    </row>
    <row xmlns:x14ac="http://schemas.microsoft.com/office/spreadsheetml/2009/9/ac" r="479" ht="15.75" x14ac:dyDescent="0.25">
      <c r="A479" s="190"/>
      <c r="B479" s="191"/>
      <c r="C479" s="190"/>
      <c r="D479" s="190"/>
      <c r="E479" s="190"/>
      <c r="F479" s="190"/>
      <c r="G479" s="190"/>
      <c r="H479" s="190"/>
      <c r="I479" s="190"/>
      <c r="J479" s="190"/>
      <c r="K479" s="190"/>
      <c r="L479" s="190"/>
      <c r="M479" s="190"/>
      <c r="N479" s="190"/>
      <c r="O479" s="190"/>
      <c r="P479" s="190"/>
      <c r="Q479" s="190"/>
      <c r="R479" s="190"/>
      <c r="S479" s="190"/>
      <c r="T479" s="190"/>
      <c r="U479" s="190"/>
      <c r="V479" s="190"/>
      <c r="W479" s="190"/>
      <c r="X479" s="190"/>
      <c r="Y479" s="190"/>
      <c r="Z479" s="190"/>
      <c r="AA479" s="190"/>
    </row>
    <row xmlns:x14ac="http://schemas.microsoft.com/office/spreadsheetml/2009/9/ac" r="480" ht="15.75" x14ac:dyDescent="0.25">
      <c r="A480" s="190"/>
      <c r="B480" s="191"/>
      <c r="C480" s="190"/>
      <c r="D480" s="190"/>
      <c r="E480" s="190"/>
      <c r="F480" s="190"/>
      <c r="G480" s="190"/>
      <c r="H480" s="190"/>
      <c r="I480" s="190"/>
      <c r="J480" s="190"/>
      <c r="K480" s="190"/>
      <c r="L480" s="190"/>
      <c r="M480" s="190"/>
      <c r="N480" s="190"/>
      <c r="O480" s="190"/>
      <c r="P480" s="190"/>
      <c r="Q480" s="190"/>
      <c r="R480" s="190"/>
      <c r="S480" s="190"/>
      <c r="T480" s="190"/>
      <c r="U480" s="190"/>
      <c r="V480" s="190"/>
      <c r="W480" s="190"/>
      <c r="X480" s="190"/>
      <c r="Y480" s="190"/>
      <c r="Z480" s="190"/>
      <c r="AA480" s="190"/>
    </row>
    <row xmlns:x14ac="http://schemas.microsoft.com/office/spreadsheetml/2009/9/ac" r="481" ht="15.75" x14ac:dyDescent="0.25">
      <c r="A481" s="190"/>
      <c r="B481" s="191"/>
      <c r="C481" s="190"/>
      <c r="D481" s="190"/>
      <c r="E481" s="190"/>
      <c r="F481" s="190"/>
      <c r="G481" s="190"/>
      <c r="H481" s="190"/>
      <c r="I481" s="190"/>
      <c r="J481" s="190"/>
      <c r="K481" s="190"/>
      <c r="L481" s="190"/>
      <c r="M481" s="190"/>
      <c r="N481" s="190"/>
      <c r="O481" s="190"/>
      <c r="P481" s="190"/>
      <c r="Q481" s="190"/>
      <c r="R481" s="190"/>
      <c r="S481" s="190"/>
      <c r="T481" s="190"/>
      <c r="U481" s="190"/>
      <c r="V481" s="190"/>
      <c r="W481" s="190"/>
      <c r="X481" s="190"/>
      <c r="Y481" s="190"/>
      <c r="Z481" s="190"/>
      <c r="AA481" s="190"/>
    </row>
    <row xmlns:x14ac="http://schemas.microsoft.com/office/spreadsheetml/2009/9/ac" r="482" ht="15.75" x14ac:dyDescent="0.25">
      <c r="A482" s="190"/>
      <c r="B482" s="191"/>
      <c r="C482" s="190"/>
      <c r="D482" s="190"/>
      <c r="E482" s="190"/>
      <c r="F482" s="190"/>
      <c r="G482" s="190"/>
      <c r="H482" s="190"/>
      <c r="I482" s="190"/>
      <c r="J482" s="190"/>
      <c r="K482" s="190"/>
      <c r="L482" s="190"/>
      <c r="M482" s="190"/>
      <c r="N482" s="190"/>
      <c r="O482" s="190"/>
      <c r="P482" s="190"/>
      <c r="Q482" s="190"/>
      <c r="R482" s="190"/>
      <c r="S482" s="190"/>
      <c r="T482" s="190"/>
      <c r="U482" s="190"/>
      <c r="V482" s="190"/>
      <c r="W482" s="190"/>
      <c r="X482" s="190"/>
      <c r="Y482" s="190"/>
      <c r="Z482" s="190"/>
      <c r="AA482" s="190"/>
    </row>
    <row xmlns:x14ac="http://schemas.microsoft.com/office/spreadsheetml/2009/9/ac" r="483" ht="15.75" x14ac:dyDescent="0.25">
      <c r="A483" s="190"/>
      <c r="B483" s="191"/>
      <c r="C483" s="190"/>
      <c r="D483" s="190"/>
      <c r="E483" s="190"/>
      <c r="F483" s="190"/>
      <c r="G483" s="190"/>
      <c r="H483" s="190"/>
      <c r="I483" s="190"/>
      <c r="J483" s="190"/>
      <c r="K483" s="190"/>
      <c r="L483" s="190"/>
      <c r="M483" s="190"/>
      <c r="N483" s="190"/>
      <c r="O483" s="190"/>
      <c r="P483" s="190"/>
      <c r="Q483" s="190"/>
      <c r="R483" s="190"/>
      <c r="S483" s="190"/>
      <c r="T483" s="190"/>
      <c r="U483" s="190"/>
      <c r="V483" s="190"/>
      <c r="W483" s="190"/>
      <c r="X483" s="190"/>
      <c r="Y483" s="190"/>
      <c r="Z483" s="190"/>
      <c r="AA483" s="190"/>
    </row>
    <row xmlns:x14ac="http://schemas.microsoft.com/office/spreadsheetml/2009/9/ac" r="484" ht="15.75" x14ac:dyDescent="0.25">
      <c r="A484" s="190"/>
      <c r="B484" s="191"/>
      <c r="C484" s="190"/>
      <c r="D484" s="190"/>
      <c r="E484" s="190"/>
      <c r="F484" s="190"/>
      <c r="G484" s="190"/>
      <c r="H484" s="190"/>
      <c r="I484" s="190"/>
      <c r="J484" s="190"/>
      <c r="K484" s="190"/>
      <c r="L484" s="190"/>
      <c r="M484" s="190"/>
      <c r="N484" s="190"/>
      <c r="O484" s="190"/>
      <c r="P484" s="190"/>
      <c r="Q484" s="190"/>
      <c r="R484" s="190"/>
      <c r="S484" s="190"/>
      <c r="T484" s="190"/>
      <c r="U484" s="190"/>
      <c r="V484" s="190"/>
      <c r="W484" s="190"/>
      <c r="X484" s="190"/>
      <c r="Y484" s="190"/>
      <c r="Z484" s="190"/>
      <c r="AA484" s="190"/>
    </row>
    <row xmlns:x14ac="http://schemas.microsoft.com/office/spreadsheetml/2009/9/ac" r="485" ht="15.75" x14ac:dyDescent="0.25">
      <c r="A485" s="190"/>
      <c r="B485" s="191"/>
      <c r="C485" s="190"/>
      <c r="D485" s="190"/>
      <c r="E485" s="190"/>
      <c r="F485" s="190"/>
      <c r="G485" s="190"/>
      <c r="H485" s="190"/>
      <c r="I485" s="190"/>
      <c r="J485" s="190"/>
      <c r="K485" s="190"/>
      <c r="L485" s="190"/>
      <c r="M485" s="190"/>
      <c r="N485" s="190"/>
      <c r="O485" s="190"/>
      <c r="P485" s="190"/>
      <c r="Q485" s="190"/>
      <c r="R485" s="190"/>
      <c r="S485" s="190"/>
      <c r="T485" s="190"/>
      <c r="U485" s="190"/>
      <c r="V485" s="190"/>
      <c r="W485" s="190"/>
      <c r="X485" s="190"/>
      <c r="Y485" s="190"/>
      <c r="Z485" s="190"/>
      <c r="AA485" s="190"/>
    </row>
    <row xmlns:x14ac="http://schemas.microsoft.com/office/spreadsheetml/2009/9/ac" r="486" ht="15.75" x14ac:dyDescent="0.25">
      <c r="A486" s="190"/>
      <c r="B486" s="191"/>
      <c r="C486" s="190"/>
      <c r="D486" s="190"/>
      <c r="E486" s="190"/>
      <c r="F486" s="190"/>
      <c r="G486" s="190"/>
      <c r="H486" s="190"/>
      <c r="I486" s="190"/>
      <c r="J486" s="190"/>
      <c r="K486" s="190"/>
      <c r="L486" s="190"/>
      <c r="M486" s="190"/>
      <c r="N486" s="190"/>
      <c r="O486" s="190"/>
      <c r="P486" s="190"/>
      <c r="Q486" s="190"/>
      <c r="R486" s="190"/>
      <c r="S486" s="190"/>
      <c r="T486" s="190"/>
      <c r="U486" s="190"/>
      <c r="V486" s="190"/>
      <c r="W486" s="190"/>
      <c r="X486" s="190"/>
      <c r="Y486" s="190"/>
      <c r="Z486" s="190"/>
      <c r="AA486" s="190"/>
    </row>
    <row xmlns:x14ac="http://schemas.microsoft.com/office/spreadsheetml/2009/9/ac" r="487" ht="15.75" x14ac:dyDescent="0.25">
      <c r="A487" s="190"/>
      <c r="B487" s="191"/>
      <c r="C487" s="190"/>
      <c r="D487" s="190"/>
      <c r="E487" s="190"/>
      <c r="F487" s="190"/>
      <c r="G487" s="190"/>
      <c r="H487" s="190"/>
      <c r="I487" s="190"/>
      <c r="J487" s="190"/>
      <c r="K487" s="190"/>
      <c r="L487" s="190"/>
      <c r="M487" s="190"/>
      <c r="N487" s="190"/>
      <c r="O487" s="190"/>
      <c r="P487" s="190"/>
      <c r="Q487" s="190"/>
      <c r="R487" s="190"/>
      <c r="S487" s="190"/>
      <c r="T487" s="190"/>
      <c r="U487" s="190"/>
      <c r="V487" s="190"/>
      <c r="W487" s="190"/>
      <c r="X487" s="190"/>
      <c r="Y487" s="190"/>
      <c r="Z487" s="190"/>
      <c r="AA487" s="190"/>
    </row>
    <row xmlns:x14ac="http://schemas.microsoft.com/office/spreadsheetml/2009/9/ac" r="488" ht="15.75" x14ac:dyDescent="0.25">
      <c r="A488" s="190"/>
      <c r="B488" s="191"/>
      <c r="C488" s="190"/>
      <c r="D488" s="190"/>
      <c r="E488" s="190"/>
      <c r="F488" s="190"/>
      <c r="G488" s="190"/>
      <c r="H488" s="190"/>
      <c r="I488" s="190"/>
      <c r="J488" s="190"/>
      <c r="K488" s="190"/>
      <c r="L488" s="190"/>
      <c r="M488" s="190"/>
      <c r="N488" s="190"/>
      <c r="O488" s="190"/>
      <c r="P488" s="190"/>
      <c r="Q488" s="190"/>
      <c r="R488" s="190"/>
      <c r="S488" s="190"/>
      <c r="T488" s="190"/>
      <c r="U488" s="190"/>
      <c r="V488" s="190"/>
      <c r="W488" s="190"/>
      <c r="X488" s="190"/>
      <c r="Y488" s="190"/>
      <c r="Z488" s="190"/>
      <c r="AA488" s="19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4F486-9A76-48F6-816B-DD784CF4B149}">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3" customWidth="true"/>
    <col min="2" max="2" width="6.5" style="224" customWidth="true"/>
    <col min="3" max="3" width="14.125" style="225" customWidth="true"/>
    <col min="4" max="4" width="9.75" style="203" customWidth="true"/>
    <col min="5" max="5" width="8" style="226" customWidth="true"/>
    <col min="6" max="6" width="8" style="227" customWidth="true"/>
    <col min="7" max="7" width="8" style="228" customWidth="true"/>
    <col min="8" max="8" width="8" style="229" customWidth="true"/>
    <col min="9" max="9" width="8" style="222" customWidth="true"/>
    <col min="10" max="10" width="8" style="230" customWidth="true"/>
    <col min="11" max="11" width="8" style="231" customWidth="true"/>
    <col min="12" max="12" width="8" style="227" customWidth="true"/>
    <col min="13" max="13" width="8" style="232" customWidth="true"/>
    <col min="14" max="14" width="8" style="233" customWidth="true"/>
    <col min="15" max="19" width="8" style="203" customWidth="true"/>
    <col min="20" max="16384" width="9" style="203"/>
  </cols>
  <sheetData>
    <row xmlns:x14ac="http://schemas.microsoft.com/office/spreadsheetml/2009/9/ac" r="1" ht="20.25" customHeight="true" x14ac:dyDescent="0.2">
      <c r="A1" s="563" t="s">
        <v>307</v>
      </c>
      <c r="B1" s="564"/>
      <c r="C1" s="564"/>
      <c r="D1" s="564"/>
      <c r="E1" s="565" t="s">
        <v>53</v>
      </c>
      <c r="F1" s="566"/>
      <c r="G1" s="566"/>
      <c r="H1" s="566"/>
      <c r="I1" s="567"/>
      <c r="J1" s="568" t="s">
        <v>11</v>
      </c>
      <c r="K1" s="568"/>
      <c r="L1" s="568"/>
      <c r="M1" s="568"/>
      <c r="N1" s="568"/>
      <c r="O1" s="569" t="s">
        <v>12</v>
      </c>
      <c r="P1" s="570"/>
      <c r="Q1" s="570"/>
      <c r="R1" s="570"/>
      <c r="S1" s="571"/>
    </row>
    <row xmlns:x14ac="http://schemas.microsoft.com/office/spreadsheetml/2009/9/ac" r="2" x14ac:dyDescent="0.2">
      <c r="A2" s="564"/>
      <c r="B2" s="564"/>
      <c r="C2" s="564"/>
      <c r="D2" s="564"/>
      <c r="E2" s="204"/>
      <c r="F2" s="205"/>
      <c r="G2" s="234"/>
      <c r="H2" s="206"/>
      <c r="I2" s="235"/>
      <c r="J2" s="207"/>
      <c r="K2" s="205"/>
      <c r="L2" s="236"/>
      <c r="M2" s="206"/>
      <c r="N2" s="237"/>
      <c r="O2" s="204"/>
      <c r="P2" s="205"/>
      <c r="Q2" s="208"/>
      <c r="R2" s="206"/>
      <c r="S2" s="235"/>
    </row>
    <row xmlns:x14ac="http://schemas.microsoft.com/office/spreadsheetml/2009/9/ac" r="3" ht="134.25" customHeight="true" x14ac:dyDescent="0.2">
      <c r="A3" s="209" t="s">
        <v>10</v>
      </c>
      <c r="B3" s="210" t="s">
        <v>4</v>
      </c>
      <c r="C3" s="211" t="s">
        <v>8</v>
      </c>
      <c r="D3" s="212" t="s">
        <v>189</v>
      </c>
      <c r="E3" s="213" t="s">
        <v>26</v>
      </c>
      <c r="F3" s="214" t="s">
        <v>20</v>
      </c>
      <c r="G3" s="238" t="s">
        <v>166</v>
      </c>
      <c r="H3" s="215" t="s">
        <v>175</v>
      </c>
      <c r="I3" s="239" t="s">
        <v>37</v>
      </c>
      <c r="J3" s="216" t="s">
        <v>26</v>
      </c>
      <c r="K3" s="217" t="s">
        <v>20</v>
      </c>
      <c r="L3" s="240" t="s">
        <v>167</v>
      </c>
      <c r="M3" s="215" t="s">
        <v>175</v>
      </c>
      <c r="N3" s="241" t="s">
        <v>37</v>
      </c>
      <c r="O3" s="213" t="s">
        <v>26</v>
      </c>
      <c r="P3" s="214" t="s">
        <v>142</v>
      </c>
      <c r="Q3" s="218" t="s">
        <v>168</v>
      </c>
      <c r="R3" s="215" t="s">
        <v>175</v>
      </c>
      <c r="S3" s="239" t="s">
        <v>37</v>
      </c>
    </row>
    <row xmlns:x14ac="http://schemas.microsoft.com/office/spreadsheetml/2009/9/ac" r="4" x14ac:dyDescent="0.2">
      <c r="A4" s="340" t="str">
        <f>IF(ISBLANK(Regressions!A14), " ", Regressions!A14)</f>
        <v>Tunisia</v>
      </c>
      <c r="B4" s="341">
        <f>IF(ISBLANK(Regressions!B14), " ", Regressions!B14)</f>
        <v>2000</v>
      </c>
      <c r="C4" s="219" t="str">
        <f>IF(ISBLANK(Regressions!C14), " ", Regressions!C14)</f>
        <v>National</v>
      </c>
      <c r="D4" s="342">
        <f>IF(ISBLANK(Regressions!D14), " ", Regressions!D14)</f>
        <v>3378980</v>
      </c>
      <c r="E4" s="220" t="e">
        <f>IF(ISNUMBER(Regressions!E14),ROUND(Regressions!E14, 1), NA())</f>
        <v>#N/A</v>
      </c>
      <c r="F4" s="343" t="e">
        <f>IF(ISNUMBER(Regressions!F14),ROUND(Regressions!F14, 1), NA())</f>
        <v>#N/A</v>
      </c>
      <c r="G4" s="242" t="e">
        <f>IF(ISNUMBER(Regressions!G14),ROUND(Regressions!G14, 1), NA())</f>
        <v>#N/A</v>
      </c>
      <c r="H4" s="344" t="e">
        <f>IF(ISNUMBER(Regressions!H14),ROUND(Regressions!H14, 1), NA())</f>
        <v>#N/A</v>
      </c>
      <c r="I4" s="243" t="e">
        <f>IF(ISNUMBER(Regressions!I14),ROUND(Regressions!I14, 1), NA())</f>
        <v>#N/A</v>
      </c>
      <c r="J4" s="345">
        <f>IF(ISNUMBER(Regressions!K14),ROUND(Regressions!K14, 1), NA())</f>
        <v>99.6</v>
      </c>
      <c r="K4" s="343" t="e">
        <f>IF(ISNUMBER(Regressions!L14),ROUND(Regressions!L14, 1), NA())</f>
        <v>#N/A</v>
      </c>
      <c r="L4" s="244" t="e">
        <f>IF(ISNUMBER(Regressions!M14),ROUND(Regressions!M14, 1), NA())</f>
        <v>#N/A</v>
      </c>
      <c r="M4" s="344" t="e">
        <f>IF(ISNUMBER(Regressions!N14),ROUND(Regressions!N14, 1), NA())</f>
        <v>#N/A</v>
      </c>
      <c r="N4" s="243" t="e">
        <f>IF(ISNUMBER(Regressions!O14),ROUND(Regressions!O14, 1), NA())</f>
        <v>#N/A</v>
      </c>
      <c r="O4" s="345" t="e">
        <f>IF(ISNUMBER(Regressions!Q14),ROUND(Regressions!Q14, 1), NA())</f>
        <v>#N/A</v>
      </c>
      <c r="P4" s="343" t="e">
        <f>IF(ISNUMBER(Regressions!R14),ROUND(Regressions!R14, 1), NA())</f>
        <v>#N/A</v>
      </c>
      <c r="Q4" s="221" t="e">
        <f>IF(ISNUMBER(Regressions!S14),ROUND(Regressions!S14, 1), NA())</f>
        <v>#N/A</v>
      </c>
      <c r="R4" s="344" t="e">
        <f>IF(ISNUMBER(Regressions!T14),ROUND(Regressions!T14, 1), NA())</f>
        <v>#N/A</v>
      </c>
      <c r="S4" s="243" t="e">
        <f>IF(ISNUMBER(Regressions!U14),ROUND(Regressions!U14, 1), NA())</f>
        <v>#N/A</v>
      </c>
    </row>
    <row xmlns:x14ac="http://schemas.microsoft.com/office/spreadsheetml/2009/9/ac" r="5" x14ac:dyDescent="0.2">
      <c r="A5" s="340" t="str">
        <f>IF(ISBLANK(Regressions!A15), " ", Regressions!A15)</f>
        <v>Tunisia</v>
      </c>
      <c r="B5" s="341">
        <f>IF(ISBLANK(Regressions!B15), " ", Regressions!B15)</f>
        <v>2001</v>
      </c>
      <c r="C5" s="346" t="str">
        <f>IF(ISBLANK(Regressions!C15), " ", Regressions!C15)</f>
        <v>National</v>
      </c>
      <c r="D5" s="342">
        <f>IF(ISBLANK(Regressions!D15), " ", Regressions!D15)</f>
        <v>3340346</v>
      </c>
      <c r="E5" s="220" t="e">
        <f>IF(ISNUMBER(Regressions!E15),ROUND(Regressions!E15, 1), NA())</f>
        <v>#N/A</v>
      </c>
      <c r="F5" s="343" t="e">
        <f>IF(ISNUMBER(Regressions!F15),ROUND(Regressions!F15, 1), NA())</f>
        <v>#N/A</v>
      </c>
      <c r="G5" s="242" t="e">
        <f>IF(ISNUMBER(Regressions!G15),ROUND(Regressions!G15, 1), NA())</f>
        <v>#N/A</v>
      </c>
      <c r="H5" s="344" t="e">
        <f>IF(ISNUMBER(Regressions!H15),ROUND(Regressions!H15, 1), NA())</f>
        <v>#N/A</v>
      </c>
      <c r="I5" s="243" t="e">
        <f>IF(ISNUMBER(Regressions!I15),ROUND(Regressions!I15, 1), NA())</f>
        <v>#N/A</v>
      </c>
      <c r="J5" s="345">
        <f>IF(ISNUMBER(Regressions!K15),ROUND(Regressions!K15, 1), NA())</f>
        <v>99.6</v>
      </c>
      <c r="K5" s="343" t="e">
        <f>IF(ISNUMBER(Regressions!L15),ROUND(Regressions!L15, 1), NA())</f>
        <v>#N/A</v>
      </c>
      <c r="L5" s="244" t="e">
        <f>IF(ISNUMBER(Regressions!M15),ROUND(Regressions!M15, 1), NA())</f>
        <v>#N/A</v>
      </c>
      <c r="M5" s="344" t="e">
        <f>IF(ISNUMBER(Regressions!N15),ROUND(Regressions!N15, 1), NA())</f>
        <v>#N/A</v>
      </c>
      <c r="N5" s="243" t="e">
        <f>IF(ISNUMBER(Regressions!O15),ROUND(Regressions!O15, 1), NA())</f>
        <v>#N/A</v>
      </c>
      <c r="O5" s="345" t="e">
        <f>IF(ISNUMBER(Regressions!Q15),ROUND(Regressions!Q15, 1), NA())</f>
        <v>#N/A</v>
      </c>
      <c r="P5" s="343" t="e">
        <f>IF(ISNUMBER(Regressions!R15),ROUND(Regressions!R15, 1), NA())</f>
        <v>#N/A</v>
      </c>
      <c r="Q5" s="221" t="e">
        <f>IF(ISNUMBER(Regressions!S15),ROUND(Regressions!S15, 1), NA())</f>
        <v>#N/A</v>
      </c>
      <c r="R5" s="344" t="e">
        <f>IF(ISNUMBER(Regressions!T15),ROUND(Regressions!T15, 1), NA())</f>
        <v>#N/A</v>
      </c>
      <c r="S5" s="243" t="e">
        <f>IF(ISNUMBER(Regressions!U15),ROUND(Regressions!U15, 1), NA())</f>
        <v>#N/A</v>
      </c>
      <c r="T5" s="222"/>
      <c r="U5" s="222"/>
      <c r="V5" s="222"/>
      <c r="W5" s="222"/>
      <c r="X5" s="222"/>
      <c r="Y5" s="222"/>
      <c r="Z5" s="222"/>
      <c r="AA5" s="222"/>
    </row>
    <row xmlns:x14ac="http://schemas.microsoft.com/office/spreadsheetml/2009/9/ac" r="6" x14ac:dyDescent="0.2">
      <c r="A6" s="340" t="str">
        <f>IF(ISBLANK(Regressions!A16), " ", Regressions!A16)</f>
        <v>Tunisia</v>
      </c>
      <c r="B6" s="341">
        <f>IF(ISBLANK(Regressions!B16), " ", Regressions!B16)</f>
        <v>2002</v>
      </c>
      <c r="C6" s="346" t="str">
        <f>IF(ISBLANK(Regressions!C16), " ", Regressions!C16)</f>
        <v>National</v>
      </c>
      <c r="D6" s="342">
        <f>IF(ISBLANK(Regressions!D16), " ", Regressions!D16)</f>
        <v>3292042</v>
      </c>
      <c r="E6" s="220" t="e">
        <f>IF(ISNUMBER(Regressions!E16),ROUND(Regressions!E16, 1), NA())</f>
        <v>#N/A</v>
      </c>
      <c r="F6" s="343" t="e">
        <f>IF(ISNUMBER(Regressions!F16),ROUND(Regressions!F16, 1), NA())</f>
        <v>#N/A</v>
      </c>
      <c r="G6" s="242" t="e">
        <f>IF(ISNUMBER(Regressions!G16),ROUND(Regressions!G16, 1), NA())</f>
        <v>#N/A</v>
      </c>
      <c r="H6" s="344" t="e">
        <f>IF(ISNUMBER(Regressions!H16),ROUND(Regressions!H16, 1), NA())</f>
        <v>#N/A</v>
      </c>
      <c r="I6" s="243" t="e">
        <f>IF(ISNUMBER(Regressions!I16),ROUND(Regressions!I16, 1), NA())</f>
        <v>#N/A</v>
      </c>
      <c r="J6" s="345">
        <f>IF(ISNUMBER(Regressions!K16),ROUND(Regressions!K16, 1), NA())</f>
        <v>99.6</v>
      </c>
      <c r="K6" s="343" t="e">
        <f>IF(ISNUMBER(Regressions!L16),ROUND(Regressions!L16, 1), NA())</f>
        <v>#N/A</v>
      </c>
      <c r="L6" s="244" t="e">
        <f>IF(ISNUMBER(Regressions!M16),ROUND(Regressions!M16, 1), NA())</f>
        <v>#N/A</v>
      </c>
      <c r="M6" s="344" t="e">
        <f>IF(ISNUMBER(Regressions!N16),ROUND(Regressions!N16, 1), NA())</f>
        <v>#N/A</v>
      </c>
      <c r="N6" s="243" t="e">
        <f>IF(ISNUMBER(Regressions!O16),ROUND(Regressions!O16, 1), NA())</f>
        <v>#N/A</v>
      </c>
      <c r="O6" s="345" t="e">
        <f>IF(ISNUMBER(Regressions!Q16),ROUND(Regressions!Q16, 1), NA())</f>
        <v>#N/A</v>
      </c>
      <c r="P6" s="343" t="e">
        <f>IF(ISNUMBER(Regressions!R16),ROUND(Regressions!R16, 1), NA())</f>
        <v>#N/A</v>
      </c>
      <c r="Q6" s="221" t="e">
        <f>IF(ISNUMBER(Regressions!S16),ROUND(Regressions!S16, 1), NA())</f>
        <v>#N/A</v>
      </c>
      <c r="R6" s="344" t="e">
        <f>IF(ISNUMBER(Regressions!T16),ROUND(Regressions!T16, 1), NA())</f>
        <v>#N/A</v>
      </c>
      <c r="S6" s="243" t="e">
        <f>IF(ISNUMBER(Regressions!U16),ROUND(Regressions!U16, 1), NA())</f>
        <v>#N/A</v>
      </c>
      <c r="T6" s="222"/>
      <c r="U6" s="222"/>
      <c r="V6" s="222"/>
      <c r="W6" s="222"/>
      <c r="X6" s="222"/>
      <c r="Y6" s="222"/>
      <c r="Z6" s="222"/>
      <c r="AA6" s="222"/>
    </row>
    <row xmlns:x14ac="http://schemas.microsoft.com/office/spreadsheetml/2009/9/ac" r="7" x14ac:dyDescent="0.2">
      <c r="A7" s="340" t="str">
        <f>IF(ISBLANK(Regressions!A17), " ", Regressions!A17)</f>
        <v>Tunisia</v>
      </c>
      <c r="B7" s="341">
        <f>IF(ISBLANK(Regressions!B17), " ", Regressions!B17)</f>
        <v>2003</v>
      </c>
      <c r="C7" s="346" t="str">
        <f>IF(ISBLANK(Regressions!C17), " ", Regressions!C17)</f>
        <v>National</v>
      </c>
      <c r="D7" s="342">
        <f>IF(ISBLANK(Regressions!D17), " ", Regressions!D17)</f>
        <v>3234143</v>
      </c>
      <c r="E7" s="220" t="e">
        <f>IF(ISNUMBER(Regressions!E17),ROUND(Regressions!E17, 1), NA())</f>
        <v>#N/A</v>
      </c>
      <c r="F7" s="343" t="e">
        <f>IF(ISNUMBER(Regressions!F17),ROUND(Regressions!F17, 1), NA())</f>
        <v>#N/A</v>
      </c>
      <c r="G7" s="242" t="e">
        <f>IF(ISNUMBER(Regressions!G17),ROUND(Regressions!G17, 1), NA())</f>
        <v>#N/A</v>
      </c>
      <c r="H7" s="344" t="e">
        <f>IF(ISNUMBER(Regressions!H17),ROUND(Regressions!H17, 1), NA())</f>
        <v>#N/A</v>
      </c>
      <c r="I7" s="243" t="e">
        <f>IF(ISNUMBER(Regressions!I17),ROUND(Regressions!I17, 1), NA())</f>
        <v>#N/A</v>
      </c>
      <c r="J7" s="345">
        <f>IF(ISNUMBER(Regressions!K17),ROUND(Regressions!K17, 1), NA())</f>
        <v>99.6</v>
      </c>
      <c r="K7" s="343" t="e">
        <f>IF(ISNUMBER(Regressions!L17),ROUND(Regressions!L17, 1), NA())</f>
        <v>#N/A</v>
      </c>
      <c r="L7" s="244" t="e">
        <f>IF(ISNUMBER(Regressions!M17),ROUND(Regressions!M17, 1), NA())</f>
        <v>#N/A</v>
      </c>
      <c r="M7" s="344" t="e">
        <f>IF(ISNUMBER(Regressions!N17),ROUND(Regressions!N17, 1), NA())</f>
        <v>#N/A</v>
      </c>
      <c r="N7" s="243" t="e">
        <f>IF(ISNUMBER(Regressions!O17),ROUND(Regressions!O17, 1), NA())</f>
        <v>#N/A</v>
      </c>
      <c r="O7" s="345" t="e">
        <f>IF(ISNUMBER(Regressions!Q17),ROUND(Regressions!Q17, 1), NA())</f>
        <v>#N/A</v>
      </c>
      <c r="P7" s="343" t="e">
        <f>IF(ISNUMBER(Regressions!R17),ROUND(Regressions!R17, 1), NA())</f>
        <v>#N/A</v>
      </c>
      <c r="Q7" s="221" t="e">
        <f>IF(ISNUMBER(Regressions!S17),ROUND(Regressions!S17, 1), NA())</f>
        <v>#N/A</v>
      </c>
      <c r="R7" s="344" t="e">
        <f>IF(ISNUMBER(Regressions!T17),ROUND(Regressions!T17, 1), NA())</f>
        <v>#N/A</v>
      </c>
      <c r="S7" s="243" t="e">
        <f>IF(ISNUMBER(Regressions!U17),ROUND(Regressions!U17, 1), NA())</f>
        <v>#N/A</v>
      </c>
      <c r="T7" s="222"/>
      <c r="U7" s="222"/>
      <c r="V7" s="222"/>
      <c r="W7" s="222"/>
      <c r="X7" s="222"/>
      <c r="Y7" s="222"/>
      <c r="Z7" s="222"/>
      <c r="AA7" s="222"/>
    </row>
    <row xmlns:x14ac="http://schemas.microsoft.com/office/spreadsheetml/2009/9/ac" r="8" x14ac:dyDescent="0.2">
      <c r="A8" s="340" t="str">
        <f>IF(ISBLANK(Regressions!A18), " ", Regressions!A18)</f>
        <v>Tunisia</v>
      </c>
      <c r="B8" s="341">
        <f>IF(ISBLANK(Regressions!B18), " ", Regressions!B18)</f>
        <v>2004</v>
      </c>
      <c r="C8" s="346" t="str">
        <f>IF(ISBLANK(Regressions!C18), " ", Regressions!C18)</f>
        <v>National</v>
      </c>
      <c r="D8" s="342">
        <f>IF(ISBLANK(Regressions!D18), " ", Regressions!D18)</f>
        <v>3170932</v>
      </c>
      <c r="E8" s="220" t="e">
        <f>IF(ISNUMBER(Regressions!E18),ROUND(Regressions!E18, 1), NA())</f>
        <v>#N/A</v>
      </c>
      <c r="F8" s="343" t="e">
        <f>IF(ISNUMBER(Regressions!F18),ROUND(Regressions!F18, 1), NA())</f>
        <v>#N/A</v>
      </c>
      <c r="G8" s="242" t="e">
        <f>IF(ISNUMBER(Regressions!G18),ROUND(Regressions!G18, 1), NA())</f>
        <v>#N/A</v>
      </c>
      <c r="H8" s="344" t="e">
        <f>IF(ISNUMBER(Regressions!H18),ROUND(Regressions!H18, 1), NA())</f>
        <v>#N/A</v>
      </c>
      <c r="I8" s="243" t="e">
        <f>IF(ISNUMBER(Regressions!I18),ROUND(Regressions!I18, 1), NA())</f>
        <v>#N/A</v>
      </c>
      <c r="J8" s="345">
        <f>IF(ISNUMBER(Regressions!K18),ROUND(Regressions!K18, 1), NA())</f>
        <v>99.6</v>
      </c>
      <c r="K8" s="343" t="e">
        <f>IF(ISNUMBER(Regressions!L18),ROUND(Regressions!L18, 1), NA())</f>
        <v>#N/A</v>
      </c>
      <c r="L8" s="244" t="e">
        <f>IF(ISNUMBER(Regressions!M18),ROUND(Regressions!M18, 1), NA())</f>
        <v>#N/A</v>
      </c>
      <c r="M8" s="344" t="e">
        <f>IF(ISNUMBER(Regressions!N18),ROUND(Regressions!N18, 1), NA())</f>
        <v>#N/A</v>
      </c>
      <c r="N8" s="243" t="e">
        <f>IF(ISNUMBER(Regressions!O18),ROUND(Regressions!O18, 1), NA())</f>
        <v>#N/A</v>
      </c>
      <c r="O8" s="345" t="e">
        <f>IF(ISNUMBER(Regressions!Q18),ROUND(Regressions!Q18, 1), NA())</f>
        <v>#N/A</v>
      </c>
      <c r="P8" s="343" t="e">
        <f>IF(ISNUMBER(Regressions!R18),ROUND(Regressions!R18, 1), NA())</f>
        <v>#N/A</v>
      </c>
      <c r="Q8" s="221" t="e">
        <f>IF(ISNUMBER(Regressions!S18),ROUND(Regressions!S18, 1), NA())</f>
        <v>#N/A</v>
      </c>
      <c r="R8" s="344" t="e">
        <f>IF(ISNUMBER(Regressions!T18),ROUND(Regressions!T18, 1), NA())</f>
        <v>#N/A</v>
      </c>
      <c r="S8" s="243" t="e">
        <f>IF(ISNUMBER(Regressions!U18),ROUND(Regressions!U18, 1), NA())</f>
        <v>#N/A</v>
      </c>
      <c r="T8" s="222"/>
      <c r="U8" s="222"/>
      <c r="V8" s="222"/>
      <c r="W8" s="222"/>
      <c r="X8" s="222"/>
      <c r="Y8" s="222"/>
      <c r="Z8" s="222"/>
      <c r="AA8" s="222"/>
    </row>
    <row xmlns:x14ac="http://schemas.microsoft.com/office/spreadsheetml/2009/9/ac" r="9" x14ac:dyDescent="0.2">
      <c r="A9" s="340" t="str">
        <f>IF(ISBLANK(Regressions!A19), " ", Regressions!A19)</f>
        <v>Tunisia</v>
      </c>
      <c r="B9" s="341">
        <f>IF(ISBLANK(Regressions!B19), " ", Regressions!B19)</f>
        <v>2005</v>
      </c>
      <c r="C9" s="346" t="str">
        <f>IF(ISBLANK(Regressions!C19), " ", Regressions!C19)</f>
        <v>National</v>
      </c>
      <c r="D9" s="342">
        <f>IF(ISBLANK(Regressions!D19), " ", Regressions!D19)</f>
        <v>3103479</v>
      </c>
      <c r="E9" s="220" t="e">
        <f>IF(ISNUMBER(Regressions!E19),ROUND(Regressions!E19, 1), NA())</f>
        <v>#N/A</v>
      </c>
      <c r="F9" s="343" t="e">
        <f>IF(ISNUMBER(Regressions!F19),ROUND(Regressions!F19, 1), NA())</f>
        <v>#N/A</v>
      </c>
      <c r="G9" s="242" t="e">
        <f>IF(ISNUMBER(Regressions!G19),ROUND(Regressions!G19, 1), NA())</f>
        <v>#N/A</v>
      </c>
      <c r="H9" s="344" t="e">
        <f>IF(ISNUMBER(Regressions!H19),ROUND(Regressions!H19, 1), NA())</f>
        <v>#N/A</v>
      </c>
      <c r="I9" s="243" t="e">
        <f>IF(ISNUMBER(Regressions!I19),ROUND(Regressions!I19, 1), NA())</f>
        <v>#N/A</v>
      </c>
      <c r="J9" s="345">
        <f>IF(ISNUMBER(Regressions!K19),ROUND(Regressions!K19, 1), NA())</f>
        <v>99.6</v>
      </c>
      <c r="K9" s="343" t="e">
        <f>IF(ISNUMBER(Regressions!L19),ROUND(Regressions!L19, 1), NA())</f>
        <v>#N/A</v>
      </c>
      <c r="L9" s="244" t="e">
        <f>IF(ISNUMBER(Regressions!M19),ROUND(Regressions!M19, 1), NA())</f>
        <v>#N/A</v>
      </c>
      <c r="M9" s="344" t="e">
        <f>IF(ISNUMBER(Regressions!N19),ROUND(Regressions!N19, 1), NA())</f>
        <v>#N/A</v>
      </c>
      <c r="N9" s="243" t="e">
        <f>IF(ISNUMBER(Regressions!O19),ROUND(Regressions!O19, 1), NA())</f>
        <v>#N/A</v>
      </c>
      <c r="O9" s="345" t="e">
        <f>IF(ISNUMBER(Regressions!Q19),ROUND(Regressions!Q19, 1), NA())</f>
        <v>#N/A</v>
      </c>
      <c r="P9" s="343" t="e">
        <f>IF(ISNUMBER(Regressions!R19),ROUND(Regressions!R19, 1), NA())</f>
        <v>#N/A</v>
      </c>
      <c r="Q9" s="221" t="e">
        <f>IF(ISNUMBER(Regressions!S19),ROUND(Regressions!S19, 1), NA())</f>
        <v>#N/A</v>
      </c>
      <c r="R9" s="344" t="e">
        <f>IF(ISNUMBER(Regressions!T19),ROUND(Regressions!T19, 1), NA())</f>
        <v>#N/A</v>
      </c>
      <c r="S9" s="243" t="e">
        <f>IF(ISNUMBER(Regressions!U19),ROUND(Regressions!U19, 1), NA())</f>
        <v>#N/A</v>
      </c>
    </row>
    <row xmlns:x14ac="http://schemas.microsoft.com/office/spreadsheetml/2009/9/ac" r="10" x14ac:dyDescent="0.2">
      <c r="A10" s="340" t="str">
        <f>IF(ISBLANK(Regressions!A20), " ", Regressions!A20)</f>
        <v>Tunisia</v>
      </c>
      <c r="B10" s="341">
        <f>IF(ISBLANK(Regressions!B20), " ", Regressions!B20)</f>
        <v>2006</v>
      </c>
      <c r="C10" s="346" t="str">
        <f>IF(ISBLANK(Regressions!C20), " ", Regressions!C20)</f>
        <v>National</v>
      </c>
      <c r="D10" s="342">
        <f>IF(ISBLANK(Regressions!D20), " ", Regressions!D20)</f>
        <v>3034886</v>
      </c>
      <c r="E10" s="220" t="e">
        <f>IF(ISNUMBER(Regressions!E20),ROUND(Regressions!E20, 1), NA())</f>
        <v>#N/A</v>
      </c>
      <c r="F10" s="343" t="e">
        <f>IF(ISNUMBER(Regressions!F20),ROUND(Regressions!F20, 1), NA())</f>
        <v>#N/A</v>
      </c>
      <c r="G10" s="242" t="e">
        <f>IF(ISNUMBER(Regressions!G20),ROUND(Regressions!G20, 1), NA())</f>
        <v>#N/A</v>
      </c>
      <c r="H10" s="344" t="e">
        <f>IF(ISNUMBER(Regressions!H20),ROUND(Regressions!H20, 1), NA())</f>
        <v>#N/A</v>
      </c>
      <c r="I10" s="243" t="e">
        <f>IF(ISNUMBER(Regressions!I20),ROUND(Regressions!I20, 1), NA())</f>
        <v>#N/A</v>
      </c>
      <c r="J10" s="345">
        <f>IF(ISNUMBER(Regressions!K20),ROUND(Regressions!K20, 1), NA())</f>
        <v>99.6</v>
      </c>
      <c r="K10" s="343" t="e">
        <f>IF(ISNUMBER(Regressions!L20),ROUND(Regressions!L20, 1), NA())</f>
        <v>#N/A</v>
      </c>
      <c r="L10" s="244" t="e">
        <f>IF(ISNUMBER(Regressions!M20),ROUND(Regressions!M20, 1), NA())</f>
        <v>#N/A</v>
      </c>
      <c r="M10" s="344" t="e">
        <f>IF(ISNUMBER(Regressions!N20),ROUND(Regressions!N20, 1), NA())</f>
        <v>#N/A</v>
      </c>
      <c r="N10" s="243" t="e">
        <f>IF(ISNUMBER(Regressions!O20),ROUND(Regressions!O20, 1), NA())</f>
        <v>#N/A</v>
      </c>
      <c r="O10" s="345" t="e">
        <f>IF(ISNUMBER(Regressions!Q20),ROUND(Regressions!Q20, 1), NA())</f>
        <v>#N/A</v>
      </c>
      <c r="P10" s="343" t="e">
        <f>IF(ISNUMBER(Regressions!R20),ROUND(Regressions!R20, 1), NA())</f>
        <v>#N/A</v>
      </c>
      <c r="Q10" s="221" t="e">
        <f>IF(ISNUMBER(Regressions!S20),ROUND(Regressions!S20, 1), NA())</f>
        <v>#N/A</v>
      </c>
      <c r="R10" s="344" t="e">
        <f>IF(ISNUMBER(Regressions!T20),ROUND(Regressions!T20, 1), NA())</f>
        <v>#N/A</v>
      </c>
      <c r="S10" s="243" t="e">
        <f>IF(ISNUMBER(Regressions!U20),ROUND(Regressions!U20, 1), NA())</f>
        <v>#N/A</v>
      </c>
    </row>
    <row xmlns:x14ac="http://schemas.microsoft.com/office/spreadsheetml/2009/9/ac" r="11" x14ac:dyDescent="0.2">
      <c r="A11" s="340" t="str">
        <f>IF(ISBLANK(Regressions!A21), " ", Regressions!A21)</f>
        <v>Tunisia</v>
      </c>
      <c r="B11" s="341">
        <f>IF(ISBLANK(Regressions!B21), " ", Regressions!B21)</f>
        <v>2007</v>
      </c>
      <c r="C11" s="346" t="str">
        <f>IF(ISBLANK(Regressions!C21), " ", Regressions!C21)</f>
        <v>National</v>
      </c>
      <c r="D11" s="342">
        <f>IF(ISBLANK(Regressions!D21), " ", Regressions!D21)</f>
        <v>2975569</v>
      </c>
      <c r="E11" s="220" t="e">
        <f>IF(ISNUMBER(Regressions!E21),ROUND(Regressions!E21, 1), NA())</f>
        <v>#N/A</v>
      </c>
      <c r="F11" s="343">
        <f>IF(ISNUMBER(Regressions!F21),ROUND(Regressions!F21, 1), NA())</f>
        <v>87.1</v>
      </c>
      <c r="G11" s="242" t="e">
        <f>IF(ISNUMBER(Regressions!G21),ROUND(Regressions!G21, 1), NA())</f>
        <v>#N/A</v>
      </c>
      <c r="H11" s="344" t="e">
        <f>IF(ISNUMBER(Regressions!H21),ROUND(Regressions!H21, 1), NA())</f>
        <v>#N/A</v>
      </c>
      <c r="I11" s="243">
        <f>IF(ISNUMBER(Regressions!I21),ROUND(Regressions!I21, 1), NA())</f>
        <v>12.9</v>
      </c>
      <c r="J11" s="345">
        <f>IF(ISNUMBER(Regressions!K21),ROUND(Regressions!K21, 1), NA())</f>
        <v>99.6</v>
      </c>
      <c r="K11" s="343" t="e">
        <f>IF(ISNUMBER(Regressions!L21),ROUND(Regressions!L21, 1), NA())</f>
        <v>#N/A</v>
      </c>
      <c r="L11" s="244" t="e">
        <f>IF(ISNUMBER(Regressions!M21),ROUND(Regressions!M21, 1), NA())</f>
        <v>#N/A</v>
      </c>
      <c r="M11" s="344" t="e">
        <f>IF(ISNUMBER(Regressions!N21),ROUND(Regressions!N21, 1), NA())</f>
        <v>#N/A</v>
      </c>
      <c r="N11" s="243" t="e">
        <f>IF(ISNUMBER(Regressions!O21),ROUND(Regressions!O21, 1), NA())</f>
        <v>#N/A</v>
      </c>
      <c r="O11" s="345" t="e">
        <f>IF(ISNUMBER(Regressions!Q21),ROUND(Regressions!Q21, 1), NA())</f>
        <v>#N/A</v>
      </c>
      <c r="P11" s="343" t="e">
        <f>IF(ISNUMBER(Regressions!R21),ROUND(Regressions!R21, 1), NA())</f>
        <v>#N/A</v>
      </c>
      <c r="Q11" s="221" t="e">
        <f>IF(ISNUMBER(Regressions!S21),ROUND(Regressions!S21, 1), NA())</f>
        <v>#N/A</v>
      </c>
      <c r="R11" s="344" t="e">
        <f>IF(ISNUMBER(Regressions!T21),ROUND(Regressions!T21, 1), NA())</f>
        <v>#N/A</v>
      </c>
      <c r="S11" s="243" t="e">
        <f>IF(ISNUMBER(Regressions!U21),ROUND(Regressions!U21, 1), NA())</f>
        <v>#N/A</v>
      </c>
    </row>
    <row xmlns:x14ac="http://schemas.microsoft.com/office/spreadsheetml/2009/9/ac" r="12" x14ac:dyDescent="0.2">
      <c r="A12" s="340" t="str">
        <f>IF(ISBLANK(Regressions!A22), " ", Regressions!A22)</f>
        <v>Tunisia</v>
      </c>
      <c r="B12" s="341">
        <f>IF(ISBLANK(Regressions!B22), " ", Regressions!B22)</f>
        <v>2008</v>
      </c>
      <c r="C12" s="346" t="str">
        <f>IF(ISBLANK(Regressions!C22), " ", Regressions!C22)</f>
        <v>National</v>
      </c>
      <c r="D12" s="342">
        <f>IF(ISBLANK(Regressions!D22), " ", Regressions!D22)</f>
        <v>2926824</v>
      </c>
      <c r="E12" s="220" t="e">
        <f>IF(ISNUMBER(Regressions!E22),ROUND(Regressions!E22, 1), NA())</f>
        <v>#N/A</v>
      </c>
      <c r="F12" s="343">
        <f>IF(ISNUMBER(Regressions!F22),ROUND(Regressions!F22, 1), NA())</f>
        <v>87.1</v>
      </c>
      <c r="G12" s="242" t="e">
        <f>IF(ISNUMBER(Regressions!G22),ROUND(Regressions!G22, 1), NA())</f>
        <v>#N/A</v>
      </c>
      <c r="H12" s="344" t="e">
        <f>IF(ISNUMBER(Regressions!H22),ROUND(Regressions!H22, 1), NA())</f>
        <v>#N/A</v>
      </c>
      <c r="I12" s="243">
        <f>IF(ISNUMBER(Regressions!I22),ROUND(Regressions!I22, 1), NA())</f>
        <v>12.9</v>
      </c>
      <c r="J12" s="345">
        <f>IF(ISNUMBER(Regressions!K22),ROUND(Regressions!K22, 1), NA())</f>
        <v>99.6</v>
      </c>
      <c r="K12" s="343" t="e">
        <f>IF(ISNUMBER(Regressions!L22),ROUND(Regressions!L22, 1), NA())</f>
        <v>#N/A</v>
      </c>
      <c r="L12" s="244" t="e">
        <f>IF(ISNUMBER(Regressions!M22),ROUND(Regressions!M22, 1), NA())</f>
        <v>#N/A</v>
      </c>
      <c r="M12" s="344" t="e">
        <f>IF(ISNUMBER(Regressions!N22),ROUND(Regressions!N22, 1), NA())</f>
        <v>#N/A</v>
      </c>
      <c r="N12" s="243" t="e">
        <f>IF(ISNUMBER(Regressions!O22),ROUND(Regressions!O22, 1), NA())</f>
        <v>#N/A</v>
      </c>
      <c r="O12" s="345" t="e">
        <f>IF(ISNUMBER(Regressions!Q22),ROUND(Regressions!Q22, 1), NA())</f>
        <v>#N/A</v>
      </c>
      <c r="P12" s="343" t="e">
        <f>IF(ISNUMBER(Regressions!R22),ROUND(Regressions!R22, 1), NA())</f>
        <v>#N/A</v>
      </c>
      <c r="Q12" s="221" t="e">
        <f>IF(ISNUMBER(Regressions!S22),ROUND(Regressions!S22, 1), NA())</f>
        <v>#N/A</v>
      </c>
      <c r="R12" s="344" t="e">
        <f>IF(ISNUMBER(Regressions!T22),ROUND(Regressions!T22, 1), NA())</f>
        <v>#N/A</v>
      </c>
      <c r="S12" s="243" t="e">
        <f>IF(ISNUMBER(Regressions!U22),ROUND(Regressions!U22, 1), NA())</f>
        <v>#N/A</v>
      </c>
    </row>
    <row xmlns:x14ac="http://schemas.microsoft.com/office/spreadsheetml/2009/9/ac" r="13" x14ac:dyDescent="0.2">
      <c r="A13" s="340" t="str">
        <f>IF(ISBLANK(Regressions!A23), " ", Regressions!A23)</f>
        <v>Tunisia</v>
      </c>
      <c r="B13" s="341">
        <f>IF(ISBLANK(Regressions!B23), " ", Regressions!B23)</f>
        <v>2009</v>
      </c>
      <c r="C13" s="346" t="str">
        <f>IF(ISBLANK(Regressions!C23), " ", Regressions!C23)</f>
        <v>National</v>
      </c>
      <c r="D13" s="342">
        <f>IF(ISBLANK(Regressions!D23), " ", Regressions!D23)</f>
        <v>2888718</v>
      </c>
      <c r="E13" s="220" t="e">
        <f>IF(ISNUMBER(Regressions!E23),ROUND(Regressions!E23, 1), NA())</f>
        <v>#N/A</v>
      </c>
      <c r="F13" s="343">
        <f>IF(ISNUMBER(Regressions!F23),ROUND(Regressions!F23, 1), NA())</f>
        <v>87.1</v>
      </c>
      <c r="G13" s="242" t="e">
        <f>IF(ISNUMBER(Regressions!G23),ROUND(Regressions!G23, 1), NA())</f>
        <v>#N/A</v>
      </c>
      <c r="H13" s="344" t="e">
        <f>IF(ISNUMBER(Regressions!H23),ROUND(Regressions!H23, 1), NA())</f>
        <v>#N/A</v>
      </c>
      <c r="I13" s="243">
        <f>IF(ISNUMBER(Regressions!I23),ROUND(Regressions!I23, 1), NA())</f>
        <v>12.9</v>
      </c>
      <c r="J13" s="345">
        <f>IF(ISNUMBER(Regressions!K23),ROUND(Regressions!K23, 1), NA())</f>
        <v>99.6</v>
      </c>
      <c r="K13" s="343">
        <f>IF(ISNUMBER(Regressions!L23),ROUND(Regressions!L23, 1), NA())</f>
        <v>85.4</v>
      </c>
      <c r="L13" s="244" t="e">
        <f>IF(ISNUMBER(Regressions!M23),ROUND(Regressions!M23, 1), NA())</f>
        <v>#N/A</v>
      </c>
      <c r="M13" s="344" t="e">
        <f>IF(ISNUMBER(Regressions!N23),ROUND(Regressions!N23, 1), NA())</f>
        <v>#N/A</v>
      </c>
      <c r="N13" s="243">
        <f>IF(ISNUMBER(Regressions!O23),ROUND(Regressions!O23, 1), NA())</f>
        <v>14.6</v>
      </c>
      <c r="O13" s="345" t="e">
        <f>IF(ISNUMBER(Regressions!Q23),ROUND(Regressions!Q23, 1), NA())</f>
        <v>#N/A</v>
      </c>
      <c r="P13" s="343" t="e">
        <f>IF(ISNUMBER(Regressions!R23),ROUND(Regressions!R23, 1), NA())</f>
        <v>#N/A</v>
      </c>
      <c r="Q13" s="221" t="e">
        <f>IF(ISNUMBER(Regressions!S23),ROUND(Regressions!S23, 1), NA())</f>
        <v>#N/A</v>
      </c>
      <c r="R13" s="344" t="e">
        <f>IF(ISNUMBER(Regressions!T23),ROUND(Regressions!T23, 1), NA())</f>
        <v>#N/A</v>
      </c>
      <c r="S13" s="243" t="e">
        <f>IF(ISNUMBER(Regressions!U23),ROUND(Regressions!U23, 1), NA())</f>
        <v>#N/A</v>
      </c>
    </row>
    <row xmlns:x14ac="http://schemas.microsoft.com/office/spreadsheetml/2009/9/ac" r="14" x14ac:dyDescent="0.2">
      <c r="A14" s="340" t="str">
        <f>IF(ISBLANK(Regressions!A24), " ", Regressions!A24)</f>
        <v>Tunisia</v>
      </c>
      <c r="B14" s="341">
        <f>IF(ISBLANK(Regressions!B24), " ", Regressions!B24)</f>
        <v>2010</v>
      </c>
      <c r="C14" s="346" t="str">
        <f>IF(ISBLANK(Regressions!C24), " ", Regressions!C24)</f>
        <v>National</v>
      </c>
      <c r="D14" s="342">
        <f>IF(ISBLANK(Regressions!D24), " ", Regressions!D24)</f>
        <v>2852267</v>
      </c>
      <c r="E14" s="220" t="e">
        <f>IF(ISNUMBER(Regressions!E24),ROUND(Regressions!E24, 1), NA())</f>
        <v>#N/A</v>
      </c>
      <c r="F14" s="343">
        <f>IF(ISNUMBER(Regressions!F24),ROUND(Regressions!F24, 1), NA())</f>
        <v>87.1</v>
      </c>
      <c r="G14" s="242" t="e">
        <f>IF(ISNUMBER(Regressions!G24),ROUND(Regressions!G24, 1), NA())</f>
        <v>#N/A</v>
      </c>
      <c r="H14" s="344" t="e">
        <f>IF(ISNUMBER(Regressions!H24),ROUND(Regressions!H24, 1), NA())</f>
        <v>#N/A</v>
      </c>
      <c r="I14" s="243">
        <f>IF(ISNUMBER(Regressions!I24),ROUND(Regressions!I24, 1), NA())</f>
        <v>12.9</v>
      </c>
      <c r="J14" s="345">
        <f>IF(ISNUMBER(Regressions!K24),ROUND(Regressions!K24, 1), NA())</f>
        <v>99.6</v>
      </c>
      <c r="K14" s="343">
        <f>IF(ISNUMBER(Regressions!L24),ROUND(Regressions!L24, 1), NA())</f>
        <v>85.4</v>
      </c>
      <c r="L14" s="244" t="e">
        <f>IF(ISNUMBER(Regressions!M24),ROUND(Regressions!M24, 1), NA())</f>
        <v>#N/A</v>
      </c>
      <c r="M14" s="344" t="e">
        <f>IF(ISNUMBER(Regressions!N24),ROUND(Regressions!N24, 1), NA())</f>
        <v>#N/A</v>
      </c>
      <c r="N14" s="243">
        <f>IF(ISNUMBER(Regressions!O24),ROUND(Regressions!O24, 1), NA())</f>
        <v>14.6</v>
      </c>
      <c r="O14" s="345">
        <f>IF(ISNUMBER(Regressions!Q24),ROUND(Regressions!Q24, 1), NA())</f>
        <v>92.9</v>
      </c>
      <c r="P14" s="343" t="e">
        <f>IF(ISNUMBER(Regressions!R24),ROUND(Regressions!R24, 1), NA())</f>
        <v>#N/A</v>
      </c>
      <c r="Q14" s="221" t="e">
        <f>IF(ISNUMBER(Regressions!S24),ROUND(Regressions!S24, 1), NA())</f>
        <v>#N/A</v>
      </c>
      <c r="R14" s="344" t="e">
        <f>IF(ISNUMBER(Regressions!T24),ROUND(Regressions!T24, 1), NA())</f>
        <v>#N/A</v>
      </c>
      <c r="S14" s="243">
        <f>IF(ISNUMBER(Regressions!U24),ROUND(Regressions!U24, 1), NA())</f>
        <v>7.1</v>
      </c>
    </row>
    <row xmlns:x14ac="http://schemas.microsoft.com/office/spreadsheetml/2009/9/ac" r="15" x14ac:dyDescent="0.2">
      <c r="A15" s="340" t="str">
        <f>IF(ISBLANK(Regressions!A25), " ", Regressions!A25)</f>
        <v>Tunisia</v>
      </c>
      <c r="B15" s="341">
        <f>IF(ISBLANK(Regressions!B25), " ", Regressions!B25)</f>
        <v>2011</v>
      </c>
      <c r="C15" s="346" t="str">
        <f>IF(ISBLANK(Regressions!C25), " ", Regressions!C25)</f>
        <v>National</v>
      </c>
      <c r="D15" s="342">
        <f>IF(ISBLANK(Regressions!D25), " ", Regressions!D25)</f>
        <v>2821949</v>
      </c>
      <c r="E15" s="220">
        <f>IF(ISNUMBER(Regressions!E25),ROUND(Regressions!E25, 1), NA())</f>
        <v>90.7</v>
      </c>
      <c r="F15" s="343">
        <f>IF(ISNUMBER(Regressions!F25),ROUND(Regressions!F25, 1), NA())</f>
        <v>87.1</v>
      </c>
      <c r="G15" s="242" t="e">
        <f>IF(ISNUMBER(Regressions!G25),ROUND(Regressions!G25, 1), NA())</f>
        <v>#N/A</v>
      </c>
      <c r="H15" s="344" t="e">
        <f>IF(ISNUMBER(Regressions!H25),ROUND(Regressions!H25, 1), NA())</f>
        <v>#N/A</v>
      </c>
      <c r="I15" s="243">
        <f>IF(ISNUMBER(Regressions!I25),ROUND(Regressions!I25, 1), NA())</f>
        <v>12.9</v>
      </c>
      <c r="J15" s="345">
        <f>IF(ISNUMBER(Regressions!K25),ROUND(Regressions!K25, 1), NA())</f>
        <v>99.6</v>
      </c>
      <c r="K15" s="343">
        <f>IF(ISNUMBER(Regressions!L25),ROUND(Regressions!L25, 1), NA())</f>
        <v>85.4</v>
      </c>
      <c r="L15" s="244">
        <f>IF(ISNUMBER(Regressions!M25),ROUND(Regressions!M25, 1), NA())</f>
        <v>62.7</v>
      </c>
      <c r="M15" s="344">
        <f>IF(ISNUMBER(Regressions!N25),ROUND(Regressions!N25, 1), NA())</f>
        <v>22.7</v>
      </c>
      <c r="N15" s="243">
        <f>IF(ISNUMBER(Regressions!O25),ROUND(Regressions!O25, 1), NA())</f>
        <v>14.6</v>
      </c>
      <c r="O15" s="345">
        <f>IF(ISNUMBER(Regressions!Q25),ROUND(Regressions!Q25, 1), NA())</f>
        <v>92.9</v>
      </c>
      <c r="P15" s="343" t="e">
        <f>IF(ISNUMBER(Regressions!R25),ROUND(Regressions!R25, 1), NA())</f>
        <v>#N/A</v>
      </c>
      <c r="Q15" s="221">
        <f>IF(ISNUMBER(Regressions!S25),ROUND(Regressions!S25, 1), NA())</f>
        <v>38.1</v>
      </c>
      <c r="R15" s="344">
        <f>IF(ISNUMBER(Regressions!T25),ROUND(Regressions!T25, 1), NA())</f>
        <v>54.8</v>
      </c>
      <c r="S15" s="243">
        <f>IF(ISNUMBER(Regressions!U25),ROUND(Regressions!U25, 1), NA())</f>
        <v>7.1</v>
      </c>
    </row>
    <row xmlns:x14ac="http://schemas.microsoft.com/office/spreadsheetml/2009/9/ac" r="16" x14ac:dyDescent="0.2">
      <c r="A16" s="340" t="str">
        <f>IF(ISBLANK(Regressions!A26), " ", Regressions!A26)</f>
        <v>Tunisia</v>
      </c>
      <c r="B16" s="341">
        <f>IF(ISBLANK(Regressions!B26), " ", Regressions!B26)</f>
        <v>2012</v>
      </c>
      <c r="C16" s="346" t="str">
        <f>IF(ISBLANK(Regressions!C26), " ", Regressions!C26)</f>
        <v>National</v>
      </c>
      <c r="D16" s="342">
        <f>IF(ISBLANK(Regressions!D26), " ", Regressions!D26)</f>
        <v>2798139</v>
      </c>
      <c r="E16" s="220">
        <f>IF(ISNUMBER(Regressions!E26),ROUND(Regressions!E26, 1), NA())</f>
        <v>90.7</v>
      </c>
      <c r="F16" s="343">
        <f>IF(ISNUMBER(Regressions!F26),ROUND(Regressions!F26, 1), NA())</f>
        <v>87.6</v>
      </c>
      <c r="G16" s="242">
        <f>IF(ISNUMBER(Regressions!G26),ROUND(Regressions!G26, 1), NA())</f>
        <v>69.5</v>
      </c>
      <c r="H16" s="344">
        <f>IF(ISNUMBER(Regressions!H26),ROUND(Regressions!H26, 1), NA())</f>
        <v>18.100000000000001</v>
      </c>
      <c r="I16" s="243">
        <f>IF(ISNUMBER(Regressions!I26),ROUND(Regressions!I26, 1), NA())</f>
        <v>12.4</v>
      </c>
      <c r="J16" s="345">
        <f>IF(ISNUMBER(Regressions!K26),ROUND(Regressions!K26, 1), NA())</f>
        <v>99.6</v>
      </c>
      <c r="K16" s="343">
        <f>IF(ISNUMBER(Regressions!L26),ROUND(Regressions!L26, 1), NA())</f>
        <v>85.4</v>
      </c>
      <c r="L16" s="244">
        <f>IF(ISNUMBER(Regressions!M26),ROUND(Regressions!M26, 1), NA())</f>
        <v>62.7</v>
      </c>
      <c r="M16" s="344">
        <f>IF(ISNUMBER(Regressions!N26),ROUND(Regressions!N26, 1), NA())</f>
        <v>22.7</v>
      </c>
      <c r="N16" s="243">
        <f>IF(ISNUMBER(Regressions!O26),ROUND(Regressions!O26, 1), NA())</f>
        <v>14.6</v>
      </c>
      <c r="O16" s="345">
        <f>IF(ISNUMBER(Regressions!Q26),ROUND(Regressions!Q26, 1), NA())</f>
        <v>92.9</v>
      </c>
      <c r="P16" s="343" t="e">
        <f>IF(ISNUMBER(Regressions!R26),ROUND(Regressions!R26, 1), NA())</f>
        <v>#N/A</v>
      </c>
      <c r="Q16" s="221">
        <f>IF(ISNUMBER(Regressions!S26),ROUND(Regressions!S26, 1), NA())</f>
        <v>38.1</v>
      </c>
      <c r="R16" s="344">
        <f>IF(ISNUMBER(Regressions!T26),ROUND(Regressions!T26, 1), NA())</f>
        <v>54.8</v>
      </c>
      <c r="S16" s="243">
        <f>IF(ISNUMBER(Regressions!U26),ROUND(Regressions!U26, 1), NA())</f>
        <v>7.1</v>
      </c>
    </row>
    <row xmlns:x14ac="http://schemas.microsoft.com/office/spreadsheetml/2009/9/ac" r="17" x14ac:dyDescent="0.2">
      <c r="A17" s="340" t="str">
        <f>IF(ISBLANK(Regressions!A27), " ", Regressions!A27)</f>
        <v>Tunisia</v>
      </c>
      <c r="B17" s="341">
        <f>IF(ISBLANK(Regressions!B27), " ", Regressions!B27)</f>
        <v>2013</v>
      </c>
      <c r="C17" s="346" t="str">
        <f>IF(ISBLANK(Regressions!C27), " ", Regressions!C27)</f>
        <v>National</v>
      </c>
      <c r="D17" s="342">
        <f>IF(ISBLANK(Regressions!D27), " ", Regressions!D27)</f>
        <v>2784158</v>
      </c>
      <c r="E17" s="220">
        <f>IF(ISNUMBER(Regressions!E27),ROUND(Regressions!E27, 1), NA())</f>
        <v>90.7</v>
      </c>
      <c r="F17" s="343">
        <f>IF(ISNUMBER(Regressions!F27),ROUND(Regressions!F27, 1), NA())</f>
        <v>88.2</v>
      </c>
      <c r="G17" s="242">
        <f>IF(ISNUMBER(Regressions!G27),ROUND(Regressions!G27, 1), NA())</f>
        <v>69.5</v>
      </c>
      <c r="H17" s="344">
        <f>IF(ISNUMBER(Regressions!H27),ROUND(Regressions!H27, 1), NA())</f>
        <v>18.7</v>
      </c>
      <c r="I17" s="243">
        <f>IF(ISNUMBER(Regressions!I27),ROUND(Regressions!I27, 1), NA())</f>
        <v>11.8</v>
      </c>
      <c r="J17" s="345">
        <f>IF(ISNUMBER(Regressions!K27),ROUND(Regressions!K27, 1), NA())</f>
        <v>99.6</v>
      </c>
      <c r="K17" s="343">
        <f>IF(ISNUMBER(Regressions!L27),ROUND(Regressions!L27, 1), NA())</f>
        <v>85.4</v>
      </c>
      <c r="L17" s="244">
        <f>IF(ISNUMBER(Regressions!M27),ROUND(Regressions!M27, 1), NA())</f>
        <v>62.7</v>
      </c>
      <c r="M17" s="344">
        <f>IF(ISNUMBER(Regressions!N27),ROUND(Regressions!N27, 1), NA())</f>
        <v>22.7</v>
      </c>
      <c r="N17" s="243">
        <f>IF(ISNUMBER(Regressions!O27),ROUND(Regressions!O27, 1), NA())</f>
        <v>14.6</v>
      </c>
      <c r="O17" s="345">
        <f>IF(ISNUMBER(Regressions!Q27),ROUND(Regressions!Q27, 1), NA())</f>
        <v>92.9</v>
      </c>
      <c r="P17" s="343" t="e">
        <f>IF(ISNUMBER(Regressions!R27),ROUND(Regressions!R27, 1), NA())</f>
        <v>#N/A</v>
      </c>
      <c r="Q17" s="221">
        <f>IF(ISNUMBER(Regressions!S27),ROUND(Regressions!S27, 1), NA())</f>
        <v>38.1</v>
      </c>
      <c r="R17" s="344">
        <f>IF(ISNUMBER(Regressions!T27),ROUND(Regressions!T27, 1), NA())</f>
        <v>54.8</v>
      </c>
      <c r="S17" s="243">
        <f>IF(ISNUMBER(Regressions!U27),ROUND(Regressions!U27, 1), NA())</f>
        <v>7.1</v>
      </c>
    </row>
    <row xmlns:x14ac="http://schemas.microsoft.com/office/spreadsheetml/2009/9/ac" r="18" x14ac:dyDescent="0.2">
      <c r="A18" s="340" t="str">
        <f>IF(ISBLANK(Regressions!A28), " ", Regressions!A28)</f>
        <v>Tunisia</v>
      </c>
      <c r="B18" s="341">
        <f>IF(ISBLANK(Regressions!B28), " ", Regressions!B28)</f>
        <v>2014</v>
      </c>
      <c r="C18" s="346" t="str">
        <f>IF(ISBLANK(Regressions!C28), " ", Regressions!C28)</f>
        <v>National</v>
      </c>
      <c r="D18" s="342">
        <f>IF(ISBLANK(Regressions!D28), " ", Regressions!D28)</f>
        <v>2784385</v>
      </c>
      <c r="E18" s="220">
        <f>IF(ISNUMBER(Regressions!E28),ROUND(Regressions!E28, 1), NA())</f>
        <v>90.7</v>
      </c>
      <c r="F18" s="343">
        <f>IF(ISNUMBER(Regressions!F28),ROUND(Regressions!F28, 1), NA())</f>
        <v>88.7</v>
      </c>
      <c r="G18" s="242">
        <f>IF(ISNUMBER(Regressions!G28),ROUND(Regressions!G28, 1), NA())</f>
        <v>69.5</v>
      </c>
      <c r="H18" s="344">
        <f>IF(ISNUMBER(Regressions!H28),ROUND(Regressions!H28, 1), NA())</f>
        <v>19.2</v>
      </c>
      <c r="I18" s="243">
        <f>IF(ISNUMBER(Regressions!I28),ROUND(Regressions!I28, 1), NA())</f>
        <v>11.3</v>
      </c>
      <c r="J18" s="345">
        <f>IF(ISNUMBER(Regressions!K28),ROUND(Regressions!K28, 1), NA())</f>
        <v>99.6</v>
      </c>
      <c r="K18" s="343">
        <f>IF(ISNUMBER(Regressions!L28),ROUND(Regressions!L28, 1), NA())</f>
        <v>87.4</v>
      </c>
      <c r="L18" s="244">
        <f>IF(ISNUMBER(Regressions!M28),ROUND(Regressions!M28, 1), NA())</f>
        <v>62.7</v>
      </c>
      <c r="M18" s="344">
        <f>IF(ISNUMBER(Regressions!N28),ROUND(Regressions!N28, 1), NA())</f>
        <v>24.7</v>
      </c>
      <c r="N18" s="243">
        <f>IF(ISNUMBER(Regressions!O28),ROUND(Regressions!O28, 1), NA())</f>
        <v>12.6</v>
      </c>
      <c r="O18" s="345">
        <f>IF(ISNUMBER(Regressions!Q28),ROUND(Regressions!Q28, 1), NA())</f>
        <v>92.9</v>
      </c>
      <c r="P18" s="343" t="e">
        <f>IF(ISNUMBER(Regressions!R28),ROUND(Regressions!R28, 1), NA())</f>
        <v>#N/A</v>
      </c>
      <c r="Q18" s="221">
        <f>IF(ISNUMBER(Regressions!S28),ROUND(Regressions!S28, 1), NA())</f>
        <v>38.1</v>
      </c>
      <c r="R18" s="344">
        <f>IF(ISNUMBER(Regressions!T28),ROUND(Regressions!T28, 1), NA())</f>
        <v>54.8</v>
      </c>
      <c r="S18" s="243">
        <f>IF(ISNUMBER(Regressions!U28),ROUND(Regressions!U28, 1), NA())</f>
        <v>7.1</v>
      </c>
    </row>
    <row xmlns:x14ac="http://schemas.microsoft.com/office/spreadsheetml/2009/9/ac" r="19" x14ac:dyDescent="0.2">
      <c r="A19" s="340" t="str">
        <f>IF(ISBLANK(Regressions!A29), " ", Regressions!A29)</f>
        <v>Tunisia</v>
      </c>
      <c r="B19" s="341">
        <f>IF(ISBLANK(Regressions!B29), " ", Regressions!B29)</f>
        <v>2015</v>
      </c>
      <c r="C19" s="346" t="str">
        <f>IF(ISBLANK(Regressions!C29), " ", Regressions!C29)</f>
        <v>National</v>
      </c>
      <c r="D19" s="342">
        <f>IF(ISBLANK(Regressions!D29), " ", Regressions!D29)</f>
        <v>2804196</v>
      </c>
      <c r="E19" s="220">
        <f>IF(ISNUMBER(Regressions!E29),ROUND(Regressions!E29, 1), NA())</f>
        <v>90.7</v>
      </c>
      <c r="F19" s="343">
        <f>IF(ISNUMBER(Regressions!F29),ROUND(Regressions!F29, 1), NA())</f>
        <v>89.3</v>
      </c>
      <c r="G19" s="242">
        <f>IF(ISNUMBER(Regressions!G29),ROUND(Regressions!G29, 1), NA())</f>
        <v>69.5</v>
      </c>
      <c r="H19" s="344">
        <f>IF(ISNUMBER(Regressions!H29),ROUND(Regressions!H29, 1), NA())</f>
        <v>19.8</v>
      </c>
      <c r="I19" s="243">
        <f>IF(ISNUMBER(Regressions!I29),ROUND(Regressions!I29, 1), NA())</f>
        <v>10.7</v>
      </c>
      <c r="J19" s="345">
        <f>IF(ISNUMBER(Regressions!K29),ROUND(Regressions!K29, 1), NA())</f>
        <v>99.6</v>
      </c>
      <c r="K19" s="343">
        <f>IF(ISNUMBER(Regressions!L29),ROUND(Regressions!L29, 1), NA())</f>
        <v>89.4</v>
      </c>
      <c r="L19" s="244">
        <f>IF(ISNUMBER(Regressions!M29),ROUND(Regressions!M29, 1), NA())</f>
        <v>62.7</v>
      </c>
      <c r="M19" s="344">
        <f>IF(ISNUMBER(Regressions!N29),ROUND(Regressions!N29, 1), NA())</f>
        <v>26.7</v>
      </c>
      <c r="N19" s="243">
        <f>IF(ISNUMBER(Regressions!O29),ROUND(Regressions!O29, 1), NA())</f>
        <v>10.6</v>
      </c>
      <c r="O19" s="345">
        <f>IF(ISNUMBER(Regressions!Q29),ROUND(Regressions!Q29, 1), NA())</f>
        <v>93.6</v>
      </c>
      <c r="P19" s="343" t="e">
        <f>IF(ISNUMBER(Regressions!R29),ROUND(Regressions!R29, 1), NA())</f>
        <v>#N/A</v>
      </c>
      <c r="Q19" s="221">
        <f>IF(ISNUMBER(Regressions!S29),ROUND(Regressions!S29, 1), NA())</f>
        <v>38.1</v>
      </c>
      <c r="R19" s="344">
        <f>IF(ISNUMBER(Regressions!T29),ROUND(Regressions!T29, 1), NA())</f>
        <v>55.5</v>
      </c>
      <c r="S19" s="243">
        <f>IF(ISNUMBER(Regressions!U29),ROUND(Regressions!U29, 1), NA())</f>
        <v>6.4</v>
      </c>
    </row>
    <row xmlns:x14ac="http://schemas.microsoft.com/office/spreadsheetml/2009/9/ac" r="20" x14ac:dyDescent="0.2">
      <c r="A20" s="340" t="str">
        <f>IF(ISBLANK(Regressions!A30), " ", Regressions!A30)</f>
        <v>Tunisia</v>
      </c>
      <c r="B20" s="341">
        <f>IF(ISBLANK(Regressions!B30), " ", Regressions!B30)</f>
        <v>2016</v>
      </c>
      <c r="C20" s="346" t="str">
        <f>IF(ISBLANK(Regressions!C30), " ", Regressions!C30)</f>
        <v>National</v>
      </c>
      <c r="D20" s="342">
        <f>IF(ISBLANK(Regressions!D30), " ", Regressions!D30)</f>
        <v>2837704</v>
      </c>
      <c r="E20" s="220">
        <f>IF(ISNUMBER(Regressions!E30),ROUND(Regressions!E30, 1), NA())</f>
        <v>90.7</v>
      </c>
      <c r="F20" s="343">
        <f>IF(ISNUMBER(Regressions!F30),ROUND(Regressions!F30, 1), NA())</f>
        <v>89.8</v>
      </c>
      <c r="G20" s="242">
        <f>IF(ISNUMBER(Regressions!G30),ROUND(Regressions!G30, 1), NA())</f>
        <v>69.5</v>
      </c>
      <c r="H20" s="344">
        <f>IF(ISNUMBER(Regressions!H30),ROUND(Regressions!H30, 1), NA())</f>
        <v>20.3</v>
      </c>
      <c r="I20" s="243">
        <f>IF(ISNUMBER(Regressions!I30),ROUND(Regressions!I30, 1), NA())</f>
        <v>10.199999999999999</v>
      </c>
      <c r="J20" s="345">
        <f>IF(ISNUMBER(Regressions!K30),ROUND(Regressions!K30, 1), NA())</f>
        <v>99.6</v>
      </c>
      <c r="K20" s="343">
        <f>IF(ISNUMBER(Regressions!L30),ROUND(Regressions!L30, 1), NA())</f>
        <v>91.4</v>
      </c>
      <c r="L20" s="244">
        <f>IF(ISNUMBER(Regressions!M30),ROUND(Regressions!M30, 1), NA())</f>
        <v>62.7</v>
      </c>
      <c r="M20" s="344">
        <f>IF(ISNUMBER(Regressions!N30),ROUND(Regressions!N30, 1), NA())</f>
        <v>28.7</v>
      </c>
      <c r="N20" s="243">
        <f>IF(ISNUMBER(Regressions!O30),ROUND(Regressions!O30, 1), NA())</f>
        <v>8.6</v>
      </c>
      <c r="O20" s="345">
        <f>IF(ISNUMBER(Regressions!Q30),ROUND(Regressions!Q30, 1), NA())</f>
        <v>94.4</v>
      </c>
      <c r="P20" s="343" t="e">
        <f>IF(ISNUMBER(Regressions!R30),ROUND(Regressions!R30, 1), NA())</f>
        <v>#N/A</v>
      </c>
      <c r="Q20" s="221">
        <f>IF(ISNUMBER(Regressions!S30),ROUND(Regressions!S30, 1), NA())</f>
        <v>38.1</v>
      </c>
      <c r="R20" s="344">
        <f>IF(ISNUMBER(Regressions!T30),ROUND(Regressions!T30, 1), NA())</f>
        <v>56.3</v>
      </c>
      <c r="S20" s="243">
        <f>IF(ISNUMBER(Regressions!U30),ROUND(Regressions!U30, 1), NA())</f>
        <v>5.6</v>
      </c>
    </row>
    <row xmlns:x14ac="http://schemas.microsoft.com/office/spreadsheetml/2009/9/ac" r="21" x14ac:dyDescent="0.2">
      <c r="A21" s="340" t="str">
        <f>IF(ISBLANK(Regressions!A31), " ", Regressions!A31)</f>
        <v>Tunisia</v>
      </c>
      <c r="B21" s="341">
        <f>IF(ISBLANK(Regressions!B31), " ", Regressions!B31)</f>
        <v>2017</v>
      </c>
      <c r="C21" s="346" t="str">
        <f>IF(ISBLANK(Regressions!C31), " ", Regressions!C31)</f>
        <v>National</v>
      </c>
      <c r="D21" s="342">
        <f>IF(ISBLANK(Regressions!D31), " ", Regressions!D31)</f>
        <v>2882279</v>
      </c>
      <c r="E21" s="220">
        <f>IF(ISNUMBER(Regressions!E31),ROUND(Regressions!E31, 1), NA())</f>
        <v>90.7</v>
      </c>
      <c r="F21" s="343">
        <f>IF(ISNUMBER(Regressions!F31),ROUND(Regressions!F31, 1), NA())</f>
        <v>90.4</v>
      </c>
      <c r="G21" s="242">
        <f>IF(ISNUMBER(Regressions!G31),ROUND(Regressions!G31, 1), NA())</f>
        <v>69.5</v>
      </c>
      <c r="H21" s="344">
        <f>IF(ISNUMBER(Regressions!H31),ROUND(Regressions!H31, 1), NA())</f>
        <v>20.9</v>
      </c>
      <c r="I21" s="243">
        <f>IF(ISNUMBER(Regressions!I31),ROUND(Regressions!I31, 1), NA())</f>
        <v>9.6</v>
      </c>
      <c r="J21" s="345">
        <f>IF(ISNUMBER(Regressions!K31),ROUND(Regressions!K31, 1), NA())</f>
        <v>99.6</v>
      </c>
      <c r="K21" s="343">
        <f>IF(ISNUMBER(Regressions!L31),ROUND(Regressions!L31, 1), NA())</f>
        <v>93.4</v>
      </c>
      <c r="L21" s="244">
        <f>IF(ISNUMBER(Regressions!M31),ROUND(Regressions!M31, 1), NA())</f>
        <v>62.7</v>
      </c>
      <c r="M21" s="344">
        <f>IF(ISNUMBER(Regressions!N31),ROUND(Regressions!N31, 1), NA())</f>
        <v>30.7</v>
      </c>
      <c r="N21" s="243">
        <f>IF(ISNUMBER(Regressions!O31),ROUND(Regressions!O31, 1), NA())</f>
        <v>6.6</v>
      </c>
      <c r="O21" s="345">
        <f>IF(ISNUMBER(Regressions!Q31),ROUND(Regressions!Q31, 1), NA())</f>
        <v>95.1</v>
      </c>
      <c r="P21" s="343" t="e">
        <f>IF(ISNUMBER(Regressions!R31),ROUND(Regressions!R31, 1), NA())</f>
        <v>#N/A</v>
      </c>
      <c r="Q21" s="221">
        <f>IF(ISNUMBER(Regressions!S31),ROUND(Regressions!S31, 1), NA())</f>
        <v>38.1</v>
      </c>
      <c r="R21" s="344">
        <f>IF(ISNUMBER(Regressions!T31),ROUND(Regressions!T31, 1), NA())</f>
        <v>57</v>
      </c>
      <c r="S21" s="243">
        <f>IF(ISNUMBER(Regressions!U31),ROUND(Regressions!U31, 1), NA())</f>
        <v>4.9000000000000004</v>
      </c>
    </row>
    <row xmlns:x14ac="http://schemas.microsoft.com/office/spreadsheetml/2009/9/ac" r="22" x14ac:dyDescent="0.2">
      <c r="A22" s="340" t="str">
        <f>IF(ISBLANK(Regressions!A32), " ", Regressions!A32)</f>
        <v>Tunisia</v>
      </c>
      <c r="B22" s="341">
        <f>IF(ISBLANK(Regressions!B32), " ", Regressions!B32)</f>
        <v>2018</v>
      </c>
      <c r="C22" s="346" t="str">
        <f>IF(ISBLANK(Regressions!C32), " ", Regressions!C32)</f>
        <v>National</v>
      </c>
      <c r="D22" s="342">
        <f>IF(ISBLANK(Regressions!D32), " ", Regressions!D32)</f>
        <v>2935473</v>
      </c>
      <c r="E22" s="220">
        <f>IF(ISNUMBER(Regressions!E32),ROUND(Regressions!E32, 1), NA())</f>
        <v>91</v>
      </c>
      <c r="F22" s="343">
        <f>IF(ISNUMBER(Regressions!F32),ROUND(Regressions!F32, 1), NA())</f>
        <v>91</v>
      </c>
      <c r="G22" s="242">
        <f>IF(ISNUMBER(Regressions!G32),ROUND(Regressions!G32, 1), NA())</f>
        <v>69.5</v>
      </c>
      <c r="H22" s="344">
        <f>IF(ISNUMBER(Regressions!H32),ROUND(Regressions!H32, 1), NA())</f>
        <v>21.5</v>
      </c>
      <c r="I22" s="243">
        <f>IF(ISNUMBER(Regressions!I32),ROUND(Regressions!I32, 1), NA())</f>
        <v>9</v>
      </c>
      <c r="J22" s="345">
        <f>IF(ISNUMBER(Regressions!K32),ROUND(Regressions!K32, 1), NA())</f>
        <v>99.6</v>
      </c>
      <c r="K22" s="343">
        <f>IF(ISNUMBER(Regressions!L32),ROUND(Regressions!L32, 1), NA())</f>
        <v>95.4</v>
      </c>
      <c r="L22" s="244">
        <f>IF(ISNUMBER(Regressions!M32),ROUND(Regressions!M32, 1), NA())</f>
        <v>62.7</v>
      </c>
      <c r="M22" s="344">
        <f>IF(ISNUMBER(Regressions!N32),ROUND(Regressions!N32, 1), NA())</f>
        <v>32.700000000000003</v>
      </c>
      <c r="N22" s="243">
        <f>IF(ISNUMBER(Regressions!O32),ROUND(Regressions!O32, 1), NA())</f>
        <v>4.5999999999999996</v>
      </c>
      <c r="O22" s="345">
        <f>IF(ISNUMBER(Regressions!Q32),ROUND(Regressions!Q32, 1), NA())</f>
        <v>95.8</v>
      </c>
      <c r="P22" s="343" t="e">
        <f>IF(ISNUMBER(Regressions!R32),ROUND(Regressions!R32, 1), NA())</f>
        <v>#N/A</v>
      </c>
      <c r="Q22" s="221">
        <f>IF(ISNUMBER(Regressions!S32),ROUND(Regressions!S32, 1), NA())</f>
        <v>38.1</v>
      </c>
      <c r="R22" s="344">
        <f>IF(ISNUMBER(Regressions!T32),ROUND(Regressions!T32, 1), NA())</f>
        <v>57.7</v>
      </c>
      <c r="S22" s="243">
        <f>IF(ISNUMBER(Regressions!U32),ROUND(Regressions!U32, 1), NA())</f>
        <v>4.2</v>
      </c>
    </row>
    <row xmlns:x14ac="http://schemas.microsoft.com/office/spreadsheetml/2009/9/ac" r="23" x14ac:dyDescent="0.2">
      <c r="A23" s="340" t="str">
        <f>IF(ISBLANK(Regressions!A33), " ", Regressions!A33)</f>
        <v>Tunisia</v>
      </c>
      <c r="B23" s="341">
        <f>IF(ISBLANK(Regressions!B33), " ", Regressions!B33)</f>
        <v>2019</v>
      </c>
      <c r="C23" s="346" t="str">
        <f>IF(ISBLANK(Regressions!C33), " ", Regressions!C33)</f>
        <v>National</v>
      </c>
      <c r="D23" s="342">
        <f>IF(ISBLANK(Regressions!D33), " ", Regressions!D33)</f>
        <v>2994633</v>
      </c>
      <c r="E23" s="220">
        <f>IF(ISNUMBER(Regressions!E33),ROUND(Regressions!E33, 1), NA())</f>
        <v>91.5</v>
      </c>
      <c r="F23" s="343">
        <f>IF(ISNUMBER(Regressions!F33),ROUND(Regressions!F33, 1), NA())</f>
        <v>91.5</v>
      </c>
      <c r="G23" s="242">
        <f>IF(ISNUMBER(Regressions!G33),ROUND(Regressions!G33, 1), NA())</f>
        <v>69.5</v>
      </c>
      <c r="H23" s="344">
        <f>IF(ISNUMBER(Regressions!H33),ROUND(Regressions!H33, 1), NA())</f>
        <v>22</v>
      </c>
      <c r="I23" s="243">
        <f>IF(ISNUMBER(Regressions!I33),ROUND(Regressions!I33, 1), NA())</f>
        <v>8.5</v>
      </c>
      <c r="J23" s="345">
        <f>IF(ISNUMBER(Regressions!K33),ROUND(Regressions!K33, 1), NA())</f>
        <v>99.6</v>
      </c>
      <c r="K23" s="343">
        <f>IF(ISNUMBER(Regressions!L33),ROUND(Regressions!L33, 1), NA())</f>
        <v>97.4</v>
      </c>
      <c r="L23" s="244">
        <f>IF(ISNUMBER(Regressions!M33),ROUND(Regressions!M33, 1), NA())</f>
        <v>62.7</v>
      </c>
      <c r="M23" s="344">
        <f>IF(ISNUMBER(Regressions!N33),ROUND(Regressions!N33, 1), NA())</f>
        <v>34.700000000000003</v>
      </c>
      <c r="N23" s="243">
        <f>IF(ISNUMBER(Regressions!O33),ROUND(Regressions!O33, 1), NA())</f>
        <v>2.6</v>
      </c>
      <c r="O23" s="345">
        <f>IF(ISNUMBER(Regressions!Q33),ROUND(Regressions!Q33, 1), NA())</f>
        <v>96.6</v>
      </c>
      <c r="P23" s="343" t="e">
        <f>IF(ISNUMBER(Regressions!R33),ROUND(Regressions!R33, 1), NA())</f>
        <v>#N/A</v>
      </c>
      <c r="Q23" s="221">
        <f>IF(ISNUMBER(Regressions!S33),ROUND(Regressions!S33, 1), NA())</f>
        <v>38.1</v>
      </c>
      <c r="R23" s="344">
        <f>IF(ISNUMBER(Regressions!T33),ROUND(Regressions!T33, 1), NA())</f>
        <v>58.5</v>
      </c>
      <c r="S23" s="243">
        <f>IF(ISNUMBER(Regressions!U33),ROUND(Regressions!U33, 1), NA())</f>
        <v>3.4</v>
      </c>
    </row>
    <row xmlns:x14ac="http://schemas.microsoft.com/office/spreadsheetml/2009/9/ac" r="24" x14ac:dyDescent="0.2">
      <c r="A24" s="340" t="str">
        <f>IF(ISBLANK(Regressions!A34), " ", Regressions!A34)</f>
        <v>Tunisia</v>
      </c>
      <c r="B24" s="341">
        <f>IF(ISBLANK(Regressions!B34), " ", Regressions!B34)</f>
        <v>2020</v>
      </c>
      <c r="C24" s="346" t="str">
        <f>IF(ISBLANK(Regressions!C34), " ", Regressions!C34)</f>
        <v>National</v>
      </c>
      <c r="D24" s="342">
        <f>IF(ISBLANK(Regressions!D34), " ", Regressions!D34)</f>
        <v>3052291</v>
      </c>
      <c r="E24" s="220" t="e">
        <f>IF(ISNUMBER(Regressions!E34),ROUND(Regressions!E34, 1), NA())</f>
        <v>#N/A</v>
      </c>
      <c r="F24" s="343">
        <f>IF(ISNUMBER(Regressions!F34),ROUND(Regressions!F34, 1), NA())</f>
        <v>92.1</v>
      </c>
      <c r="G24" s="242">
        <f>IF(ISNUMBER(Regressions!G34),ROUND(Regressions!G34, 1), NA())</f>
        <v>69.5</v>
      </c>
      <c r="H24" s="344">
        <f>IF(ISNUMBER(Regressions!H34),ROUND(Regressions!H34, 1), NA())</f>
        <v>22.6</v>
      </c>
      <c r="I24" s="243">
        <f>IF(ISNUMBER(Regressions!I34),ROUND(Regressions!I34, 1), NA())</f>
        <v>7.9</v>
      </c>
      <c r="J24" s="345">
        <f>IF(ISNUMBER(Regressions!K34),ROUND(Regressions!K34, 1), NA())</f>
        <v>99.6</v>
      </c>
      <c r="K24" s="343">
        <f>IF(ISNUMBER(Regressions!L34),ROUND(Regressions!L34, 1), NA())</f>
        <v>99.4</v>
      </c>
      <c r="L24" s="244" t="e">
        <f>IF(ISNUMBER(Regressions!M34),ROUND(Regressions!M34, 1), NA())</f>
        <v>#N/A</v>
      </c>
      <c r="M24" s="344" t="e">
        <f>IF(ISNUMBER(Regressions!N34),ROUND(Regressions!N34, 1), NA())</f>
        <v>#N/A</v>
      </c>
      <c r="N24" s="243">
        <f>IF(ISNUMBER(Regressions!O34),ROUND(Regressions!O34, 1), NA())</f>
        <v>0.6</v>
      </c>
      <c r="O24" s="345">
        <f>IF(ISNUMBER(Regressions!Q34),ROUND(Regressions!Q34, 1), NA())</f>
        <v>97.3</v>
      </c>
      <c r="P24" s="343" t="e">
        <f>IF(ISNUMBER(Regressions!R34),ROUND(Regressions!R34, 1), NA())</f>
        <v>#N/A</v>
      </c>
      <c r="Q24" s="221" t="e">
        <f>IF(ISNUMBER(Regressions!S34),ROUND(Regressions!S34, 1), NA())</f>
        <v>#N/A</v>
      </c>
      <c r="R24" s="344" t="e">
        <f>IF(ISNUMBER(Regressions!T34),ROUND(Regressions!T34, 1), NA())</f>
        <v>#N/A</v>
      </c>
      <c r="S24" s="243">
        <f>IF(ISNUMBER(Regressions!U34),ROUND(Regressions!U34, 1), NA())</f>
        <v>2.7</v>
      </c>
    </row>
    <row xmlns:x14ac="http://schemas.microsoft.com/office/spreadsheetml/2009/9/ac" r="25" x14ac:dyDescent="0.2">
      <c r="A25" s="394" t="str">
        <f>IF(ISBLANK(Regressions!A35), " ", Regressions!A35)</f>
        <v>Tunisia</v>
      </c>
      <c r="B25" s="395">
        <f>IF(ISBLANK(Regressions!B35), " ", Regressions!B35)</f>
        <v>2021</v>
      </c>
      <c r="C25" s="396" t="str">
        <f>IF(ISBLANK(Regressions!C35), " ", Regressions!C35)</f>
        <v>National</v>
      </c>
      <c r="D25" s="397">
        <f>IF(ISBLANK(Regressions!D35), " ", Regressions!D35)</f>
        <v>3107358</v>
      </c>
      <c r="E25" s="400" t="e">
        <f>IF(ISNUMBER(Regressions!E35),ROUND(Regressions!E35, 1), NA())</f>
        <v>#N/A</v>
      </c>
      <c r="F25" s="398">
        <f>IF(ISNUMBER(Regressions!F35),ROUND(Regressions!F35, 1), NA())</f>
        <v>92.6</v>
      </c>
      <c r="G25" s="401" t="e">
        <f>IF(ISNUMBER(Regressions!G35),ROUND(Regressions!G35, 1), NA())</f>
        <v>#N/A</v>
      </c>
      <c r="H25" s="399" t="e">
        <f>IF(ISNUMBER(Regressions!H35),ROUND(Regressions!H35, 1), NA())</f>
        <v>#N/A</v>
      </c>
      <c r="I25" s="402">
        <f>IF(ISNUMBER(Regressions!I35),ROUND(Regressions!I35, 1), NA())</f>
        <v>7.4</v>
      </c>
      <c r="J25" s="400">
        <f>IF(ISNUMBER(Regressions!K35),ROUND(Regressions!K35, 1), NA())</f>
        <v>99.6</v>
      </c>
      <c r="K25" s="398">
        <f>IF(ISNUMBER(Regressions!L35),ROUND(Regressions!L35, 1), NA())</f>
        <v>99.6</v>
      </c>
      <c r="L25" s="403" t="e">
        <f>IF(ISNUMBER(Regressions!M35),ROUND(Regressions!M35, 1), NA())</f>
        <v>#N/A</v>
      </c>
      <c r="M25" s="399" t="e">
        <f>IF(ISNUMBER(Regressions!N35),ROUND(Regressions!N35, 1), NA())</f>
        <v>#N/A</v>
      </c>
      <c r="N25" s="402">
        <f>IF(ISNUMBER(Regressions!O35),ROUND(Regressions!O35, 1), NA())</f>
        <v>0.4</v>
      </c>
      <c r="O25" s="400">
        <f>IF(ISNUMBER(Regressions!Q35),ROUND(Regressions!Q35, 1), NA())</f>
        <v>98</v>
      </c>
      <c r="P25" s="398" t="e">
        <f>IF(ISNUMBER(Regressions!R35),ROUND(Regressions!R35, 1), NA())</f>
        <v>#N/A</v>
      </c>
      <c r="Q25" s="404" t="e">
        <f>IF(ISNUMBER(Regressions!S35),ROUND(Regressions!S35, 1), NA())</f>
        <v>#N/A</v>
      </c>
      <c r="R25" s="399" t="e">
        <f>IF(ISNUMBER(Regressions!T35),ROUND(Regressions!T35, 1), NA())</f>
        <v>#N/A</v>
      </c>
      <c r="S25" s="402">
        <f>IF(ISNUMBER(Regressions!U35),ROUND(Regressions!U35, 1), NA())</f>
        <v>2</v>
      </c>
      <c r="T25" s="393"/>
      <c r="U25" s="393"/>
      <c r="V25" s="393"/>
      <c r="W25" s="393"/>
      <c r="X25" s="393"/>
      <c r="Y25" s="393"/>
      <c r="Z25" s="393"/>
      <c r="AA25" s="393"/>
      <c r="AB25" s="393"/>
      <c r="AC25" s="393"/>
    </row>
    <row xmlns:x14ac="http://schemas.microsoft.com/office/spreadsheetml/2009/9/ac" r="26" x14ac:dyDescent="0.2">
      <c r="A26" s="340" t="str">
        <f>IF(ISBLANK(Regressions!A36), " ", Regressions!A36)</f>
        <v>Tunisia</v>
      </c>
      <c r="B26" s="341">
        <f>IF(ISBLANK(Regressions!B36), " ", Regressions!B36)</f>
        <v>2022</v>
      </c>
      <c r="C26" s="346" t="str">
        <f>IF(ISBLANK(Regressions!C36), " ", Regressions!C36)</f>
        <v>National</v>
      </c>
      <c r="D26" s="342">
        <f>IF(ISBLANK(Regressions!D36), " ", Regressions!D36)</f>
        <v>3154606</v>
      </c>
      <c r="E26" s="220" t="e">
        <f>IF(ISNUMBER(Regressions!E36),ROUND(Regressions!E36, 1), NA())</f>
        <v>#N/A</v>
      </c>
      <c r="F26" s="343">
        <f>IF(ISNUMBER(Regressions!F36),ROUND(Regressions!F36, 1), NA())</f>
        <v>93.2</v>
      </c>
      <c r="G26" s="242" t="e">
        <f>IF(ISNUMBER(Regressions!G36),ROUND(Regressions!G36, 1), NA())</f>
        <v>#N/A</v>
      </c>
      <c r="H26" s="344" t="e">
        <f>IF(ISNUMBER(Regressions!H36),ROUND(Regressions!H36, 1), NA())</f>
        <v>#N/A</v>
      </c>
      <c r="I26" s="243">
        <f>IF(ISNUMBER(Regressions!I36),ROUND(Regressions!I36, 1), NA())</f>
        <v>6.8</v>
      </c>
      <c r="J26" s="345">
        <f>IF(ISNUMBER(Regressions!K36),ROUND(Regressions!K36, 1), NA())</f>
        <v>99.6</v>
      </c>
      <c r="K26" s="343">
        <f>IF(ISNUMBER(Regressions!L36),ROUND(Regressions!L36, 1), NA())</f>
        <v>99.6</v>
      </c>
      <c r="L26" s="244" t="e">
        <f>IF(ISNUMBER(Regressions!M36),ROUND(Regressions!M36, 1), NA())</f>
        <v>#N/A</v>
      </c>
      <c r="M26" s="344" t="e">
        <f>IF(ISNUMBER(Regressions!N36),ROUND(Regressions!N36, 1), NA())</f>
        <v>#N/A</v>
      </c>
      <c r="N26" s="243">
        <f>IF(ISNUMBER(Regressions!O36),ROUND(Regressions!O36, 1), NA())</f>
        <v>0.4</v>
      </c>
      <c r="O26" s="345">
        <f>IF(ISNUMBER(Regressions!Q36),ROUND(Regressions!Q36, 1), NA())</f>
        <v>98.8</v>
      </c>
      <c r="P26" s="343" t="e">
        <f>IF(ISNUMBER(Regressions!R36),ROUND(Regressions!R36, 1), NA())</f>
        <v>#N/A</v>
      </c>
      <c r="Q26" s="221" t="e">
        <f>IF(ISNUMBER(Regressions!S36),ROUND(Regressions!S36, 1), NA())</f>
        <v>#N/A</v>
      </c>
      <c r="R26" s="344" t="e">
        <f>IF(ISNUMBER(Regressions!T36),ROUND(Regressions!T36, 1), NA())</f>
        <v>#N/A</v>
      </c>
      <c r="S26" s="243">
        <f>IF(ISNUMBER(Regressions!U36),ROUND(Regressions!U36, 1), NA())</f>
        <v>1.2</v>
      </c>
    </row>
    <row xmlns:x14ac="http://schemas.microsoft.com/office/spreadsheetml/2009/9/ac" r="27" x14ac:dyDescent="0.2">
      <c r="A27" s="347" t="str">
        <f>IF(ISBLANK(Regressions!A37), " ", Regressions!A37)</f>
        <v>Tunisia</v>
      </c>
      <c r="B27" s="348">
        <f>IF(ISBLANK(Regressions!B37), " ", Regressions!B37)</f>
        <v>2023</v>
      </c>
      <c r="C27" s="349" t="str">
        <f>IF(ISBLANK(Regressions!C37), " ", Regressions!C37)</f>
        <v>National</v>
      </c>
      <c r="D27" s="350">
        <f>IF(ISBLANK(Regressions!D37), " ", Regressions!D37)</f>
        <v>2838266</v>
      </c>
      <c r="E27" s="351" t="e">
        <f>IF(ISNUMBER(Regressions!E37),ROUND(Regressions!E37, 1), NA())</f>
        <v>#N/A</v>
      </c>
      <c r="F27" s="352">
        <f>IF(ISNUMBER(Regressions!F37),ROUND(Regressions!F37, 1), NA())</f>
        <v>93.7</v>
      </c>
      <c r="G27" s="353" t="e">
        <f>IF(ISNUMBER(Regressions!G37),ROUND(Regressions!G37, 1), NA())</f>
        <v>#N/A</v>
      </c>
      <c r="H27" s="354" t="e">
        <f>IF(ISNUMBER(Regressions!H37),ROUND(Regressions!H37, 1), NA())</f>
        <v>#N/A</v>
      </c>
      <c r="I27" s="355">
        <f>IF(ISNUMBER(Regressions!I37),ROUND(Regressions!I37, 1), NA())</f>
        <v>6.3</v>
      </c>
      <c r="J27" s="356">
        <f>IF(ISNUMBER(Regressions!K37),ROUND(Regressions!K37, 1), NA())</f>
        <v>99.6</v>
      </c>
      <c r="K27" s="352">
        <f>IF(ISNUMBER(Regressions!L37),ROUND(Regressions!L37, 1), NA())</f>
        <v>99.6</v>
      </c>
      <c r="L27" s="357" t="e">
        <f>IF(ISNUMBER(Regressions!M37),ROUND(Regressions!M37, 1), NA())</f>
        <v>#N/A</v>
      </c>
      <c r="M27" s="354" t="e">
        <f>IF(ISNUMBER(Regressions!N37),ROUND(Regressions!N37, 1), NA())</f>
        <v>#N/A</v>
      </c>
      <c r="N27" s="355">
        <f>IF(ISNUMBER(Regressions!O37),ROUND(Regressions!O37, 1), NA())</f>
        <v>0.4</v>
      </c>
      <c r="O27" s="356">
        <f>IF(ISNUMBER(Regressions!Q37),ROUND(Regressions!Q37, 1), NA())</f>
        <v>99.5</v>
      </c>
      <c r="P27" s="352" t="e">
        <f>IF(ISNUMBER(Regressions!R37),ROUND(Regressions!R37, 1), NA())</f>
        <v>#N/A</v>
      </c>
      <c r="Q27" s="358" t="e">
        <f>IF(ISNUMBER(Regressions!S37),ROUND(Regressions!S37, 1), NA())</f>
        <v>#N/A</v>
      </c>
      <c r="R27" s="354" t="e">
        <f>IF(ISNUMBER(Regressions!T37),ROUND(Regressions!T37, 1), NA())</f>
        <v>#N/A</v>
      </c>
      <c r="S27" s="355">
        <f>IF(ISNUMBER(Regressions!U37),ROUND(Regressions!U37, 1), NA())</f>
        <v>0.5</v>
      </c>
    </row>
    <row xmlns:x14ac="http://schemas.microsoft.com/office/spreadsheetml/2009/9/ac" r="28" hidden="true" x14ac:dyDescent="0.2">
      <c r="A28" s="340" t="str">
        <f>IF(ISBLANK(Regressions!A38), " ", Regressions!A38)</f>
        <v>Tunisia</v>
      </c>
      <c r="B28" s="341">
        <f>IF(ISBLANK(Regressions!B38), " ", Regressions!B38)</f>
        <v>2024</v>
      </c>
      <c r="C28" s="346" t="str">
        <f>IF(ISBLANK(Regressions!C38), " ", Regressions!C38)</f>
        <v>National</v>
      </c>
      <c r="D28" s="342" t="str">
        <f>IF(ISBLANK(Regressions!D38), " ", Regressions!D38)</f>
        <v> </v>
      </c>
      <c r="E28" s="220" t="e">
        <f>IF(ISNUMBER(Regressions!E38),ROUND(Regressions!E38, 1), NA())</f>
        <v>#N/A</v>
      </c>
      <c r="F28" s="343" t="e">
        <f>IF(ISNUMBER(Regressions!F38),ROUND(Regressions!F38, 1), NA())</f>
        <v>#N/A</v>
      </c>
      <c r="G28" s="242" t="e">
        <f>IF(ISNUMBER(Regressions!G38),ROUND(Regressions!G38, 1), NA())</f>
        <v>#N/A</v>
      </c>
      <c r="H28" s="344" t="e">
        <f>IF(ISNUMBER(Regressions!H38),ROUND(Regressions!H38, 1), NA())</f>
        <v>#N/A</v>
      </c>
      <c r="I28" s="243" t="e">
        <f>IF(ISNUMBER(Regressions!I38),ROUND(Regressions!I38, 1), NA())</f>
        <v>#N/A</v>
      </c>
      <c r="J28" s="345" t="e">
        <f>IF(ISNUMBER(Regressions!K38),ROUND(Regressions!K38, 1), NA())</f>
        <v>#N/A</v>
      </c>
      <c r="K28" s="343" t="e">
        <f>IF(ISNUMBER(Regressions!L38),ROUND(Regressions!L38, 1), NA())</f>
        <v>#N/A</v>
      </c>
      <c r="L28" s="244" t="e">
        <f>IF(ISNUMBER(Regressions!M38),ROUND(Regressions!M38, 1), NA())</f>
        <v>#N/A</v>
      </c>
      <c r="M28" s="344" t="e">
        <f>IF(ISNUMBER(Regressions!N38),ROUND(Regressions!N38, 1), NA())</f>
        <v>#N/A</v>
      </c>
      <c r="N28" s="243" t="e">
        <f>IF(ISNUMBER(Regressions!O38),ROUND(Regressions!O38, 1), NA())</f>
        <v>#N/A</v>
      </c>
      <c r="O28" s="345" t="e">
        <f>IF(ISNUMBER(Regressions!Q38),ROUND(Regressions!Q38, 1), NA())</f>
        <v>#N/A</v>
      </c>
      <c r="P28" s="343" t="e">
        <f>IF(ISNUMBER(Regressions!R38),ROUND(Regressions!R38, 1), NA())</f>
        <v>#N/A</v>
      </c>
      <c r="Q28" s="221" t="e">
        <f>IF(ISNUMBER(Regressions!S38),ROUND(Regressions!S38, 1), NA())</f>
        <v>#N/A</v>
      </c>
      <c r="R28" s="344" t="e">
        <f>IF(ISNUMBER(Regressions!T38),ROUND(Regressions!T38, 1), NA())</f>
        <v>#N/A</v>
      </c>
      <c r="S28" s="243" t="e">
        <f>IF(ISNUMBER(Regressions!U38),ROUND(Regressions!U38, 1), NA())</f>
        <v>#N/A</v>
      </c>
    </row>
    <row xmlns:x14ac="http://schemas.microsoft.com/office/spreadsheetml/2009/9/ac" r="29" hidden="true" x14ac:dyDescent="0.2">
      <c r="A29" s="340" t="str">
        <f>IF(ISBLANK(Regressions!A39), " ", Regressions!A39)</f>
        <v>Tunisia</v>
      </c>
      <c r="B29" s="341">
        <f>IF(ISBLANK(Regressions!B39), " ", Regressions!B39)</f>
        <v>2025</v>
      </c>
      <c r="C29" s="346" t="str">
        <f>IF(ISBLANK(Regressions!C39), " ", Regressions!C39)</f>
        <v>National</v>
      </c>
      <c r="D29" s="342" t="str">
        <f>IF(ISBLANK(Regressions!D39), " ", Regressions!D39)</f>
        <v> </v>
      </c>
      <c r="E29" s="220" t="e">
        <f>IF(ISNUMBER(Regressions!E39),ROUND(Regressions!E39, 1), NA())</f>
        <v>#N/A</v>
      </c>
      <c r="F29" s="343" t="e">
        <f>IF(ISNUMBER(Regressions!F39),ROUND(Regressions!F39, 1), NA())</f>
        <v>#N/A</v>
      </c>
      <c r="G29" s="242" t="e">
        <f>IF(ISNUMBER(Regressions!G39),ROUND(Regressions!G39, 1), NA())</f>
        <v>#N/A</v>
      </c>
      <c r="H29" s="344" t="e">
        <f>IF(ISNUMBER(Regressions!H39),ROUND(Regressions!H39, 1), NA())</f>
        <v>#N/A</v>
      </c>
      <c r="I29" s="243" t="e">
        <f>IF(ISNUMBER(Regressions!I39),ROUND(Regressions!I39, 1), NA())</f>
        <v>#N/A</v>
      </c>
      <c r="J29" s="345" t="e">
        <f>IF(ISNUMBER(Regressions!K39),ROUND(Regressions!K39, 1), NA())</f>
        <v>#N/A</v>
      </c>
      <c r="K29" s="343" t="e">
        <f>IF(ISNUMBER(Regressions!L39),ROUND(Regressions!L39, 1), NA())</f>
        <v>#N/A</v>
      </c>
      <c r="L29" s="244" t="e">
        <f>IF(ISNUMBER(Regressions!M39),ROUND(Regressions!M39, 1), NA())</f>
        <v>#N/A</v>
      </c>
      <c r="M29" s="344" t="e">
        <f>IF(ISNUMBER(Regressions!N39),ROUND(Regressions!N39, 1), NA())</f>
        <v>#N/A</v>
      </c>
      <c r="N29" s="243" t="e">
        <f>IF(ISNUMBER(Regressions!O39),ROUND(Regressions!O39, 1), NA())</f>
        <v>#N/A</v>
      </c>
      <c r="O29" s="345" t="e">
        <f>IF(ISNUMBER(Regressions!Q39),ROUND(Regressions!Q39, 1), NA())</f>
        <v>#N/A</v>
      </c>
      <c r="P29" s="343" t="e">
        <f>IF(ISNUMBER(Regressions!R39),ROUND(Regressions!R39, 1), NA())</f>
        <v>#N/A</v>
      </c>
      <c r="Q29" s="221" t="e">
        <f>IF(ISNUMBER(Regressions!S39),ROUND(Regressions!S39, 1), NA())</f>
        <v>#N/A</v>
      </c>
      <c r="R29" s="344" t="e">
        <f>IF(ISNUMBER(Regressions!T39),ROUND(Regressions!T39, 1), NA())</f>
        <v>#N/A</v>
      </c>
      <c r="S29" s="243" t="e">
        <f>IF(ISNUMBER(Regressions!U39),ROUND(Regressions!U39, 1), NA())</f>
        <v>#N/A</v>
      </c>
    </row>
    <row xmlns:x14ac="http://schemas.microsoft.com/office/spreadsheetml/2009/9/ac" r="30" hidden="true" x14ac:dyDescent="0.2">
      <c r="A30" s="340" t="str">
        <f>IF(ISBLANK(Regressions!A40), " ", Regressions!A40)</f>
        <v>Tunisia</v>
      </c>
      <c r="B30" s="341">
        <f>IF(ISBLANK(Regressions!B40), " ", Regressions!B40)</f>
        <v>2026</v>
      </c>
      <c r="C30" s="346" t="str">
        <f>IF(ISBLANK(Regressions!C40), " ", Regressions!C40)</f>
        <v>National</v>
      </c>
      <c r="D30" s="342" t="str">
        <f>IF(ISBLANK(Regressions!D40), " ", Regressions!D40)</f>
        <v> </v>
      </c>
      <c r="E30" s="220" t="e">
        <f>IF(ISNUMBER(Regressions!E40),ROUND(Regressions!E40, 1), NA())</f>
        <v>#N/A</v>
      </c>
      <c r="F30" s="343" t="e">
        <f>IF(ISNUMBER(Regressions!F40),ROUND(Regressions!F40, 1), NA())</f>
        <v>#N/A</v>
      </c>
      <c r="G30" s="242" t="e">
        <f>IF(ISNUMBER(Regressions!G40),ROUND(Regressions!G40, 1), NA())</f>
        <v>#N/A</v>
      </c>
      <c r="H30" s="344" t="e">
        <f>IF(ISNUMBER(Regressions!H40),ROUND(Regressions!H40, 1), NA())</f>
        <v>#N/A</v>
      </c>
      <c r="I30" s="243" t="e">
        <f>IF(ISNUMBER(Regressions!I40),ROUND(Regressions!I40, 1), NA())</f>
        <v>#N/A</v>
      </c>
      <c r="J30" s="345" t="e">
        <f>IF(ISNUMBER(Regressions!K40),ROUND(Regressions!K40, 1), NA())</f>
        <v>#N/A</v>
      </c>
      <c r="K30" s="343" t="e">
        <f>IF(ISNUMBER(Regressions!L40),ROUND(Regressions!L40, 1), NA())</f>
        <v>#N/A</v>
      </c>
      <c r="L30" s="244" t="e">
        <f>IF(ISNUMBER(Regressions!M40),ROUND(Regressions!M40, 1), NA())</f>
        <v>#N/A</v>
      </c>
      <c r="M30" s="344" t="e">
        <f>IF(ISNUMBER(Regressions!N40),ROUND(Regressions!N40, 1), NA())</f>
        <v>#N/A</v>
      </c>
      <c r="N30" s="243" t="e">
        <f>IF(ISNUMBER(Regressions!O40),ROUND(Regressions!O40, 1), NA())</f>
        <v>#N/A</v>
      </c>
      <c r="O30" s="345" t="e">
        <f>IF(ISNUMBER(Regressions!Q40),ROUND(Regressions!Q40, 1), NA())</f>
        <v>#N/A</v>
      </c>
      <c r="P30" s="343" t="e">
        <f>IF(ISNUMBER(Regressions!R40),ROUND(Regressions!R40, 1), NA())</f>
        <v>#N/A</v>
      </c>
      <c r="Q30" s="221" t="e">
        <f>IF(ISNUMBER(Regressions!S40),ROUND(Regressions!S40, 1), NA())</f>
        <v>#N/A</v>
      </c>
      <c r="R30" s="344" t="e">
        <f>IF(ISNUMBER(Regressions!T40),ROUND(Regressions!T40, 1), NA())</f>
        <v>#N/A</v>
      </c>
      <c r="S30" s="243" t="e">
        <f>IF(ISNUMBER(Regressions!U40),ROUND(Regressions!U40, 1), NA())</f>
        <v>#N/A</v>
      </c>
    </row>
    <row xmlns:x14ac="http://schemas.microsoft.com/office/spreadsheetml/2009/9/ac" r="31" hidden="true" x14ac:dyDescent="0.2">
      <c r="A31" s="340" t="str">
        <f>IF(ISBLANK(Regressions!A41), " ", Regressions!A41)</f>
        <v>Tunisia</v>
      </c>
      <c r="B31" s="341">
        <f>IF(ISBLANK(Regressions!B41), " ", Regressions!B41)</f>
        <v>2027</v>
      </c>
      <c r="C31" s="346" t="str">
        <f>IF(ISBLANK(Regressions!C41), " ", Regressions!C41)</f>
        <v>National</v>
      </c>
      <c r="D31" s="342" t="str">
        <f>IF(ISBLANK(Regressions!D41), " ", Regressions!D41)</f>
        <v> </v>
      </c>
      <c r="E31" s="220" t="e">
        <f>IF(ISNUMBER(Regressions!E41),ROUND(Regressions!E41, 1), NA())</f>
        <v>#N/A</v>
      </c>
      <c r="F31" s="343" t="e">
        <f>IF(ISNUMBER(Regressions!F41),ROUND(Regressions!F41, 1), NA())</f>
        <v>#N/A</v>
      </c>
      <c r="G31" s="242" t="e">
        <f>IF(ISNUMBER(Regressions!G41),ROUND(Regressions!G41, 1), NA())</f>
        <v>#N/A</v>
      </c>
      <c r="H31" s="344" t="e">
        <f>IF(ISNUMBER(Regressions!H41),ROUND(Regressions!H41, 1), NA())</f>
        <v>#N/A</v>
      </c>
      <c r="I31" s="243" t="e">
        <f>IF(ISNUMBER(Regressions!I41),ROUND(Regressions!I41, 1), NA())</f>
        <v>#N/A</v>
      </c>
      <c r="J31" s="345" t="e">
        <f>IF(ISNUMBER(Regressions!K41),ROUND(Regressions!K41, 1), NA())</f>
        <v>#N/A</v>
      </c>
      <c r="K31" s="343" t="e">
        <f>IF(ISNUMBER(Regressions!L41),ROUND(Regressions!L41, 1), NA())</f>
        <v>#N/A</v>
      </c>
      <c r="L31" s="244" t="e">
        <f>IF(ISNUMBER(Regressions!M41),ROUND(Regressions!M41, 1), NA())</f>
        <v>#N/A</v>
      </c>
      <c r="M31" s="344" t="e">
        <f>IF(ISNUMBER(Regressions!N41),ROUND(Regressions!N41, 1), NA())</f>
        <v>#N/A</v>
      </c>
      <c r="N31" s="243" t="e">
        <f>IF(ISNUMBER(Regressions!O41),ROUND(Regressions!O41, 1), NA())</f>
        <v>#N/A</v>
      </c>
      <c r="O31" s="345" t="e">
        <f>IF(ISNUMBER(Regressions!Q41),ROUND(Regressions!Q41, 1), NA())</f>
        <v>#N/A</v>
      </c>
      <c r="P31" s="343" t="e">
        <f>IF(ISNUMBER(Regressions!R41),ROUND(Regressions!R41, 1), NA())</f>
        <v>#N/A</v>
      </c>
      <c r="Q31" s="221" t="e">
        <f>IF(ISNUMBER(Regressions!S41),ROUND(Regressions!S41, 1), NA())</f>
        <v>#N/A</v>
      </c>
      <c r="R31" s="344" t="e">
        <f>IF(ISNUMBER(Regressions!T41),ROUND(Regressions!T41, 1), NA())</f>
        <v>#N/A</v>
      </c>
      <c r="S31" s="243" t="e">
        <f>IF(ISNUMBER(Regressions!U41),ROUND(Regressions!U41, 1), NA())</f>
        <v>#N/A</v>
      </c>
    </row>
    <row xmlns:x14ac="http://schemas.microsoft.com/office/spreadsheetml/2009/9/ac" r="32" hidden="true" x14ac:dyDescent="0.2">
      <c r="A32" s="340" t="str">
        <f>IF(ISBLANK(Regressions!A42), " ", Regressions!A42)</f>
        <v>Tunisia</v>
      </c>
      <c r="B32" s="341">
        <f>IF(ISBLANK(Regressions!B42), " ", Regressions!B42)</f>
        <v>2028</v>
      </c>
      <c r="C32" s="346" t="str">
        <f>IF(ISBLANK(Regressions!C42), " ", Regressions!C42)</f>
        <v>National</v>
      </c>
      <c r="D32" s="342" t="str">
        <f>IF(ISBLANK(Regressions!D42), " ", Regressions!D42)</f>
        <v> </v>
      </c>
      <c r="E32" s="220" t="e">
        <f>IF(ISNUMBER(Regressions!E42),ROUND(Regressions!E42, 1), NA())</f>
        <v>#N/A</v>
      </c>
      <c r="F32" s="343" t="e">
        <f>IF(ISNUMBER(Regressions!F42),ROUND(Regressions!F42, 1), NA())</f>
        <v>#N/A</v>
      </c>
      <c r="G32" s="242" t="e">
        <f>IF(ISNUMBER(Regressions!G42),ROUND(Regressions!G42, 1), NA())</f>
        <v>#N/A</v>
      </c>
      <c r="H32" s="344" t="e">
        <f>IF(ISNUMBER(Regressions!H42),ROUND(Regressions!H42, 1), NA())</f>
        <v>#N/A</v>
      </c>
      <c r="I32" s="243" t="e">
        <f>IF(ISNUMBER(Regressions!I42),ROUND(Regressions!I42, 1), NA())</f>
        <v>#N/A</v>
      </c>
      <c r="J32" s="345" t="e">
        <f>IF(ISNUMBER(Regressions!K42),ROUND(Regressions!K42, 1), NA())</f>
        <v>#N/A</v>
      </c>
      <c r="K32" s="343" t="e">
        <f>IF(ISNUMBER(Regressions!L42),ROUND(Regressions!L42, 1), NA())</f>
        <v>#N/A</v>
      </c>
      <c r="L32" s="244" t="e">
        <f>IF(ISNUMBER(Regressions!M42),ROUND(Regressions!M42, 1), NA())</f>
        <v>#N/A</v>
      </c>
      <c r="M32" s="344" t="e">
        <f>IF(ISNUMBER(Regressions!N42),ROUND(Regressions!N42, 1), NA())</f>
        <v>#N/A</v>
      </c>
      <c r="N32" s="243" t="e">
        <f>IF(ISNUMBER(Regressions!O42),ROUND(Regressions!O42, 1), NA())</f>
        <v>#N/A</v>
      </c>
      <c r="O32" s="345" t="e">
        <f>IF(ISNUMBER(Regressions!Q42),ROUND(Regressions!Q42, 1), NA())</f>
        <v>#N/A</v>
      </c>
      <c r="P32" s="343" t="e">
        <f>IF(ISNUMBER(Regressions!R42),ROUND(Regressions!R42, 1), NA())</f>
        <v>#N/A</v>
      </c>
      <c r="Q32" s="221" t="e">
        <f>IF(ISNUMBER(Regressions!S42),ROUND(Regressions!S42, 1), NA())</f>
        <v>#N/A</v>
      </c>
      <c r="R32" s="344" t="e">
        <f>IF(ISNUMBER(Regressions!T42),ROUND(Regressions!T42, 1), NA())</f>
        <v>#N/A</v>
      </c>
      <c r="S32" s="243" t="e">
        <f>IF(ISNUMBER(Regressions!U42),ROUND(Regressions!U42, 1), NA())</f>
        <v>#N/A</v>
      </c>
    </row>
    <row xmlns:x14ac="http://schemas.microsoft.com/office/spreadsheetml/2009/9/ac" r="33" hidden="true" x14ac:dyDescent="0.2">
      <c r="A33" s="340" t="str">
        <f>IF(ISBLANK(Regressions!A43), " ", Regressions!A43)</f>
        <v>Tunisia</v>
      </c>
      <c r="B33" s="341">
        <f>IF(ISBLANK(Regressions!B43), " ", Regressions!B43)</f>
        <v>2029</v>
      </c>
      <c r="C33" s="346" t="str">
        <f>IF(ISBLANK(Regressions!C43), " ", Regressions!C43)</f>
        <v>National</v>
      </c>
      <c r="D33" s="342" t="str">
        <f>IF(ISBLANK(Regressions!D43), " ", Regressions!D43)</f>
        <v> </v>
      </c>
      <c r="E33" s="220" t="e">
        <f>IF(ISNUMBER(Regressions!E43),ROUND(Regressions!E43, 1), NA())</f>
        <v>#N/A</v>
      </c>
      <c r="F33" s="343" t="e">
        <f>IF(ISNUMBER(Regressions!F43),ROUND(Regressions!F43, 1), NA())</f>
        <v>#N/A</v>
      </c>
      <c r="G33" s="242" t="e">
        <f>IF(ISNUMBER(Regressions!G43),ROUND(Regressions!G43, 1), NA())</f>
        <v>#N/A</v>
      </c>
      <c r="H33" s="344" t="e">
        <f>IF(ISNUMBER(Regressions!H43),ROUND(Regressions!H43, 1), NA())</f>
        <v>#N/A</v>
      </c>
      <c r="I33" s="243" t="e">
        <f>IF(ISNUMBER(Regressions!I43),ROUND(Regressions!I43, 1), NA())</f>
        <v>#N/A</v>
      </c>
      <c r="J33" s="345" t="e">
        <f>IF(ISNUMBER(Regressions!K43),ROUND(Regressions!K43, 1), NA())</f>
        <v>#N/A</v>
      </c>
      <c r="K33" s="343" t="e">
        <f>IF(ISNUMBER(Regressions!L43),ROUND(Regressions!L43, 1), NA())</f>
        <v>#N/A</v>
      </c>
      <c r="L33" s="244" t="e">
        <f>IF(ISNUMBER(Regressions!M43),ROUND(Regressions!M43, 1), NA())</f>
        <v>#N/A</v>
      </c>
      <c r="M33" s="344" t="e">
        <f>IF(ISNUMBER(Regressions!N43),ROUND(Regressions!N43, 1), NA())</f>
        <v>#N/A</v>
      </c>
      <c r="N33" s="243" t="e">
        <f>IF(ISNUMBER(Regressions!O43),ROUND(Regressions!O43, 1), NA())</f>
        <v>#N/A</v>
      </c>
      <c r="O33" s="345" t="e">
        <f>IF(ISNUMBER(Regressions!Q43),ROUND(Regressions!Q43, 1), NA())</f>
        <v>#N/A</v>
      </c>
      <c r="P33" s="343" t="e">
        <f>IF(ISNUMBER(Regressions!R43),ROUND(Regressions!R43, 1), NA())</f>
        <v>#N/A</v>
      </c>
      <c r="Q33" s="221" t="e">
        <f>IF(ISNUMBER(Regressions!S43),ROUND(Regressions!S43, 1), NA())</f>
        <v>#N/A</v>
      </c>
      <c r="R33" s="344" t="e">
        <f>IF(ISNUMBER(Regressions!T43),ROUND(Regressions!T43, 1), NA())</f>
        <v>#N/A</v>
      </c>
      <c r="S33" s="243" t="e">
        <f>IF(ISNUMBER(Regressions!U43),ROUND(Regressions!U43, 1), NA())</f>
        <v>#N/A</v>
      </c>
    </row>
    <row xmlns:x14ac="http://schemas.microsoft.com/office/spreadsheetml/2009/9/ac" r="34" hidden="true" x14ac:dyDescent="0.2">
      <c r="A34" s="340" t="str">
        <f>IF(ISBLANK(Regressions!A44), " ", Regressions!A44)</f>
        <v>Tunisia</v>
      </c>
      <c r="B34" s="341">
        <f>IF(ISBLANK(Regressions!B44), " ", Regressions!B44)</f>
        <v>2030</v>
      </c>
      <c r="C34" s="346" t="str">
        <f>IF(ISBLANK(Regressions!C44), " ", Regressions!C44)</f>
        <v>National</v>
      </c>
      <c r="D34" s="342" t="str">
        <f>IF(ISBLANK(Regressions!D44), " ", Regressions!D44)</f>
        <v> </v>
      </c>
      <c r="E34" s="220" t="e">
        <f>IF(ISNUMBER(Regressions!E44),ROUND(Regressions!E44, 1), NA())</f>
        <v>#N/A</v>
      </c>
      <c r="F34" s="343" t="e">
        <f>IF(ISNUMBER(Regressions!F44),ROUND(Regressions!F44, 1), NA())</f>
        <v>#N/A</v>
      </c>
      <c r="G34" s="242" t="e">
        <f>IF(ISNUMBER(Regressions!G44),ROUND(Regressions!G44, 1), NA())</f>
        <v>#N/A</v>
      </c>
      <c r="H34" s="344" t="e">
        <f>IF(ISNUMBER(Regressions!H44),ROUND(Regressions!H44, 1), NA())</f>
        <v>#N/A</v>
      </c>
      <c r="I34" s="243" t="e">
        <f>IF(ISNUMBER(Regressions!I44),ROUND(Regressions!I44, 1), NA())</f>
        <v>#N/A</v>
      </c>
      <c r="J34" s="345" t="e">
        <f>IF(ISNUMBER(Regressions!K44),ROUND(Regressions!K44, 1), NA())</f>
        <v>#N/A</v>
      </c>
      <c r="K34" s="343" t="e">
        <f>IF(ISNUMBER(Regressions!L44),ROUND(Regressions!L44, 1), NA())</f>
        <v>#N/A</v>
      </c>
      <c r="L34" s="244" t="e">
        <f>IF(ISNUMBER(Regressions!M44),ROUND(Regressions!M44, 1), NA())</f>
        <v>#N/A</v>
      </c>
      <c r="M34" s="344" t="e">
        <f>IF(ISNUMBER(Regressions!N44),ROUND(Regressions!N44, 1), NA())</f>
        <v>#N/A</v>
      </c>
      <c r="N34" s="243" t="e">
        <f>IF(ISNUMBER(Regressions!O44),ROUND(Regressions!O44, 1), NA())</f>
        <v>#N/A</v>
      </c>
      <c r="O34" s="345" t="e">
        <f>IF(ISNUMBER(Regressions!Q44),ROUND(Regressions!Q44, 1), NA())</f>
        <v>#N/A</v>
      </c>
      <c r="P34" s="343" t="e">
        <f>IF(ISNUMBER(Regressions!R44),ROUND(Regressions!R44, 1), NA())</f>
        <v>#N/A</v>
      </c>
      <c r="Q34" s="221" t="e">
        <f>IF(ISNUMBER(Regressions!S44),ROUND(Regressions!S44, 1), NA())</f>
        <v>#N/A</v>
      </c>
      <c r="R34" s="344" t="e">
        <f>IF(ISNUMBER(Regressions!T44),ROUND(Regressions!T44, 1), NA())</f>
        <v>#N/A</v>
      </c>
      <c r="S34" s="243" t="e">
        <f>IF(ISNUMBER(Regressions!U44),ROUND(Regressions!U44, 1), NA())</f>
        <v>#N/A</v>
      </c>
    </row>
    <row xmlns:x14ac="http://schemas.microsoft.com/office/spreadsheetml/2009/9/ac" r="35" x14ac:dyDescent="0.2">
      <c r="A35" s="340" t="str">
        <f>IF(ISBLANK(Regressions!A45), " ", Regressions!A45)</f>
        <v>Tunisia</v>
      </c>
      <c r="B35" s="341">
        <f>IF(ISBLANK(Regressions!B45), " ", Regressions!B45)</f>
        <v>2000</v>
      </c>
      <c r="C35" s="346" t="str">
        <f>IF(ISBLANK(Regressions!C45), " ", Regressions!C45)</f>
        <v>Urban</v>
      </c>
      <c r="D35" s="342">
        <f>IF(ISBLANK(Regressions!D45), " ", Regressions!D45)</f>
        <v>2143354.5667892462</v>
      </c>
      <c r="E35" s="220" t="e">
        <f>IF(ISNUMBER(Regressions!E45),ROUND(Regressions!E45, 1), NA())</f>
        <v>#N/A</v>
      </c>
      <c r="F35" s="343" t="e">
        <f>IF(ISNUMBER(Regressions!F45),ROUND(Regressions!F45, 1), NA())</f>
        <v>#N/A</v>
      </c>
      <c r="G35" s="242" t="e">
        <f>IF(ISNUMBER(Regressions!G45),ROUND(Regressions!G45, 1), NA())</f>
        <v>#N/A</v>
      </c>
      <c r="H35" s="344" t="e">
        <f>IF(ISNUMBER(Regressions!H45),ROUND(Regressions!H45, 1), NA())</f>
        <v>#N/A</v>
      </c>
      <c r="I35" s="243" t="e">
        <f>IF(ISNUMBER(Regressions!I45),ROUND(Regressions!I45, 1), NA())</f>
        <v>#N/A</v>
      </c>
      <c r="J35" s="345" t="e">
        <f>IF(ISNUMBER(Regressions!K45),ROUND(Regressions!K45, 1), NA())</f>
        <v>#N/A</v>
      </c>
      <c r="K35" s="343" t="e">
        <f>IF(ISNUMBER(Regressions!L45),ROUND(Regressions!L45, 1), NA())</f>
        <v>#N/A</v>
      </c>
      <c r="L35" s="244" t="e">
        <f>IF(ISNUMBER(Regressions!M45),ROUND(Regressions!M45, 1), NA())</f>
        <v>#N/A</v>
      </c>
      <c r="M35" s="344" t="e">
        <f>IF(ISNUMBER(Regressions!N45),ROUND(Regressions!N45, 1), NA())</f>
        <v>#N/A</v>
      </c>
      <c r="N35" s="243" t="e">
        <f>IF(ISNUMBER(Regressions!O45),ROUND(Regressions!O45, 1), NA())</f>
        <v>#N/A</v>
      </c>
      <c r="O35" s="345" t="e">
        <f>IF(ISNUMBER(Regressions!Q45),ROUND(Regressions!Q45, 1), NA())</f>
        <v>#N/A</v>
      </c>
      <c r="P35" s="343" t="e">
        <f>IF(ISNUMBER(Regressions!R45),ROUND(Regressions!R45, 1), NA())</f>
        <v>#N/A</v>
      </c>
      <c r="Q35" s="221" t="e">
        <f>IF(ISNUMBER(Regressions!S45),ROUND(Regressions!S45, 1), NA())</f>
        <v>#N/A</v>
      </c>
      <c r="R35" s="344" t="e">
        <f>IF(ISNUMBER(Regressions!T45),ROUND(Regressions!T45, 1), NA())</f>
        <v>#N/A</v>
      </c>
      <c r="S35" s="243" t="e">
        <f>IF(ISNUMBER(Regressions!U45),ROUND(Regressions!U45, 1), NA())</f>
        <v>#N/A</v>
      </c>
    </row>
    <row xmlns:x14ac="http://schemas.microsoft.com/office/spreadsheetml/2009/9/ac" r="36" x14ac:dyDescent="0.2">
      <c r="A36" s="340" t="str">
        <f>IF(ISBLANK(Regressions!A46), " ", Regressions!A46)</f>
        <v>Tunisia</v>
      </c>
      <c r="B36" s="341">
        <f>IF(ISBLANK(Regressions!B46), " ", Regressions!B46)</f>
        <v>2001</v>
      </c>
      <c r="C36" s="346" t="str">
        <f>IF(ISBLANK(Regressions!C46), " ", Regressions!C46)</f>
        <v>Urban</v>
      </c>
      <c r="D36" s="342">
        <f>IF(ISBLANK(Regressions!D46), " ", Regressions!D46)</f>
        <v>2131742.0367842098</v>
      </c>
      <c r="E36" s="220" t="e">
        <f>IF(ISNUMBER(Regressions!E46),ROUND(Regressions!E46, 1), NA())</f>
        <v>#N/A</v>
      </c>
      <c r="F36" s="343" t="e">
        <f>IF(ISNUMBER(Regressions!F46),ROUND(Regressions!F46, 1), NA())</f>
        <v>#N/A</v>
      </c>
      <c r="G36" s="242" t="e">
        <f>IF(ISNUMBER(Regressions!G46),ROUND(Regressions!G46, 1), NA())</f>
        <v>#N/A</v>
      </c>
      <c r="H36" s="344" t="e">
        <f>IF(ISNUMBER(Regressions!H46),ROUND(Regressions!H46, 1), NA())</f>
        <v>#N/A</v>
      </c>
      <c r="I36" s="243" t="e">
        <f>IF(ISNUMBER(Regressions!I46),ROUND(Regressions!I46, 1), NA())</f>
        <v>#N/A</v>
      </c>
      <c r="J36" s="345" t="e">
        <f>IF(ISNUMBER(Regressions!K46),ROUND(Regressions!K46, 1), NA())</f>
        <v>#N/A</v>
      </c>
      <c r="K36" s="343" t="e">
        <f>IF(ISNUMBER(Regressions!L46),ROUND(Regressions!L46, 1), NA())</f>
        <v>#N/A</v>
      </c>
      <c r="L36" s="244" t="e">
        <f>IF(ISNUMBER(Regressions!M46),ROUND(Regressions!M46, 1), NA())</f>
        <v>#N/A</v>
      </c>
      <c r="M36" s="344" t="e">
        <f>IF(ISNUMBER(Regressions!N46),ROUND(Regressions!N46, 1), NA())</f>
        <v>#N/A</v>
      </c>
      <c r="N36" s="243" t="e">
        <f>IF(ISNUMBER(Regressions!O46),ROUND(Regressions!O46, 1), NA())</f>
        <v>#N/A</v>
      </c>
      <c r="O36" s="345" t="e">
        <f>IF(ISNUMBER(Regressions!Q46),ROUND(Regressions!Q46, 1), NA())</f>
        <v>#N/A</v>
      </c>
      <c r="P36" s="343" t="e">
        <f>IF(ISNUMBER(Regressions!R46),ROUND(Regressions!R46, 1), NA())</f>
        <v>#N/A</v>
      </c>
      <c r="Q36" s="221" t="e">
        <f>IF(ISNUMBER(Regressions!S46),ROUND(Regressions!S46, 1), NA())</f>
        <v>#N/A</v>
      </c>
      <c r="R36" s="344" t="e">
        <f>IF(ISNUMBER(Regressions!T46),ROUND(Regressions!T46, 1), NA())</f>
        <v>#N/A</v>
      </c>
      <c r="S36" s="243" t="e">
        <f>IF(ISNUMBER(Regressions!U46),ROUND(Regressions!U46, 1), NA())</f>
        <v>#N/A</v>
      </c>
    </row>
    <row xmlns:x14ac="http://schemas.microsoft.com/office/spreadsheetml/2009/9/ac" r="37" x14ac:dyDescent="0.2">
      <c r="A37" s="340" t="str">
        <f>IF(ISBLANK(Regressions!A47), " ", Regressions!A47)</f>
        <v>Tunisia</v>
      </c>
      <c r="B37" s="341">
        <f>IF(ISBLANK(Regressions!B47), " ", Regressions!B47)</f>
        <v>2002</v>
      </c>
      <c r="C37" s="346" t="str">
        <f>IF(ISBLANK(Regressions!C47), " ", Regressions!C47)</f>
        <v>Urban</v>
      </c>
      <c r="D37" s="342">
        <f>IF(ISBLANK(Regressions!D47), " ", Regressions!D47)</f>
        <v>2113556.9193702699</v>
      </c>
      <c r="E37" s="220" t="e">
        <f>IF(ISNUMBER(Regressions!E47),ROUND(Regressions!E47, 1), NA())</f>
        <v>#N/A</v>
      </c>
      <c r="F37" s="343" t="e">
        <f>IF(ISNUMBER(Regressions!F47),ROUND(Regressions!F47, 1), NA())</f>
        <v>#N/A</v>
      </c>
      <c r="G37" s="242" t="e">
        <f>IF(ISNUMBER(Regressions!G47),ROUND(Regressions!G47, 1), NA())</f>
        <v>#N/A</v>
      </c>
      <c r="H37" s="344" t="e">
        <f>IF(ISNUMBER(Regressions!H47),ROUND(Regressions!H47, 1), NA())</f>
        <v>#N/A</v>
      </c>
      <c r="I37" s="243" t="e">
        <f>IF(ISNUMBER(Regressions!I47),ROUND(Regressions!I47, 1), NA())</f>
        <v>#N/A</v>
      </c>
      <c r="J37" s="345" t="e">
        <f>IF(ISNUMBER(Regressions!K47),ROUND(Regressions!K47, 1), NA())</f>
        <v>#N/A</v>
      </c>
      <c r="K37" s="343" t="e">
        <f>IF(ISNUMBER(Regressions!L47),ROUND(Regressions!L47, 1), NA())</f>
        <v>#N/A</v>
      </c>
      <c r="L37" s="244" t="e">
        <f>IF(ISNUMBER(Regressions!M47),ROUND(Regressions!M47, 1), NA())</f>
        <v>#N/A</v>
      </c>
      <c r="M37" s="344" t="e">
        <f>IF(ISNUMBER(Regressions!N47),ROUND(Regressions!N47, 1), NA())</f>
        <v>#N/A</v>
      </c>
      <c r="N37" s="243" t="e">
        <f>IF(ISNUMBER(Regressions!O47),ROUND(Regressions!O47, 1), NA())</f>
        <v>#N/A</v>
      </c>
      <c r="O37" s="345" t="e">
        <f>IF(ISNUMBER(Regressions!Q47),ROUND(Regressions!Q47, 1), NA())</f>
        <v>#N/A</v>
      </c>
      <c r="P37" s="343" t="e">
        <f>IF(ISNUMBER(Regressions!R47),ROUND(Regressions!R47, 1), NA())</f>
        <v>#N/A</v>
      </c>
      <c r="Q37" s="221" t="e">
        <f>IF(ISNUMBER(Regressions!S47),ROUND(Regressions!S47, 1), NA())</f>
        <v>#N/A</v>
      </c>
      <c r="R37" s="344" t="e">
        <f>IF(ISNUMBER(Regressions!T47),ROUND(Regressions!T47, 1), NA())</f>
        <v>#N/A</v>
      </c>
      <c r="S37" s="243" t="e">
        <f>IF(ISNUMBER(Regressions!U47),ROUND(Regressions!U47, 1), NA())</f>
        <v>#N/A</v>
      </c>
    </row>
    <row xmlns:x14ac="http://schemas.microsoft.com/office/spreadsheetml/2009/9/ac" r="38" x14ac:dyDescent="0.2">
      <c r="A38" s="340" t="str">
        <f>IF(ISBLANK(Regressions!A48), " ", Regressions!A48)</f>
        <v>Tunisia</v>
      </c>
      <c r="B38" s="341">
        <f>IF(ISBLANK(Regressions!B48), " ", Regressions!B48)</f>
        <v>2003</v>
      </c>
      <c r="C38" s="346" t="str">
        <f>IF(ISBLANK(Regressions!C48), " ", Regressions!C48)</f>
        <v>Urban</v>
      </c>
      <c r="D38" s="342">
        <f>IF(ISBLANK(Regressions!D48), " ", Regressions!D48)</f>
        <v>2088771.2269405371</v>
      </c>
      <c r="E38" s="220" t="e">
        <f>IF(ISNUMBER(Regressions!E48),ROUND(Regressions!E48, 1), NA())</f>
        <v>#N/A</v>
      </c>
      <c r="F38" s="343" t="e">
        <f>IF(ISNUMBER(Regressions!F48),ROUND(Regressions!F48, 1), NA())</f>
        <v>#N/A</v>
      </c>
      <c r="G38" s="242" t="e">
        <f>IF(ISNUMBER(Regressions!G48),ROUND(Regressions!G48, 1), NA())</f>
        <v>#N/A</v>
      </c>
      <c r="H38" s="344" t="e">
        <f>IF(ISNUMBER(Regressions!H48),ROUND(Regressions!H48, 1), NA())</f>
        <v>#N/A</v>
      </c>
      <c r="I38" s="243" t="e">
        <f>IF(ISNUMBER(Regressions!I48),ROUND(Regressions!I48, 1), NA())</f>
        <v>#N/A</v>
      </c>
      <c r="J38" s="345" t="e">
        <f>IF(ISNUMBER(Regressions!K48),ROUND(Regressions!K48, 1), NA())</f>
        <v>#N/A</v>
      </c>
      <c r="K38" s="343" t="e">
        <f>IF(ISNUMBER(Regressions!L48),ROUND(Regressions!L48, 1), NA())</f>
        <v>#N/A</v>
      </c>
      <c r="L38" s="244" t="e">
        <f>IF(ISNUMBER(Regressions!M48),ROUND(Regressions!M48, 1), NA())</f>
        <v>#N/A</v>
      </c>
      <c r="M38" s="344" t="e">
        <f>IF(ISNUMBER(Regressions!N48),ROUND(Regressions!N48, 1), NA())</f>
        <v>#N/A</v>
      </c>
      <c r="N38" s="243" t="e">
        <f>IF(ISNUMBER(Regressions!O48),ROUND(Regressions!O48, 1), NA())</f>
        <v>#N/A</v>
      </c>
      <c r="O38" s="345" t="e">
        <f>IF(ISNUMBER(Regressions!Q48),ROUND(Regressions!Q48, 1), NA())</f>
        <v>#N/A</v>
      </c>
      <c r="P38" s="343" t="e">
        <f>IF(ISNUMBER(Regressions!R48),ROUND(Regressions!R48, 1), NA())</f>
        <v>#N/A</v>
      </c>
      <c r="Q38" s="221" t="e">
        <f>IF(ISNUMBER(Regressions!S48),ROUND(Regressions!S48, 1), NA())</f>
        <v>#N/A</v>
      </c>
      <c r="R38" s="344" t="e">
        <f>IF(ISNUMBER(Regressions!T48),ROUND(Regressions!T48, 1), NA())</f>
        <v>#N/A</v>
      </c>
      <c r="S38" s="243" t="e">
        <f>IF(ISNUMBER(Regressions!U48),ROUND(Regressions!U48, 1), NA())</f>
        <v>#N/A</v>
      </c>
    </row>
    <row xmlns:x14ac="http://schemas.microsoft.com/office/spreadsheetml/2009/9/ac" r="39" x14ac:dyDescent="0.2">
      <c r="A39" s="340" t="str">
        <f>IF(ISBLANK(Regressions!A49), " ", Regressions!A49)</f>
        <v>Tunisia</v>
      </c>
      <c r="B39" s="341">
        <f>IF(ISBLANK(Regressions!B49), " ", Regressions!B49)</f>
        <v>2004</v>
      </c>
      <c r="C39" s="346" t="str">
        <f>IF(ISBLANK(Regressions!C49), " ", Regressions!C49)</f>
        <v>Urban</v>
      </c>
      <c r="D39" s="342">
        <f>IF(ISBLANK(Regressions!D49), " ", Regressions!D49)</f>
        <v>2059520.237230835</v>
      </c>
      <c r="E39" s="220" t="e">
        <f>IF(ISNUMBER(Regressions!E49),ROUND(Regressions!E49, 1), NA())</f>
        <v>#N/A</v>
      </c>
      <c r="F39" s="343" t="e">
        <f>IF(ISNUMBER(Regressions!F49),ROUND(Regressions!F49, 1), NA())</f>
        <v>#N/A</v>
      </c>
      <c r="G39" s="242" t="e">
        <f>IF(ISNUMBER(Regressions!G49),ROUND(Regressions!G49, 1), NA())</f>
        <v>#N/A</v>
      </c>
      <c r="H39" s="344" t="e">
        <f>IF(ISNUMBER(Regressions!H49),ROUND(Regressions!H49, 1), NA())</f>
        <v>#N/A</v>
      </c>
      <c r="I39" s="243" t="e">
        <f>IF(ISNUMBER(Regressions!I49),ROUND(Regressions!I49, 1), NA())</f>
        <v>#N/A</v>
      </c>
      <c r="J39" s="345" t="e">
        <f>IF(ISNUMBER(Regressions!K49),ROUND(Regressions!K49, 1), NA())</f>
        <v>#N/A</v>
      </c>
      <c r="K39" s="343" t="e">
        <f>IF(ISNUMBER(Regressions!L49),ROUND(Regressions!L49, 1), NA())</f>
        <v>#N/A</v>
      </c>
      <c r="L39" s="244" t="e">
        <f>IF(ISNUMBER(Regressions!M49),ROUND(Regressions!M49, 1), NA())</f>
        <v>#N/A</v>
      </c>
      <c r="M39" s="344" t="e">
        <f>IF(ISNUMBER(Regressions!N49),ROUND(Regressions!N49, 1), NA())</f>
        <v>#N/A</v>
      </c>
      <c r="N39" s="243" t="e">
        <f>IF(ISNUMBER(Regressions!O49),ROUND(Regressions!O49, 1), NA())</f>
        <v>#N/A</v>
      </c>
      <c r="O39" s="345" t="e">
        <f>IF(ISNUMBER(Regressions!Q49),ROUND(Regressions!Q49, 1), NA())</f>
        <v>#N/A</v>
      </c>
      <c r="P39" s="343" t="e">
        <f>IF(ISNUMBER(Regressions!R49),ROUND(Regressions!R49, 1), NA())</f>
        <v>#N/A</v>
      </c>
      <c r="Q39" s="221" t="e">
        <f>IF(ISNUMBER(Regressions!S49),ROUND(Regressions!S49, 1), NA())</f>
        <v>#N/A</v>
      </c>
      <c r="R39" s="344" t="e">
        <f>IF(ISNUMBER(Regressions!T49),ROUND(Regressions!T49, 1), NA())</f>
        <v>#N/A</v>
      </c>
      <c r="S39" s="243" t="e">
        <f>IF(ISNUMBER(Regressions!U49),ROUND(Regressions!U49, 1), NA())</f>
        <v>#N/A</v>
      </c>
    </row>
    <row xmlns:x14ac="http://schemas.microsoft.com/office/spreadsheetml/2009/9/ac" r="40" x14ac:dyDescent="0.2">
      <c r="A40" s="340" t="str">
        <f>IF(ISBLANK(Regressions!A50), " ", Regressions!A50)</f>
        <v>Tunisia</v>
      </c>
      <c r="B40" s="341">
        <f>IF(ISBLANK(Regressions!B50), " ", Regressions!B50)</f>
        <v>2005</v>
      </c>
      <c r="C40" s="346" t="str">
        <f>IF(ISBLANK(Regressions!C50), " ", Regressions!C50)</f>
        <v>Urban</v>
      </c>
      <c r="D40" s="342">
        <f>IF(ISBLANK(Regressions!D50), " ", Regressions!D50)</f>
        <v>2024616.580076294</v>
      </c>
      <c r="E40" s="220" t="e">
        <f>IF(ISNUMBER(Regressions!E50),ROUND(Regressions!E50, 1), NA())</f>
        <v>#N/A</v>
      </c>
      <c r="F40" s="343" t="e">
        <f>IF(ISNUMBER(Regressions!F50),ROUND(Regressions!F50, 1), NA())</f>
        <v>#N/A</v>
      </c>
      <c r="G40" s="242" t="e">
        <f>IF(ISNUMBER(Regressions!G50),ROUND(Regressions!G50, 1), NA())</f>
        <v>#N/A</v>
      </c>
      <c r="H40" s="344" t="e">
        <f>IF(ISNUMBER(Regressions!H50),ROUND(Regressions!H50, 1), NA())</f>
        <v>#N/A</v>
      </c>
      <c r="I40" s="243" t="e">
        <f>IF(ISNUMBER(Regressions!I50),ROUND(Regressions!I50, 1), NA())</f>
        <v>#N/A</v>
      </c>
      <c r="J40" s="345" t="e">
        <f>IF(ISNUMBER(Regressions!K50),ROUND(Regressions!K50, 1), NA())</f>
        <v>#N/A</v>
      </c>
      <c r="K40" s="343" t="e">
        <f>IF(ISNUMBER(Regressions!L50),ROUND(Regressions!L50, 1), NA())</f>
        <v>#N/A</v>
      </c>
      <c r="L40" s="244" t="e">
        <f>IF(ISNUMBER(Regressions!M50),ROUND(Regressions!M50, 1), NA())</f>
        <v>#N/A</v>
      </c>
      <c r="M40" s="344" t="e">
        <f>IF(ISNUMBER(Regressions!N50),ROUND(Regressions!N50, 1), NA())</f>
        <v>#N/A</v>
      </c>
      <c r="N40" s="243" t="e">
        <f>IF(ISNUMBER(Regressions!O50),ROUND(Regressions!O50, 1), NA())</f>
        <v>#N/A</v>
      </c>
      <c r="O40" s="345" t="e">
        <f>IF(ISNUMBER(Regressions!Q50),ROUND(Regressions!Q50, 1), NA())</f>
        <v>#N/A</v>
      </c>
      <c r="P40" s="343" t="e">
        <f>IF(ISNUMBER(Regressions!R50),ROUND(Regressions!R50, 1), NA())</f>
        <v>#N/A</v>
      </c>
      <c r="Q40" s="221" t="e">
        <f>IF(ISNUMBER(Regressions!S50),ROUND(Regressions!S50, 1), NA())</f>
        <v>#N/A</v>
      </c>
      <c r="R40" s="344" t="e">
        <f>IF(ISNUMBER(Regressions!T50),ROUND(Regressions!T50, 1), NA())</f>
        <v>#N/A</v>
      </c>
      <c r="S40" s="243" t="e">
        <f>IF(ISNUMBER(Regressions!U50),ROUND(Regressions!U50, 1), NA())</f>
        <v>#N/A</v>
      </c>
    </row>
    <row xmlns:x14ac="http://schemas.microsoft.com/office/spreadsheetml/2009/9/ac" r="41" x14ac:dyDescent="0.2">
      <c r="A41" s="340" t="str">
        <f>IF(ISBLANK(Regressions!A51), " ", Regressions!A51)</f>
        <v>Tunisia</v>
      </c>
      <c r="B41" s="341">
        <f>IF(ISBLANK(Regressions!B51), " ", Regressions!B51)</f>
        <v>2006</v>
      </c>
      <c r="C41" s="346" t="str">
        <f>IF(ISBLANK(Regressions!C51), " ", Regressions!C51)</f>
        <v>Urban</v>
      </c>
      <c r="D41" s="342">
        <f>IF(ISBLANK(Regressions!D51), " ", Regressions!D51)</f>
        <v>1988578.7656198121</v>
      </c>
      <c r="E41" s="220" t="e">
        <f>IF(ISNUMBER(Regressions!E51),ROUND(Regressions!E51, 1), NA())</f>
        <v>#N/A</v>
      </c>
      <c r="F41" s="343" t="e">
        <f>IF(ISNUMBER(Regressions!F51),ROUND(Regressions!F51, 1), NA())</f>
        <v>#N/A</v>
      </c>
      <c r="G41" s="242" t="e">
        <f>IF(ISNUMBER(Regressions!G51),ROUND(Regressions!G51, 1), NA())</f>
        <v>#N/A</v>
      </c>
      <c r="H41" s="344" t="e">
        <f>IF(ISNUMBER(Regressions!H51),ROUND(Regressions!H51, 1), NA())</f>
        <v>#N/A</v>
      </c>
      <c r="I41" s="243" t="e">
        <f>IF(ISNUMBER(Regressions!I51),ROUND(Regressions!I51, 1), NA())</f>
        <v>#N/A</v>
      </c>
      <c r="J41" s="345" t="e">
        <f>IF(ISNUMBER(Regressions!K51),ROUND(Regressions!K51, 1), NA())</f>
        <v>#N/A</v>
      </c>
      <c r="K41" s="343" t="e">
        <f>IF(ISNUMBER(Regressions!L51),ROUND(Regressions!L51, 1), NA())</f>
        <v>#N/A</v>
      </c>
      <c r="L41" s="244" t="e">
        <f>IF(ISNUMBER(Regressions!M51),ROUND(Regressions!M51, 1), NA())</f>
        <v>#N/A</v>
      </c>
      <c r="M41" s="344" t="e">
        <f>IF(ISNUMBER(Regressions!N51),ROUND(Regressions!N51, 1), NA())</f>
        <v>#N/A</v>
      </c>
      <c r="N41" s="243" t="e">
        <f>IF(ISNUMBER(Regressions!O51),ROUND(Regressions!O51, 1), NA())</f>
        <v>#N/A</v>
      </c>
      <c r="O41" s="345" t="e">
        <f>IF(ISNUMBER(Regressions!Q51),ROUND(Regressions!Q51, 1), NA())</f>
        <v>#N/A</v>
      </c>
      <c r="P41" s="343" t="e">
        <f>IF(ISNUMBER(Regressions!R51),ROUND(Regressions!R51, 1), NA())</f>
        <v>#N/A</v>
      </c>
      <c r="Q41" s="221" t="e">
        <f>IF(ISNUMBER(Regressions!S51),ROUND(Regressions!S51, 1), NA())</f>
        <v>#N/A</v>
      </c>
      <c r="R41" s="344" t="e">
        <f>IF(ISNUMBER(Regressions!T51),ROUND(Regressions!T51, 1), NA())</f>
        <v>#N/A</v>
      </c>
      <c r="S41" s="243" t="e">
        <f>IF(ISNUMBER(Regressions!U51),ROUND(Regressions!U51, 1), NA())</f>
        <v>#N/A</v>
      </c>
    </row>
    <row xmlns:x14ac="http://schemas.microsoft.com/office/spreadsheetml/2009/9/ac" r="42" x14ac:dyDescent="0.2">
      <c r="A42" s="340" t="str">
        <f>IF(ISBLANK(Regressions!A52), " ", Regressions!A52)</f>
        <v>Tunisia</v>
      </c>
      <c r="B42" s="341">
        <f>IF(ISBLANK(Regressions!B52), " ", Regressions!B52)</f>
        <v>2007</v>
      </c>
      <c r="C42" s="346" t="str">
        <f>IF(ISBLANK(Regressions!C52), " ", Regressions!C52)</f>
        <v>Urban</v>
      </c>
      <c r="D42" s="342">
        <f>IF(ISBLANK(Regressions!D52), " ", Regressions!D52)</f>
        <v>1958192.146909561</v>
      </c>
      <c r="E42" s="220" t="e">
        <f>IF(ISNUMBER(Regressions!E52),ROUND(Regressions!E52, 1), NA())</f>
        <v>#N/A</v>
      </c>
      <c r="F42" s="343" t="e">
        <f>IF(ISNUMBER(Regressions!F52),ROUND(Regressions!F52, 1), NA())</f>
        <v>#N/A</v>
      </c>
      <c r="G42" s="242" t="e">
        <f>IF(ISNUMBER(Regressions!G52),ROUND(Regressions!G52, 1), NA())</f>
        <v>#N/A</v>
      </c>
      <c r="H42" s="344" t="e">
        <f>IF(ISNUMBER(Regressions!H52),ROUND(Regressions!H52, 1), NA())</f>
        <v>#N/A</v>
      </c>
      <c r="I42" s="243" t="e">
        <f>IF(ISNUMBER(Regressions!I52),ROUND(Regressions!I52, 1), NA())</f>
        <v>#N/A</v>
      </c>
      <c r="J42" s="345" t="e">
        <f>IF(ISNUMBER(Regressions!K52),ROUND(Regressions!K52, 1), NA())</f>
        <v>#N/A</v>
      </c>
      <c r="K42" s="343" t="e">
        <f>IF(ISNUMBER(Regressions!L52),ROUND(Regressions!L52, 1), NA())</f>
        <v>#N/A</v>
      </c>
      <c r="L42" s="244" t="e">
        <f>IF(ISNUMBER(Regressions!M52),ROUND(Regressions!M52, 1), NA())</f>
        <v>#N/A</v>
      </c>
      <c r="M42" s="344" t="e">
        <f>IF(ISNUMBER(Regressions!N52),ROUND(Regressions!N52, 1), NA())</f>
        <v>#N/A</v>
      </c>
      <c r="N42" s="243" t="e">
        <f>IF(ISNUMBER(Regressions!O52),ROUND(Regressions!O52, 1), NA())</f>
        <v>#N/A</v>
      </c>
      <c r="O42" s="345" t="e">
        <f>IF(ISNUMBER(Regressions!Q52),ROUND(Regressions!Q52, 1), NA())</f>
        <v>#N/A</v>
      </c>
      <c r="P42" s="343" t="e">
        <f>IF(ISNUMBER(Regressions!R52),ROUND(Regressions!R52, 1), NA())</f>
        <v>#N/A</v>
      </c>
      <c r="Q42" s="221" t="e">
        <f>IF(ISNUMBER(Regressions!S52),ROUND(Regressions!S52, 1), NA())</f>
        <v>#N/A</v>
      </c>
      <c r="R42" s="344" t="e">
        <f>IF(ISNUMBER(Regressions!T52),ROUND(Regressions!T52, 1), NA())</f>
        <v>#N/A</v>
      </c>
      <c r="S42" s="243" t="e">
        <f>IF(ISNUMBER(Regressions!U52),ROUND(Regressions!U52, 1), NA())</f>
        <v>#N/A</v>
      </c>
    </row>
    <row xmlns:x14ac="http://schemas.microsoft.com/office/spreadsheetml/2009/9/ac" r="43" x14ac:dyDescent="0.2">
      <c r="A43" s="340" t="str">
        <f>IF(ISBLANK(Regressions!A53), " ", Regressions!A53)</f>
        <v>Tunisia</v>
      </c>
      <c r="B43" s="341">
        <f>IF(ISBLANK(Regressions!B53), " ", Regressions!B53)</f>
        <v>2008</v>
      </c>
      <c r="C43" s="346" t="str">
        <f>IF(ISBLANK(Regressions!C53), " ", Regressions!C53)</f>
        <v>Urban</v>
      </c>
      <c r="D43" s="342">
        <f>IF(ISBLANK(Regressions!D53), " ", Regressions!D53)</f>
        <v>1934425.854202881</v>
      </c>
      <c r="E43" s="220" t="e">
        <f>IF(ISNUMBER(Regressions!E53),ROUND(Regressions!E53, 1), NA())</f>
        <v>#N/A</v>
      </c>
      <c r="F43" s="343" t="e">
        <f>IF(ISNUMBER(Regressions!F53),ROUND(Regressions!F53, 1), NA())</f>
        <v>#N/A</v>
      </c>
      <c r="G43" s="242" t="e">
        <f>IF(ISNUMBER(Regressions!G53),ROUND(Regressions!G53, 1), NA())</f>
        <v>#N/A</v>
      </c>
      <c r="H43" s="344" t="e">
        <f>IF(ISNUMBER(Regressions!H53),ROUND(Regressions!H53, 1), NA())</f>
        <v>#N/A</v>
      </c>
      <c r="I43" s="243" t="e">
        <f>IF(ISNUMBER(Regressions!I53),ROUND(Regressions!I53, 1), NA())</f>
        <v>#N/A</v>
      </c>
      <c r="J43" s="345" t="e">
        <f>IF(ISNUMBER(Regressions!K53),ROUND(Regressions!K53, 1), NA())</f>
        <v>#N/A</v>
      </c>
      <c r="K43" s="343" t="e">
        <f>IF(ISNUMBER(Regressions!L53),ROUND(Regressions!L53, 1), NA())</f>
        <v>#N/A</v>
      </c>
      <c r="L43" s="244" t="e">
        <f>IF(ISNUMBER(Regressions!M53),ROUND(Regressions!M53, 1), NA())</f>
        <v>#N/A</v>
      </c>
      <c r="M43" s="344" t="e">
        <f>IF(ISNUMBER(Regressions!N53),ROUND(Regressions!N53, 1), NA())</f>
        <v>#N/A</v>
      </c>
      <c r="N43" s="243" t="e">
        <f>IF(ISNUMBER(Regressions!O53),ROUND(Regressions!O53, 1), NA())</f>
        <v>#N/A</v>
      </c>
      <c r="O43" s="345" t="e">
        <f>IF(ISNUMBER(Regressions!Q53),ROUND(Regressions!Q53, 1), NA())</f>
        <v>#N/A</v>
      </c>
      <c r="P43" s="343" t="e">
        <f>IF(ISNUMBER(Regressions!R53),ROUND(Regressions!R53, 1), NA())</f>
        <v>#N/A</v>
      </c>
      <c r="Q43" s="221" t="e">
        <f>IF(ISNUMBER(Regressions!S53),ROUND(Regressions!S53, 1), NA())</f>
        <v>#N/A</v>
      </c>
      <c r="R43" s="344" t="e">
        <f>IF(ISNUMBER(Regressions!T53),ROUND(Regressions!T53, 1), NA())</f>
        <v>#N/A</v>
      </c>
      <c r="S43" s="243" t="e">
        <f>IF(ISNUMBER(Regressions!U53),ROUND(Regressions!U53, 1), NA())</f>
        <v>#N/A</v>
      </c>
    </row>
    <row xmlns:x14ac="http://schemas.microsoft.com/office/spreadsheetml/2009/9/ac" r="44" x14ac:dyDescent="0.2">
      <c r="A44" s="340" t="str">
        <f>IF(ISBLANK(Regressions!A54), " ", Regressions!A54)</f>
        <v>Tunisia</v>
      </c>
      <c r="B44" s="341">
        <f>IF(ISBLANK(Regressions!B54), " ", Regressions!B54)</f>
        <v>2009</v>
      </c>
      <c r="C44" s="346" t="str">
        <f>IF(ISBLANK(Regressions!C54), " ", Regressions!C54)</f>
        <v>Urban</v>
      </c>
      <c r="D44" s="342">
        <f>IF(ISBLANK(Regressions!D54), " ", Regressions!D54)</f>
        <v>1917415.443811798</v>
      </c>
      <c r="E44" s="220" t="e">
        <f>IF(ISNUMBER(Regressions!E54),ROUND(Regressions!E54, 1), NA())</f>
        <v>#N/A</v>
      </c>
      <c r="F44" s="343" t="e">
        <f>IF(ISNUMBER(Regressions!F54),ROUND(Regressions!F54, 1), NA())</f>
        <v>#N/A</v>
      </c>
      <c r="G44" s="242" t="e">
        <f>IF(ISNUMBER(Regressions!G54),ROUND(Regressions!G54, 1), NA())</f>
        <v>#N/A</v>
      </c>
      <c r="H44" s="344" t="e">
        <f>IF(ISNUMBER(Regressions!H54),ROUND(Regressions!H54, 1), NA())</f>
        <v>#N/A</v>
      </c>
      <c r="I44" s="243" t="e">
        <f>IF(ISNUMBER(Regressions!I54),ROUND(Regressions!I54, 1), NA())</f>
        <v>#N/A</v>
      </c>
      <c r="J44" s="345" t="e">
        <f>IF(ISNUMBER(Regressions!K54),ROUND(Regressions!K54, 1), NA())</f>
        <v>#N/A</v>
      </c>
      <c r="K44" s="343" t="e">
        <f>IF(ISNUMBER(Regressions!L54),ROUND(Regressions!L54, 1), NA())</f>
        <v>#N/A</v>
      </c>
      <c r="L44" s="244" t="e">
        <f>IF(ISNUMBER(Regressions!M54),ROUND(Regressions!M54, 1), NA())</f>
        <v>#N/A</v>
      </c>
      <c r="M44" s="344" t="e">
        <f>IF(ISNUMBER(Regressions!N54),ROUND(Regressions!N54, 1), NA())</f>
        <v>#N/A</v>
      </c>
      <c r="N44" s="243" t="e">
        <f>IF(ISNUMBER(Regressions!O54),ROUND(Regressions!O54, 1), NA())</f>
        <v>#N/A</v>
      </c>
      <c r="O44" s="345" t="e">
        <f>IF(ISNUMBER(Regressions!Q54),ROUND(Regressions!Q54, 1), NA())</f>
        <v>#N/A</v>
      </c>
      <c r="P44" s="343" t="e">
        <f>IF(ISNUMBER(Regressions!R54),ROUND(Regressions!R54, 1), NA())</f>
        <v>#N/A</v>
      </c>
      <c r="Q44" s="221" t="e">
        <f>IF(ISNUMBER(Regressions!S54),ROUND(Regressions!S54, 1), NA())</f>
        <v>#N/A</v>
      </c>
      <c r="R44" s="344" t="e">
        <f>IF(ISNUMBER(Regressions!T54),ROUND(Regressions!T54, 1), NA())</f>
        <v>#N/A</v>
      </c>
      <c r="S44" s="243" t="e">
        <f>IF(ISNUMBER(Regressions!U54),ROUND(Regressions!U54, 1), NA())</f>
        <v>#N/A</v>
      </c>
    </row>
    <row xmlns:x14ac="http://schemas.microsoft.com/office/spreadsheetml/2009/9/ac" r="45" x14ac:dyDescent="0.2">
      <c r="A45" s="340" t="str">
        <f>IF(ISBLANK(Regressions!A55), " ", Regressions!A55)</f>
        <v>Tunisia</v>
      </c>
      <c r="B45" s="341">
        <f>IF(ISBLANK(Regressions!B55), " ", Regressions!B55)</f>
        <v>2010</v>
      </c>
      <c r="C45" s="346" t="str">
        <f>IF(ISBLANK(Regressions!C55), " ", Regressions!C55)</f>
        <v>Urban</v>
      </c>
      <c r="D45" s="342">
        <f>IF(ISBLANK(Regressions!D55), " ", Regressions!D55)</f>
        <v>1901235.548036346</v>
      </c>
      <c r="E45" s="220" t="e">
        <f>IF(ISNUMBER(Regressions!E55),ROUND(Regressions!E55, 1), NA())</f>
        <v>#N/A</v>
      </c>
      <c r="F45" s="343" t="e">
        <f>IF(ISNUMBER(Regressions!F55),ROUND(Regressions!F55, 1), NA())</f>
        <v>#N/A</v>
      </c>
      <c r="G45" s="242" t="e">
        <f>IF(ISNUMBER(Regressions!G55),ROUND(Regressions!G55, 1), NA())</f>
        <v>#N/A</v>
      </c>
      <c r="H45" s="344" t="e">
        <f>IF(ISNUMBER(Regressions!H55),ROUND(Regressions!H55, 1), NA())</f>
        <v>#N/A</v>
      </c>
      <c r="I45" s="243" t="e">
        <f>IF(ISNUMBER(Regressions!I55),ROUND(Regressions!I55, 1), NA())</f>
        <v>#N/A</v>
      </c>
      <c r="J45" s="345" t="e">
        <f>IF(ISNUMBER(Regressions!K55),ROUND(Regressions!K55, 1), NA())</f>
        <v>#N/A</v>
      </c>
      <c r="K45" s="343" t="e">
        <f>IF(ISNUMBER(Regressions!L55),ROUND(Regressions!L55, 1), NA())</f>
        <v>#N/A</v>
      </c>
      <c r="L45" s="244" t="e">
        <f>IF(ISNUMBER(Regressions!M55),ROUND(Regressions!M55, 1), NA())</f>
        <v>#N/A</v>
      </c>
      <c r="M45" s="344" t="e">
        <f>IF(ISNUMBER(Regressions!N55),ROUND(Regressions!N55, 1), NA())</f>
        <v>#N/A</v>
      </c>
      <c r="N45" s="243" t="e">
        <f>IF(ISNUMBER(Regressions!O55),ROUND(Regressions!O55, 1), NA())</f>
        <v>#N/A</v>
      </c>
      <c r="O45" s="345" t="e">
        <f>IF(ISNUMBER(Regressions!Q55),ROUND(Regressions!Q55, 1), NA())</f>
        <v>#N/A</v>
      </c>
      <c r="P45" s="343" t="e">
        <f>IF(ISNUMBER(Regressions!R55),ROUND(Regressions!R55, 1), NA())</f>
        <v>#N/A</v>
      </c>
      <c r="Q45" s="221" t="e">
        <f>IF(ISNUMBER(Regressions!S55),ROUND(Regressions!S55, 1), NA())</f>
        <v>#N/A</v>
      </c>
      <c r="R45" s="344" t="e">
        <f>IF(ISNUMBER(Regressions!T55),ROUND(Regressions!T55, 1), NA())</f>
        <v>#N/A</v>
      </c>
      <c r="S45" s="243" t="e">
        <f>IF(ISNUMBER(Regressions!U55),ROUND(Regressions!U55, 1), NA())</f>
        <v>#N/A</v>
      </c>
    </row>
    <row xmlns:x14ac="http://schemas.microsoft.com/office/spreadsheetml/2009/9/ac" r="46" x14ac:dyDescent="0.2">
      <c r="A46" s="340" t="str">
        <f>IF(ISBLANK(Regressions!A56), " ", Regressions!A56)</f>
        <v>Tunisia</v>
      </c>
      <c r="B46" s="341">
        <f>IF(ISBLANK(Regressions!B56), " ", Regressions!B56)</f>
        <v>2011</v>
      </c>
      <c r="C46" s="346" t="str">
        <f>IF(ISBLANK(Regressions!C56), " ", Regressions!C56)</f>
        <v>Urban</v>
      </c>
      <c r="D46" s="342">
        <f>IF(ISBLANK(Regressions!D56), " ", Regressions!D56)</f>
        <v>1888956.3215180971</v>
      </c>
      <c r="E46" s="220" t="e">
        <f>IF(ISNUMBER(Regressions!E56),ROUND(Regressions!E56, 1), NA())</f>
        <v>#N/A</v>
      </c>
      <c r="F46" s="343" t="e">
        <f>IF(ISNUMBER(Regressions!F56),ROUND(Regressions!F56, 1), NA())</f>
        <v>#N/A</v>
      </c>
      <c r="G46" s="242" t="e">
        <f>IF(ISNUMBER(Regressions!G56),ROUND(Regressions!G56, 1), NA())</f>
        <v>#N/A</v>
      </c>
      <c r="H46" s="344" t="e">
        <f>IF(ISNUMBER(Regressions!H56),ROUND(Regressions!H56, 1), NA())</f>
        <v>#N/A</v>
      </c>
      <c r="I46" s="243" t="e">
        <f>IF(ISNUMBER(Regressions!I56),ROUND(Regressions!I56, 1), NA())</f>
        <v>#N/A</v>
      </c>
      <c r="J46" s="345" t="e">
        <f>IF(ISNUMBER(Regressions!K56),ROUND(Regressions!K56, 1), NA())</f>
        <v>#N/A</v>
      </c>
      <c r="K46" s="343" t="e">
        <f>IF(ISNUMBER(Regressions!L56),ROUND(Regressions!L56, 1), NA())</f>
        <v>#N/A</v>
      </c>
      <c r="L46" s="244" t="e">
        <f>IF(ISNUMBER(Regressions!M56),ROUND(Regressions!M56, 1), NA())</f>
        <v>#N/A</v>
      </c>
      <c r="M46" s="344" t="e">
        <f>IF(ISNUMBER(Regressions!N56),ROUND(Regressions!N56, 1), NA())</f>
        <v>#N/A</v>
      </c>
      <c r="N46" s="243" t="e">
        <f>IF(ISNUMBER(Regressions!O56),ROUND(Regressions!O56, 1), NA())</f>
        <v>#N/A</v>
      </c>
      <c r="O46" s="345" t="e">
        <f>IF(ISNUMBER(Regressions!Q56),ROUND(Regressions!Q56, 1), NA())</f>
        <v>#N/A</v>
      </c>
      <c r="P46" s="343" t="e">
        <f>IF(ISNUMBER(Regressions!R56),ROUND(Regressions!R56, 1), NA())</f>
        <v>#N/A</v>
      </c>
      <c r="Q46" s="221" t="e">
        <f>IF(ISNUMBER(Regressions!S56),ROUND(Regressions!S56, 1), NA())</f>
        <v>#N/A</v>
      </c>
      <c r="R46" s="344" t="e">
        <f>IF(ISNUMBER(Regressions!T56),ROUND(Regressions!T56, 1), NA())</f>
        <v>#N/A</v>
      </c>
      <c r="S46" s="243" t="e">
        <f>IF(ISNUMBER(Regressions!U56),ROUND(Regressions!U56, 1), NA())</f>
        <v>#N/A</v>
      </c>
    </row>
    <row xmlns:x14ac="http://schemas.microsoft.com/office/spreadsheetml/2009/9/ac" r="47" x14ac:dyDescent="0.2">
      <c r="A47" s="340" t="str">
        <f>IF(ISBLANK(Regressions!A57), " ", Regressions!A57)</f>
        <v>Tunisia</v>
      </c>
      <c r="B47" s="341">
        <f>IF(ISBLANK(Regressions!B57), " ", Regressions!B57)</f>
        <v>2012</v>
      </c>
      <c r="C47" s="346" t="str">
        <f>IF(ISBLANK(Regressions!C57), " ", Regressions!C57)</f>
        <v>Urban</v>
      </c>
      <c r="D47" s="342">
        <f>IF(ISBLANK(Regressions!D57), " ", Regressions!D57)</f>
        <v>1880853.137918243</v>
      </c>
      <c r="E47" s="220" t="e">
        <f>IF(ISNUMBER(Regressions!E57),ROUND(Regressions!E57, 1), NA())</f>
        <v>#N/A</v>
      </c>
      <c r="F47" s="343" t="e">
        <f>IF(ISNUMBER(Regressions!F57),ROUND(Regressions!F57, 1), NA())</f>
        <v>#N/A</v>
      </c>
      <c r="G47" s="242" t="e">
        <f>IF(ISNUMBER(Regressions!G57),ROUND(Regressions!G57, 1), NA())</f>
        <v>#N/A</v>
      </c>
      <c r="H47" s="344" t="e">
        <f>IF(ISNUMBER(Regressions!H57),ROUND(Regressions!H57, 1), NA())</f>
        <v>#N/A</v>
      </c>
      <c r="I47" s="243" t="e">
        <f>IF(ISNUMBER(Regressions!I57),ROUND(Regressions!I57, 1), NA())</f>
        <v>#N/A</v>
      </c>
      <c r="J47" s="345" t="e">
        <f>IF(ISNUMBER(Regressions!K57),ROUND(Regressions!K57, 1), NA())</f>
        <v>#N/A</v>
      </c>
      <c r="K47" s="343" t="e">
        <f>IF(ISNUMBER(Regressions!L57),ROUND(Regressions!L57, 1), NA())</f>
        <v>#N/A</v>
      </c>
      <c r="L47" s="244" t="e">
        <f>IF(ISNUMBER(Regressions!M57),ROUND(Regressions!M57, 1), NA())</f>
        <v>#N/A</v>
      </c>
      <c r="M47" s="344" t="e">
        <f>IF(ISNUMBER(Regressions!N57),ROUND(Regressions!N57, 1), NA())</f>
        <v>#N/A</v>
      </c>
      <c r="N47" s="243" t="e">
        <f>IF(ISNUMBER(Regressions!O57),ROUND(Regressions!O57, 1), NA())</f>
        <v>#N/A</v>
      </c>
      <c r="O47" s="345" t="e">
        <f>IF(ISNUMBER(Regressions!Q57),ROUND(Regressions!Q57, 1), NA())</f>
        <v>#N/A</v>
      </c>
      <c r="P47" s="343" t="e">
        <f>IF(ISNUMBER(Regressions!R57),ROUND(Regressions!R57, 1), NA())</f>
        <v>#N/A</v>
      </c>
      <c r="Q47" s="221" t="e">
        <f>IF(ISNUMBER(Regressions!S57),ROUND(Regressions!S57, 1), NA())</f>
        <v>#N/A</v>
      </c>
      <c r="R47" s="344" t="e">
        <f>IF(ISNUMBER(Regressions!T57),ROUND(Regressions!T57, 1), NA())</f>
        <v>#N/A</v>
      </c>
      <c r="S47" s="243" t="e">
        <f>IF(ISNUMBER(Regressions!U57),ROUND(Regressions!U57, 1), NA())</f>
        <v>#N/A</v>
      </c>
    </row>
    <row xmlns:x14ac="http://schemas.microsoft.com/office/spreadsheetml/2009/9/ac" r="48" x14ac:dyDescent="0.2">
      <c r="A48" s="340" t="str">
        <f>IF(ISBLANK(Regressions!A58), " ", Regressions!A58)</f>
        <v>Tunisia</v>
      </c>
      <c r="B48" s="341">
        <f>IF(ISBLANK(Regressions!B58), " ", Regressions!B58)</f>
        <v>2013</v>
      </c>
      <c r="C48" s="346" t="str">
        <f>IF(ISBLANK(Regressions!C58), " ", Regressions!C58)</f>
        <v>Urban</v>
      </c>
      <c r="D48" s="342">
        <f>IF(ISBLANK(Regressions!D58), " ", Regressions!D58)</f>
        <v>1879167.5185691831</v>
      </c>
      <c r="E48" s="220" t="e">
        <f>IF(ISNUMBER(Regressions!E58),ROUND(Regressions!E58, 1), NA())</f>
        <v>#N/A</v>
      </c>
      <c r="F48" s="343" t="e">
        <f>IF(ISNUMBER(Regressions!F58),ROUND(Regressions!F58, 1), NA())</f>
        <v>#N/A</v>
      </c>
      <c r="G48" s="242" t="e">
        <f>IF(ISNUMBER(Regressions!G58),ROUND(Regressions!G58, 1), NA())</f>
        <v>#N/A</v>
      </c>
      <c r="H48" s="344" t="e">
        <f>IF(ISNUMBER(Regressions!H58),ROUND(Regressions!H58, 1), NA())</f>
        <v>#N/A</v>
      </c>
      <c r="I48" s="243" t="e">
        <f>IF(ISNUMBER(Regressions!I58),ROUND(Regressions!I58, 1), NA())</f>
        <v>#N/A</v>
      </c>
      <c r="J48" s="345" t="e">
        <f>IF(ISNUMBER(Regressions!K58),ROUND(Regressions!K58, 1), NA())</f>
        <v>#N/A</v>
      </c>
      <c r="K48" s="343" t="e">
        <f>IF(ISNUMBER(Regressions!L58),ROUND(Regressions!L58, 1), NA())</f>
        <v>#N/A</v>
      </c>
      <c r="L48" s="244" t="e">
        <f>IF(ISNUMBER(Regressions!M58),ROUND(Regressions!M58, 1), NA())</f>
        <v>#N/A</v>
      </c>
      <c r="M48" s="344" t="e">
        <f>IF(ISNUMBER(Regressions!N58),ROUND(Regressions!N58, 1), NA())</f>
        <v>#N/A</v>
      </c>
      <c r="N48" s="243" t="e">
        <f>IF(ISNUMBER(Regressions!O58),ROUND(Regressions!O58, 1), NA())</f>
        <v>#N/A</v>
      </c>
      <c r="O48" s="345" t="e">
        <f>IF(ISNUMBER(Regressions!Q58),ROUND(Regressions!Q58, 1), NA())</f>
        <v>#N/A</v>
      </c>
      <c r="P48" s="343" t="e">
        <f>IF(ISNUMBER(Regressions!R58),ROUND(Regressions!R58, 1), NA())</f>
        <v>#N/A</v>
      </c>
      <c r="Q48" s="221" t="e">
        <f>IF(ISNUMBER(Regressions!S58),ROUND(Regressions!S58, 1), NA())</f>
        <v>#N/A</v>
      </c>
      <c r="R48" s="344" t="e">
        <f>IF(ISNUMBER(Regressions!T58),ROUND(Regressions!T58, 1), NA())</f>
        <v>#N/A</v>
      </c>
      <c r="S48" s="243" t="e">
        <f>IF(ISNUMBER(Regressions!U58),ROUND(Regressions!U58, 1), NA())</f>
        <v>#N/A</v>
      </c>
    </row>
    <row xmlns:x14ac="http://schemas.microsoft.com/office/spreadsheetml/2009/9/ac" r="49" x14ac:dyDescent="0.2">
      <c r="A49" s="340" t="str">
        <f>IF(ISBLANK(Regressions!A59), " ", Regressions!A59)</f>
        <v>Tunisia</v>
      </c>
      <c r="B49" s="341">
        <f>IF(ISBLANK(Regressions!B59), " ", Regressions!B59)</f>
        <v>2014</v>
      </c>
      <c r="C49" s="346" t="str">
        <f>IF(ISBLANK(Regressions!C59), " ", Regressions!C59)</f>
        <v>Urban</v>
      </c>
      <c r="D49" s="342">
        <f>IF(ISBLANK(Regressions!D59), " ", Regressions!D59)</f>
        <v>1887033.4905715941</v>
      </c>
      <c r="E49" s="220" t="e">
        <f>IF(ISNUMBER(Regressions!E59),ROUND(Regressions!E59, 1), NA())</f>
        <v>#N/A</v>
      </c>
      <c r="F49" s="343" t="e">
        <f>IF(ISNUMBER(Regressions!F59),ROUND(Regressions!F59, 1), NA())</f>
        <v>#N/A</v>
      </c>
      <c r="G49" s="242" t="e">
        <f>IF(ISNUMBER(Regressions!G59),ROUND(Regressions!G59, 1), NA())</f>
        <v>#N/A</v>
      </c>
      <c r="H49" s="344" t="e">
        <f>IF(ISNUMBER(Regressions!H59),ROUND(Regressions!H59, 1), NA())</f>
        <v>#N/A</v>
      </c>
      <c r="I49" s="243" t="e">
        <f>IF(ISNUMBER(Regressions!I59),ROUND(Regressions!I59, 1), NA())</f>
        <v>#N/A</v>
      </c>
      <c r="J49" s="345" t="e">
        <f>IF(ISNUMBER(Regressions!K59),ROUND(Regressions!K59, 1), NA())</f>
        <v>#N/A</v>
      </c>
      <c r="K49" s="343" t="e">
        <f>IF(ISNUMBER(Regressions!L59),ROUND(Regressions!L59, 1), NA())</f>
        <v>#N/A</v>
      </c>
      <c r="L49" s="244" t="e">
        <f>IF(ISNUMBER(Regressions!M59),ROUND(Regressions!M59, 1), NA())</f>
        <v>#N/A</v>
      </c>
      <c r="M49" s="344" t="e">
        <f>IF(ISNUMBER(Regressions!N59),ROUND(Regressions!N59, 1), NA())</f>
        <v>#N/A</v>
      </c>
      <c r="N49" s="243" t="e">
        <f>IF(ISNUMBER(Regressions!O59),ROUND(Regressions!O59, 1), NA())</f>
        <v>#N/A</v>
      </c>
      <c r="O49" s="345" t="e">
        <f>IF(ISNUMBER(Regressions!Q59),ROUND(Regressions!Q59, 1), NA())</f>
        <v>#N/A</v>
      </c>
      <c r="P49" s="343" t="e">
        <f>IF(ISNUMBER(Regressions!R59),ROUND(Regressions!R59, 1), NA())</f>
        <v>#N/A</v>
      </c>
      <c r="Q49" s="221" t="e">
        <f>IF(ISNUMBER(Regressions!S59),ROUND(Regressions!S59, 1), NA())</f>
        <v>#N/A</v>
      </c>
      <c r="R49" s="344" t="e">
        <f>IF(ISNUMBER(Regressions!T59),ROUND(Regressions!T59, 1), NA())</f>
        <v>#N/A</v>
      </c>
      <c r="S49" s="243" t="e">
        <f>IF(ISNUMBER(Regressions!U59),ROUND(Regressions!U59, 1), NA())</f>
        <v>#N/A</v>
      </c>
    </row>
    <row xmlns:x14ac="http://schemas.microsoft.com/office/spreadsheetml/2009/9/ac" r="50" x14ac:dyDescent="0.2">
      <c r="A50" s="340" t="str">
        <f>IF(ISBLANK(Regressions!A60), " ", Regressions!A60)</f>
        <v>Tunisia</v>
      </c>
      <c r="B50" s="341">
        <f>IF(ISBLANK(Regressions!B60), " ", Regressions!B60)</f>
        <v>2015</v>
      </c>
      <c r="C50" s="346" t="str">
        <f>IF(ISBLANK(Regressions!C60), " ", Regressions!C60)</f>
        <v>Urban</v>
      </c>
      <c r="D50" s="342">
        <f>IF(ISBLANK(Regressions!D60), " ", Regressions!D60)</f>
        <v>1908423.6229138181</v>
      </c>
      <c r="E50" s="220" t="e">
        <f>IF(ISNUMBER(Regressions!E60),ROUND(Regressions!E60, 1), NA())</f>
        <v>#N/A</v>
      </c>
      <c r="F50" s="343" t="e">
        <f>IF(ISNUMBER(Regressions!F60),ROUND(Regressions!F60, 1), NA())</f>
        <v>#N/A</v>
      </c>
      <c r="G50" s="242" t="e">
        <f>IF(ISNUMBER(Regressions!G60),ROUND(Regressions!G60, 1), NA())</f>
        <v>#N/A</v>
      </c>
      <c r="H50" s="344" t="e">
        <f>IF(ISNUMBER(Regressions!H60),ROUND(Regressions!H60, 1), NA())</f>
        <v>#N/A</v>
      </c>
      <c r="I50" s="243" t="e">
        <f>IF(ISNUMBER(Regressions!I60),ROUND(Regressions!I60, 1), NA())</f>
        <v>#N/A</v>
      </c>
      <c r="J50" s="345" t="e">
        <f>IF(ISNUMBER(Regressions!K60),ROUND(Regressions!K60, 1), NA())</f>
        <v>#N/A</v>
      </c>
      <c r="K50" s="343" t="e">
        <f>IF(ISNUMBER(Regressions!L60),ROUND(Regressions!L60, 1), NA())</f>
        <v>#N/A</v>
      </c>
      <c r="L50" s="244" t="e">
        <f>IF(ISNUMBER(Regressions!M60),ROUND(Regressions!M60, 1), NA())</f>
        <v>#N/A</v>
      </c>
      <c r="M50" s="344" t="e">
        <f>IF(ISNUMBER(Regressions!N60),ROUND(Regressions!N60, 1), NA())</f>
        <v>#N/A</v>
      </c>
      <c r="N50" s="243" t="e">
        <f>IF(ISNUMBER(Regressions!O60),ROUND(Regressions!O60, 1), NA())</f>
        <v>#N/A</v>
      </c>
      <c r="O50" s="345" t="e">
        <f>IF(ISNUMBER(Regressions!Q60),ROUND(Regressions!Q60, 1), NA())</f>
        <v>#N/A</v>
      </c>
      <c r="P50" s="343" t="e">
        <f>IF(ISNUMBER(Regressions!R60),ROUND(Regressions!R60, 1), NA())</f>
        <v>#N/A</v>
      </c>
      <c r="Q50" s="221" t="e">
        <f>IF(ISNUMBER(Regressions!S60),ROUND(Regressions!S60, 1), NA())</f>
        <v>#N/A</v>
      </c>
      <c r="R50" s="344" t="e">
        <f>IF(ISNUMBER(Regressions!T60),ROUND(Regressions!T60, 1), NA())</f>
        <v>#N/A</v>
      </c>
      <c r="S50" s="243" t="e">
        <f>IF(ISNUMBER(Regressions!U60),ROUND(Regressions!U60, 1), NA())</f>
        <v>#N/A</v>
      </c>
    </row>
    <row xmlns:x14ac="http://schemas.microsoft.com/office/spreadsheetml/2009/9/ac" r="51" x14ac:dyDescent="0.2">
      <c r="A51" s="340" t="str">
        <f>IF(ISBLANK(Regressions!A61), " ", Regressions!A61)</f>
        <v>Tunisia</v>
      </c>
      <c r="B51" s="341">
        <f>IF(ISBLANK(Regressions!B61), " ", Regressions!B61)</f>
        <v>2016</v>
      </c>
      <c r="C51" s="346" t="str">
        <f>IF(ISBLANK(Regressions!C61), " ", Regressions!C61)</f>
        <v>Urban</v>
      </c>
      <c r="D51" s="342">
        <f>IF(ISBLANK(Regressions!D61), " ", Regressions!D61)</f>
        <v>1939457.194891968</v>
      </c>
      <c r="E51" s="220" t="e">
        <f>IF(ISNUMBER(Regressions!E61),ROUND(Regressions!E61, 1), NA())</f>
        <v>#N/A</v>
      </c>
      <c r="F51" s="343" t="e">
        <f>IF(ISNUMBER(Regressions!F61),ROUND(Regressions!F61, 1), NA())</f>
        <v>#N/A</v>
      </c>
      <c r="G51" s="242" t="e">
        <f>IF(ISNUMBER(Regressions!G61),ROUND(Regressions!G61, 1), NA())</f>
        <v>#N/A</v>
      </c>
      <c r="H51" s="344" t="e">
        <f>IF(ISNUMBER(Regressions!H61),ROUND(Regressions!H61, 1), NA())</f>
        <v>#N/A</v>
      </c>
      <c r="I51" s="243" t="e">
        <f>IF(ISNUMBER(Regressions!I61),ROUND(Regressions!I61, 1), NA())</f>
        <v>#N/A</v>
      </c>
      <c r="J51" s="345" t="e">
        <f>IF(ISNUMBER(Regressions!K61),ROUND(Regressions!K61, 1), NA())</f>
        <v>#N/A</v>
      </c>
      <c r="K51" s="343" t="e">
        <f>IF(ISNUMBER(Regressions!L61),ROUND(Regressions!L61, 1), NA())</f>
        <v>#N/A</v>
      </c>
      <c r="L51" s="244" t="e">
        <f>IF(ISNUMBER(Regressions!M61),ROUND(Regressions!M61, 1), NA())</f>
        <v>#N/A</v>
      </c>
      <c r="M51" s="344" t="e">
        <f>IF(ISNUMBER(Regressions!N61),ROUND(Regressions!N61, 1), NA())</f>
        <v>#N/A</v>
      </c>
      <c r="N51" s="243" t="e">
        <f>IF(ISNUMBER(Regressions!O61),ROUND(Regressions!O61, 1), NA())</f>
        <v>#N/A</v>
      </c>
      <c r="O51" s="345" t="e">
        <f>IF(ISNUMBER(Regressions!Q61),ROUND(Regressions!Q61, 1), NA())</f>
        <v>#N/A</v>
      </c>
      <c r="P51" s="343" t="e">
        <f>IF(ISNUMBER(Regressions!R61),ROUND(Regressions!R61, 1), NA())</f>
        <v>#N/A</v>
      </c>
      <c r="Q51" s="221" t="e">
        <f>IF(ISNUMBER(Regressions!S61),ROUND(Regressions!S61, 1), NA())</f>
        <v>#N/A</v>
      </c>
      <c r="R51" s="344" t="e">
        <f>IF(ISNUMBER(Regressions!T61),ROUND(Regressions!T61, 1), NA())</f>
        <v>#N/A</v>
      </c>
      <c r="S51" s="243" t="e">
        <f>IF(ISNUMBER(Regressions!U61),ROUND(Regressions!U61, 1), NA())</f>
        <v>#N/A</v>
      </c>
    </row>
    <row xmlns:x14ac="http://schemas.microsoft.com/office/spreadsheetml/2009/9/ac" r="52" x14ac:dyDescent="0.2">
      <c r="A52" s="340" t="str">
        <f>IF(ISBLANK(Regressions!A62), " ", Regressions!A62)</f>
        <v>Tunisia</v>
      </c>
      <c r="B52" s="341">
        <f>IF(ISBLANK(Regressions!B62), " ", Regressions!B62)</f>
        <v>2017</v>
      </c>
      <c r="C52" s="346" t="str">
        <f>IF(ISBLANK(Regressions!C62), " ", Regressions!C62)</f>
        <v>Urban</v>
      </c>
      <c r="D52" s="342">
        <f>IF(ISBLANK(Regressions!D62), " ", Regressions!D62)</f>
        <v>1978453.9019223021</v>
      </c>
      <c r="E52" s="220" t="e">
        <f>IF(ISNUMBER(Regressions!E62),ROUND(Regressions!E62, 1), NA())</f>
        <v>#N/A</v>
      </c>
      <c r="F52" s="343" t="e">
        <f>IF(ISNUMBER(Regressions!F62),ROUND(Regressions!F62, 1), NA())</f>
        <v>#N/A</v>
      </c>
      <c r="G52" s="242" t="e">
        <f>IF(ISNUMBER(Regressions!G62),ROUND(Regressions!G62, 1), NA())</f>
        <v>#N/A</v>
      </c>
      <c r="H52" s="344" t="e">
        <f>IF(ISNUMBER(Regressions!H62),ROUND(Regressions!H62, 1), NA())</f>
        <v>#N/A</v>
      </c>
      <c r="I52" s="243" t="e">
        <f>IF(ISNUMBER(Regressions!I62),ROUND(Regressions!I62, 1), NA())</f>
        <v>#N/A</v>
      </c>
      <c r="J52" s="345" t="e">
        <f>IF(ISNUMBER(Regressions!K62),ROUND(Regressions!K62, 1), NA())</f>
        <v>#N/A</v>
      </c>
      <c r="K52" s="343" t="e">
        <f>IF(ISNUMBER(Regressions!L62),ROUND(Regressions!L62, 1), NA())</f>
        <v>#N/A</v>
      </c>
      <c r="L52" s="244" t="e">
        <f>IF(ISNUMBER(Regressions!M62),ROUND(Regressions!M62, 1), NA())</f>
        <v>#N/A</v>
      </c>
      <c r="M52" s="344" t="e">
        <f>IF(ISNUMBER(Regressions!N62),ROUND(Regressions!N62, 1), NA())</f>
        <v>#N/A</v>
      </c>
      <c r="N52" s="243" t="e">
        <f>IF(ISNUMBER(Regressions!O62),ROUND(Regressions!O62, 1), NA())</f>
        <v>#N/A</v>
      </c>
      <c r="O52" s="345" t="e">
        <f>IF(ISNUMBER(Regressions!Q62),ROUND(Regressions!Q62, 1), NA())</f>
        <v>#N/A</v>
      </c>
      <c r="P52" s="343" t="e">
        <f>IF(ISNUMBER(Regressions!R62),ROUND(Regressions!R62, 1), NA())</f>
        <v>#N/A</v>
      </c>
      <c r="Q52" s="221" t="e">
        <f>IF(ISNUMBER(Regressions!S62),ROUND(Regressions!S62, 1), NA())</f>
        <v>#N/A</v>
      </c>
      <c r="R52" s="344" t="e">
        <f>IF(ISNUMBER(Regressions!T62),ROUND(Regressions!T62, 1), NA())</f>
        <v>#N/A</v>
      </c>
      <c r="S52" s="243" t="e">
        <f>IF(ISNUMBER(Regressions!U62),ROUND(Regressions!U62, 1), NA())</f>
        <v>#N/A</v>
      </c>
    </row>
    <row xmlns:x14ac="http://schemas.microsoft.com/office/spreadsheetml/2009/9/ac" r="53" x14ac:dyDescent="0.2">
      <c r="A53" s="340" t="str">
        <f>IF(ISBLANK(Regressions!A63), " ", Regressions!A63)</f>
        <v>Tunisia</v>
      </c>
      <c r="B53" s="341">
        <f>IF(ISBLANK(Regressions!B63), " ", Regressions!B63)</f>
        <v>2018</v>
      </c>
      <c r="C53" s="346" t="str">
        <f>IF(ISBLANK(Regressions!C63), " ", Regressions!C63)</f>
        <v>Urban</v>
      </c>
      <c r="D53" s="342">
        <f>IF(ISBLANK(Regressions!D63), " ", Regressions!D63)</f>
        <v>2023861.8508916469</v>
      </c>
      <c r="E53" s="220" t="e">
        <f>IF(ISNUMBER(Regressions!E63),ROUND(Regressions!E63, 1), NA())</f>
        <v>#N/A</v>
      </c>
      <c r="F53" s="343" t="e">
        <f>IF(ISNUMBER(Regressions!F63),ROUND(Regressions!F63, 1), NA())</f>
        <v>#N/A</v>
      </c>
      <c r="G53" s="242" t="e">
        <f>IF(ISNUMBER(Regressions!G63),ROUND(Regressions!G63, 1), NA())</f>
        <v>#N/A</v>
      </c>
      <c r="H53" s="344" t="e">
        <f>IF(ISNUMBER(Regressions!H63),ROUND(Regressions!H63, 1), NA())</f>
        <v>#N/A</v>
      </c>
      <c r="I53" s="243" t="e">
        <f>IF(ISNUMBER(Regressions!I63),ROUND(Regressions!I63, 1), NA())</f>
        <v>#N/A</v>
      </c>
      <c r="J53" s="345" t="e">
        <f>IF(ISNUMBER(Regressions!K63),ROUND(Regressions!K63, 1), NA())</f>
        <v>#N/A</v>
      </c>
      <c r="K53" s="343" t="e">
        <f>IF(ISNUMBER(Regressions!L63),ROUND(Regressions!L63, 1), NA())</f>
        <v>#N/A</v>
      </c>
      <c r="L53" s="244" t="e">
        <f>IF(ISNUMBER(Regressions!M63),ROUND(Regressions!M63, 1), NA())</f>
        <v>#N/A</v>
      </c>
      <c r="M53" s="344" t="e">
        <f>IF(ISNUMBER(Regressions!N63),ROUND(Regressions!N63, 1), NA())</f>
        <v>#N/A</v>
      </c>
      <c r="N53" s="243" t="e">
        <f>IF(ISNUMBER(Regressions!O63),ROUND(Regressions!O63, 1), NA())</f>
        <v>#N/A</v>
      </c>
      <c r="O53" s="345" t="e">
        <f>IF(ISNUMBER(Regressions!Q63),ROUND(Regressions!Q63, 1), NA())</f>
        <v>#N/A</v>
      </c>
      <c r="P53" s="343" t="e">
        <f>IF(ISNUMBER(Regressions!R63),ROUND(Regressions!R63, 1), NA())</f>
        <v>#N/A</v>
      </c>
      <c r="Q53" s="221" t="e">
        <f>IF(ISNUMBER(Regressions!S63),ROUND(Regressions!S63, 1), NA())</f>
        <v>#N/A</v>
      </c>
      <c r="R53" s="344" t="e">
        <f>IF(ISNUMBER(Regressions!T63),ROUND(Regressions!T63, 1), NA())</f>
        <v>#N/A</v>
      </c>
      <c r="S53" s="243" t="e">
        <f>IF(ISNUMBER(Regressions!U63),ROUND(Regressions!U63, 1), NA())</f>
        <v>#N/A</v>
      </c>
    </row>
    <row xmlns:x14ac="http://schemas.microsoft.com/office/spreadsheetml/2009/9/ac" r="54" x14ac:dyDescent="0.2">
      <c r="A54" s="340" t="str">
        <f>IF(ISBLANK(Regressions!A64), " ", Regressions!A64)</f>
        <v>Tunisia</v>
      </c>
      <c r="B54" s="341">
        <f>IF(ISBLANK(Regressions!B64), " ", Regressions!B64)</f>
        <v>2019</v>
      </c>
      <c r="C54" s="346" t="str">
        <f>IF(ISBLANK(Regressions!C64), " ", Regressions!C64)</f>
        <v>Urban</v>
      </c>
      <c r="D54" s="342">
        <f>IF(ISBLANK(Regressions!D64), " ", Regressions!D64)</f>
        <v>2073903.0720199591</v>
      </c>
      <c r="E54" s="220" t="e">
        <f>IF(ISNUMBER(Regressions!E64),ROUND(Regressions!E64, 1), NA())</f>
        <v>#N/A</v>
      </c>
      <c r="F54" s="343" t="e">
        <f>IF(ISNUMBER(Regressions!F64),ROUND(Regressions!F64, 1), NA())</f>
        <v>#N/A</v>
      </c>
      <c r="G54" s="242" t="e">
        <f>IF(ISNUMBER(Regressions!G64),ROUND(Regressions!G64, 1), NA())</f>
        <v>#N/A</v>
      </c>
      <c r="H54" s="344" t="e">
        <f>IF(ISNUMBER(Regressions!H64),ROUND(Regressions!H64, 1), NA())</f>
        <v>#N/A</v>
      </c>
      <c r="I54" s="243" t="e">
        <f>IF(ISNUMBER(Regressions!I64),ROUND(Regressions!I64, 1), NA())</f>
        <v>#N/A</v>
      </c>
      <c r="J54" s="345" t="e">
        <f>IF(ISNUMBER(Regressions!K64),ROUND(Regressions!K64, 1), NA())</f>
        <v>#N/A</v>
      </c>
      <c r="K54" s="343" t="e">
        <f>IF(ISNUMBER(Regressions!L64),ROUND(Regressions!L64, 1), NA())</f>
        <v>#N/A</v>
      </c>
      <c r="L54" s="244" t="e">
        <f>IF(ISNUMBER(Regressions!M64),ROUND(Regressions!M64, 1), NA())</f>
        <v>#N/A</v>
      </c>
      <c r="M54" s="344" t="e">
        <f>IF(ISNUMBER(Regressions!N64),ROUND(Regressions!N64, 1), NA())</f>
        <v>#N/A</v>
      </c>
      <c r="N54" s="243" t="e">
        <f>IF(ISNUMBER(Regressions!O64),ROUND(Regressions!O64, 1), NA())</f>
        <v>#N/A</v>
      </c>
      <c r="O54" s="345" t="e">
        <f>IF(ISNUMBER(Regressions!Q64),ROUND(Regressions!Q64, 1), NA())</f>
        <v>#N/A</v>
      </c>
      <c r="P54" s="343" t="e">
        <f>IF(ISNUMBER(Regressions!R64),ROUND(Regressions!R64, 1), NA())</f>
        <v>#N/A</v>
      </c>
      <c r="Q54" s="221" t="e">
        <f>IF(ISNUMBER(Regressions!S64),ROUND(Regressions!S64, 1), NA())</f>
        <v>#N/A</v>
      </c>
      <c r="R54" s="344" t="e">
        <f>IF(ISNUMBER(Regressions!T64),ROUND(Regressions!T64, 1), NA())</f>
        <v>#N/A</v>
      </c>
      <c r="S54" s="243" t="e">
        <f>IF(ISNUMBER(Regressions!U64),ROUND(Regressions!U64, 1), NA())</f>
        <v>#N/A</v>
      </c>
    </row>
    <row xmlns:x14ac="http://schemas.microsoft.com/office/spreadsheetml/2009/9/ac" r="55" ht="13.5" customHeight="true" x14ac:dyDescent="0.2">
      <c r="A55" s="340" t="str">
        <f>IF(ISBLANK(Regressions!A65), " ", Regressions!A65)</f>
        <v>Tunisia</v>
      </c>
      <c r="B55" s="341">
        <f>IF(ISBLANK(Regressions!B65), " ", Regressions!B65)</f>
        <v>2020</v>
      </c>
      <c r="C55" s="346" t="str">
        <f>IF(ISBLANK(Regressions!C65), " ", Regressions!C65)</f>
        <v>Urban</v>
      </c>
      <c r="D55" s="342">
        <f>IF(ISBLANK(Regressions!D65), " ", Regressions!D65)</f>
        <v>2123417.8270986169</v>
      </c>
      <c r="E55" s="220" t="e">
        <f>IF(ISNUMBER(Regressions!E65),ROUND(Regressions!E65, 1), NA())</f>
        <v>#N/A</v>
      </c>
      <c r="F55" s="343" t="e">
        <f>IF(ISNUMBER(Regressions!F65),ROUND(Regressions!F65, 1), NA())</f>
        <v>#N/A</v>
      </c>
      <c r="G55" s="242" t="e">
        <f>IF(ISNUMBER(Regressions!G65),ROUND(Regressions!G65, 1), NA())</f>
        <v>#N/A</v>
      </c>
      <c r="H55" s="344" t="e">
        <f>IF(ISNUMBER(Regressions!H65),ROUND(Regressions!H65, 1), NA())</f>
        <v>#N/A</v>
      </c>
      <c r="I55" s="243" t="e">
        <f>IF(ISNUMBER(Regressions!I65),ROUND(Regressions!I65, 1), NA())</f>
        <v>#N/A</v>
      </c>
      <c r="J55" s="345" t="e">
        <f>IF(ISNUMBER(Regressions!K65),ROUND(Regressions!K65, 1), NA())</f>
        <v>#N/A</v>
      </c>
      <c r="K55" s="343" t="e">
        <f>IF(ISNUMBER(Regressions!L65),ROUND(Regressions!L65, 1), NA())</f>
        <v>#N/A</v>
      </c>
      <c r="L55" s="244" t="e">
        <f>IF(ISNUMBER(Regressions!M65),ROUND(Regressions!M65, 1), NA())</f>
        <v>#N/A</v>
      </c>
      <c r="M55" s="344" t="e">
        <f>IF(ISNUMBER(Regressions!N65),ROUND(Regressions!N65, 1), NA())</f>
        <v>#N/A</v>
      </c>
      <c r="N55" s="243" t="e">
        <f>IF(ISNUMBER(Regressions!O65),ROUND(Regressions!O65, 1), NA())</f>
        <v>#N/A</v>
      </c>
      <c r="O55" s="345" t="e">
        <f>IF(ISNUMBER(Regressions!Q65),ROUND(Regressions!Q65, 1), NA())</f>
        <v>#N/A</v>
      </c>
      <c r="P55" s="343" t="e">
        <f>IF(ISNUMBER(Regressions!R65),ROUND(Regressions!R65, 1), NA())</f>
        <v>#N/A</v>
      </c>
      <c r="Q55" s="221" t="e">
        <f>IF(ISNUMBER(Regressions!S65),ROUND(Regressions!S65, 1), NA())</f>
        <v>#N/A</v>
      </c>
      <c r="R55" s="344" t="e">
        <f>IF(ISNUMBER(Regressions!T65),ROUND(Regressions!T65, 1), NA())</f>
        <v>#N/A</v>
      </c>
      <c r="S55" s="243" t="e">
        <f>IF(ISNUMBER(Regressions!U65),ROUND(Regressions!U65, 1), NA())</f>
        <v>#N/A</v>
      </c>
    </row>
    <row xmlns:x14ac="http://schemas.microsoft.com/office/spreadsheetml/2009/9/ac" r="56" x14ac:dyDescent="0.2">
      <c r="A56" s="394" t="str">
        <f>IF(ISBLANK(Regressions!A66), " ", Regressions!A66)</f>
        <v>Tunisia</v>
      </c>
      <c r="B56" s="395">
        <f>IF(ISBLANK(Regressions!B66), " ", Regressions!B66)</f>
        <v>2021</v>
      </c>
      <c r="C56" s="396" t="str">
        <f>IF(ISBLANK(Regressions!C66), " ", Regressions!C66)</f>
        <v>Urban</v>
      </c>
      <c r="D56" s="397">
        <f>IF(ISBLANK(Regressions!D66), " ", Regressions!D66)</f>
        <v>2171670.3742126459</v>
      </c>
      <c r="E56" s="400" t="e">
        <f>IF(ISNUMBER(Regressions!E66),ROUND(Regressions!E66, 1), NA())</f>
        <v>#N/A</v>
      </c>
      <c r="F56" s="398" t="e">
        <f>IF(ISNUMBER(Regressions!F66),ROUND(Regressions!F66, 1), NA())</f>
        <v>#N/A</v>
      </c>
      <c r="G56" s="401" t="e">
        <f>IF(ISNUMBER(Regressions!G66),ROUND(Regressions!G66, 1), NA())</f>
        <v>#N/A</v>
      </c>
      <c r="H56" s="399" t="e">
        <f>IF(ISNUMBER(Regressions!H66),ROUND(Regressions!H66, 1), NA())</f>
        <v>#N/A</v>
      </c>
      <c r="I56" s="402" t="e">
        <f>IF(ISNUMBER(Regressions!I66),ROUND(Regressions!I66, 1), NA())</f>
        <v>#N/A</v>
      </c>
      <c r="J56" s="400" t="e">
        <f>IF(ISNUMBER(Regressions!K66),ROUND(Regressions!K66, 1), NA())</f>
        <v>#N/A</v>
      </c>
      <c r="K56" s="398" t="e">
        <f>IF(ISNUMBER(Regressions!L66),ROUND(Regressions!L66, 1), NA())</f>
        <v>#N/A</v>
      </c>
      <c r="L56" s="403" t="e">
        <f>IF(ISNUMBER(Regressions!M66),ROUND(Regressions!M66, 1), NA())</f>
        <v>#N/A</v>
      </c>
      <c r="M56" s="399" t="e">
        <f>IF(ISNUMBER(Regressions!N66),ROUND(Regressions!N66, 1), NA())</f>
        <v>#N/A</v>
      </c>
      <c r="N56" s="402" t="e">
        <f>IF(ISNUMBER(Regressions!O66),ROUND(Regressions!O66, 1), NA())</f>
        <v>#N/A</v>
      </c>
      <c r="O56" s="400" t="e">
        <f>IF(ISNUMBER(Regressions!Q66),ROUND(Regressions!Q66, 1), NA())</f>
        <v>#N/A</v>
      </c>
      <c r="P56" s="398" t="e">
        <f>IF(ISNUMBER(Regressions!R66),ROUND(Regressions!R66, 1), NA())</f>
        <v>#N/A</v>
      </c>
      <c r="Q56" s="404" t="e">
        <f>IF(ISNUMBER(Regressions!S66),ROUND(Regressions!S66, 1), NA())</f>
        <v>#N/A</v>
      </c>
      <c r="R56" s="399" t="e">
        <f>IF(ISNUMBER(Regressions!T66),ROUND(Regressions!T66, 1), NA())</f>
        <v>#N/A</v>
      </c>
      <c r="S56" s="402" t="e">
        <f>IF(ISNUMBER(Regressions!U66),ROUND(Regressions!U66, 1), NA())</f>
        <v>#N/A</v>
      </c>
      <c r="T56" s="393"/>
      <c r="U56" s="393"/>
      <c r="V56" s="393"/>
      <c r="W56" s="393"/>
      <c r="X56" s="393"/>
      <c r="Y56" s="393"/>
      <c r="Z56" s="393"/>
      <c r="AA56" s="393"/>
      <c r="AB56" s="393"/>
      <c r="AC56" s="393"/>
    </row>
    <row xmlns:x14ac="http://schemas.microsoft.com/office/spreadsheetml/2009/9/ac" r="57" x14ac:dyDescent="0.2">
      <c r="A57" s="340" t="str">
        <f>IF(ISBLANK(Regressions!A67), " ", Regressions!A67)</f>
        <v>Tunisia</v>
      </c>
      <c r="B57" s="341">
        <f>IF(ISBLANK(Regressions!B67), " ", Regressions!B67)</f>
        <v>2022</v>
      </c>
      <c r="C57" s="346" t="str">
        <f>IF(ISBLANK(Regressions!C67), " ", Regressions!C67)</f>
        <v>Urban</v>
      </c>
      <c r="D57" s="342">
        <f>IF(ISBLANK(Regressions!D67), " ", Regressions!D67)</f>
        <v>2214974.958643646</v>
      </c>
      <c r="E57" s="220" t="e">
        <f>IF(ISNUMBER(Regressions!E67),ROUND(Regressions!E67, 1), NA())</f>
        <v>#N/A</v>
      </c>
      <c r="F57" s="343" t="e">
        <f>IF(ISNUMBER(Regressions!F67),ROUND(Regressions!F67, 1), NA())</f>
        <v>#N/A</v>
      </c>
      <c r="G57" s="242" t="e">
        <f>IF(ISNUMBER(Regressions!G67),ROUND(Regressions!G67, 1), NA())</f>
        <v>#N/A</v>
      </c>
      <c r="H57" s="344" t="e">
        <f>IF(ISNUMBER(Regressions!H67),ROUND(Regressions!H67, 1), NA())</f>
        <v>#N/A</v>
      </c>
      <c r="I57" s="243" t="e">
        <f>IF(ISNUMBER(Regressions!I67),ROUND(Regressions!I67, 1), NA())</f>
        <v>#N/A</v>
      </c>
      <c r="J57" s="345" t="e">
        <f>IF(ISNUMBER(Regressions!K67),ROUND(Regressions!K67, 1), NA())</f>
        <v>#N/A</v>
      </c>
      <c r="K57" s="343" t="e">
        <f>IF(ISNUMBER(Regressions!L67),ROUND(Regressions!L67, 1), NA())</f>
        <v>#N/A</v>
      </c>
      <c r="L57" s="244" t="e">
        <f>IF(ISNUMBER(Regressions!M67),ROUND(Regressions!M67, 1), NA())</f>
        <v>#N/A</v>
      </c>
      <c r="M57" s="344" t="e">
        <f>IF(ISNUMBER(Regressions!N67),ROUND(Regressions!N67, 1), NA())</f>
        <v>#N/A</v>
      </c>
      <c r="N57" s="243" t="e">
        <f>IF(ISNUMBER(Regressions!O67),ROUND(Regressions!O67, 1), NA())</f>
        <v>#N/A</v>
      </c>
      <c r="O57" s="345" t="e">
        <f>IF(ISNUMBER(Regressions!Q67),ROUND(Regressions!Q67, 1), NA())</f>
        <v>#N/A</v>
      </c>
      <c r="P57" s="343" t="e">
        <f>IF(ISNUMBER(Regressions!R67),ROUND(Regressions!R67, 1), NA())</f>
        <v>#N/A</v>
      </c>
      <c r="Q57" s="221" t="e">
        <f>IF(ISNUMBER(Regressions!S67),ROUND(Regressions!S67, 1), NA())</f>
        <v>#N/A</v>
      </c>
      <c r="R57" s="344" t="e">
        <f>IF(ISNUMBER(Regressions!T67),ROUND(Regressions!T67, 1), NA())</f>
        <v>#N/A</v>
      </c>
      <c r="S57" s="243" t="e">
        <f>IF(ISNUMBER(Regressions!U67),ROUND(Regressions!U67, 1), NA())</f>
        <v>#N/A</v>
      </c>
    </row>
    <row xmlns:x14ac="http://schemas.microsoft.com/office/spreadsheetml/2009/9/ac" r="58" x14ac:dyDescent="0.2">
      <c r="A58" s="347" t="str">
        <f>IF(ISBLANK(Regressions!A68), " ", Regressions!A68)</f>
        <v>Tunisia</v>
      </c>
      <c r="B58" s="348">
        <f>IF(ISBLANK(Regressions!B68), " ", Regressions!B68)</f>
        <v>2023</v>
      </c>
      <c r="C58" s="349" t="str">
        <f>IF(ISBLANK(Regressions!C68), " ", Regressions!C68)</f>
        <v>Urban</v>
      </c>
      <c r="D58" s="350">
        <f>IF(ISBLANK(Regressions!D68), " ", Regressions!D68)</f>
        <v>2002226.330660858</v>
      </c>
      <c r="E58" s="351" t="e">
        <f>IF(ISNUMBER(Regressions!E68),ROUND(Regressions!E68, 1), NA())</f>
        <v>#N/A</v>
      </c>
      <c r="F58" s="352" t="e">
        <f>IF(ISNUMBER(Regressions!F68),ROUND(Regressions!F68, 1), NA())</f>
        <v>#N/A</v>
      </c>
      <c r="G58" s="353" t="e">
        <f>IF(ISNUMBER(Regressions!G68),ROUND(Regressions!G68, 1), NA())</f>
        <v>#N/A</v>
      </c>
      <c r="H58" s="354" t="e">
        <f>IF(ISNUMBER(Regressions!H68),ROUND(Regressions!H68, 1), NA())</f>
        <v>#N/A</v>
      </c>
      <c r="I58" s="355" t="e">
        <f>IF(ISNUMBER(Regressions!I68),ROUND(Regressions!I68, 1), NA())</f>
        <v>#N/A</v>
      </c>
      <c r="J58" s="356" t="e">
        <f>IF(ISNUMBER(Regressions!K68),ROUND(Regressions!K68, 1), NA())</f>
        <v>#N/A</v>
      </c>
      <c r="K58" s="352" t="e">
        <f>IF(ISNUMBER(Regressions!L68),ROUND(Regressions!L68, 1), NA())</f>
        <v>#N/A</v>
      </c>
      <c r="L58" s="357" t="e">
        <f>IF(ISNUMBER(Regressions!M68),ROUND(Regressions!M68, 1), NA())</f>
        <v>#N/A</v>
      </c>
      <c r="M58" s="354" t="e">
        <f>IF(ISNUMBER(Regressions!N68),ROUND(Regressions!N68, 1), NA())</f>
        <v>#N/A</v>
      </c>
      <c r="N58" s="355" t="e">
        <f>IF(ISNUMBER(Regressions!O68),ROUND(Regressions!O68, 1), NA())</f>
        <v>#N/A</v>
      </c>
      <c r="O58" s="356" t="e">
        <f>IF(ISNUMBER(Regressions!Q68),ROUND(Regressions!Q68, 1), NA())</f>
        <v>#N/A</v>
      </c>
      <c r="P58" s="352" t="e">
        <f>IF(ISNUMBER(Regressions!R68),ROUND(Regressions!R68, 1), NA())</f>
        <v>#N/A</v>
      </c>
      <c r="Q58" s="358" t="e">
        <f>IF(ISNUMBER(Regressions!S68),ROUND(Regressions!S68, 1), NA())</f>
        <v>#N/A</v>
      </c>
      <c r="R58" s="354" t="e">
        <f>IF(ISNUMBER(Regressions!T68),ROUND(Regressions!T68, 1), NA())</f>
        <v>#N/A</v>
      </c>
      <c r="S58" s="355" t="e">
        <f>IF(ISNUMBER(Regressions!U68),ROUND(Regressions!U68, 1), NA())</f>
        <v>#N/A</v>
      </c>
    </row>
    <row xmlns:x14ac="http://schemas.microsoft.com/office/spreadsheetml/2009/9/ac" r="59" hidden="true" x14ac:dyDescent="0.2">
      <c r="A59" s="340" t="str">
        <f>IF(ISBLANK(Regressions!A69), " ", Regressions!A69)</f>
        <v>Tunisia</v>
      </c>
      <c r="B59" s="341">
        <f>IF(ISBLANK(Regressions!B69), " ", Regressions!B69)</f>
        <v>2024</v>
      </c>
      <c r="C59" s="346" t="str">
        <f>IF(ISBLANK(Regressions!C69), " ", Regressions!C69)</f>
        <v>Urban</v>
      </c>
      <c r="D59" s="342" t="str">
        <f>IF(ISBLANK(Regressions!D69), " ", Regressions!D69)</f>
        <v> </v>
      </c>
      <c r="E59" s="220" t="e">
        <f>IF(ISNUMBER(Regressions!E69),ROUND(Regressions!E69, 1), NA())</f>
        <v>#N/A</v>
      </c>
      <c r="F59" s="343" t="e">
        <f>IF(ISNUMBER(Regressions!F69),ROUND(Regressions!F69, 1), NA())</f>
        <v>#N/A</v>
      </c>
      <c r="G59" s="242" t="e">
        <f>IF(ISNUMBER(Regressions!G69),ROUND(Regressions!G69, 1), NA())</f>
        <v>#N/A</v>
      </c>
      <c r="H59" s="344" t="e">
        <f>IF(ISNUMBER(Regressions!H69),ROUND(Regressions!H69, 1), NA())</f>
        <v>#N/A</v>
      </c>
      <c r="I59" s="243" t="e">
        <f>IF(ISNUMBER(Regressions!I69),ROUND(Regressions!I69, 1), NA())</f>
        <v>#N/A</v>
      </c>
      <c r="J59" s="345" t="e">
        <f>IF(ISNUMBER(Regressions!K69),ROUND(Regressions!K69, 1), NA())</f>
        <v>#N/A</v>
      </c>
      <c r="K59" s="343" t="e">
        <f>IF(ISNUMBER(Regressions!L69),ROUND(Regressions!L69, 1), NA())</f>
        <v>#N/A</v>
      </c>
      <c r="L59" s="244" t="e">
        <f>IF(ISNUMBER(Regressions!M69),ROUND(Regressions!M69, 1), NA())</f>
        <v>#N/A</v>
      </c>
      <c r="M59" s="344" t="e">
        <f>IF(ISNUMBER(Regressions!N69),ROUND(Regressions!N69, 1), NA())</f>
        <v>#N/A</v>
      </c>
      <c r="N59" s="243" t="e">
        <f>IF(ISNUMBER(Regressions!O69),ROUND(Regressions!O69, 1), NA())</f>
        <v>#N/A</v>
      </c>
      <c r="O59" s="345" t="e">
        <f>IF(ISNUMBER(Regressions!Q69),ROUND(Regressions!Q69, 1), NA())</f>
        <v>#N/A</v>
      </c>
      <c r="P59" s="343" t="e">
        <f>IF(ISNUMBER(Regressions!R69),ROUND(Regressions!R69, 1), NA())</f>
        <v>#N/A</v>
      </c>
      <c r="Q59" s="221" t="e">
        <f>IF(ISNUMBER(Regressions!S69),ROUND(Regressions!S69, 1), NA())</f>
        <v>#N/A</v>
      </c>
      <c r="R59" s="344" t="e">
        <f>IF(ISNUMBER(Regressions!T69),ROUND(Regressions!T69, 1), NA())</f>
        <v>#N/A</v>
      </c>
      <c r="S59" s="243" t="e">
        <f>IF(ISNUMBER(Regressions!U69),ROUND(Regressions!U69, 1), NA())</f>
        <v>#N/A</v>
      </c>
    </row>
    <row xmlns:x14ac="http://schemas.microsoft.com/office/spreadsheetml/2009/9/ac" r="60" hidden="true" x14ac:dyDescent="0.2">
      <c r="A60" s="340" t="str">
        <f>IF(ISBLANK(Regressions!A70), " ", Regressions!A70)</f>
        <v>Tunisia</v>
      </c>
      <c r="B60" s="341">
        <f>IF(ISBLANK(Regressions!B70), " ", Regressions!B70)</f>
        <v>2025</v>
      </c>
      <c r="C60" s="346" t="str">
        <f>IF(ISBLANK(Regressions!C70), " ", Regressions!C70)</f>
        <v>Urban</v>
      </c>
      <c r="D60" s="342" t="str">
        <f>IF(ISBLANK(Regressions!D70), " ", Regressions!D70)</f>
        <v> </v>
      </c>
      <c r="E60" s="220" t="e">
        <f>IF(ISNUMBER(Regressions!E70),ROUND(Regressions!E70, 1), NA())</f>
        <v>#N/A</v>
      </c>
      <c r="F60" s="343" t="e">
        <f>IF(ISNUMBER(Regressions!F70),ROUND(Regressions!F70, 1), NA())</f>
        <v>#N/A</v>
      </c>
      <c r="G60" s="242" t="e">
        <f>IF(ISNUMBER(Regressions!G70),ROUND(Regressions!G70, 1), NA())</f>
        <v>#N/A</v>
      </c>
      <c r="H60" s="344" t="e">
        <f>IF(ISNUMBER(Regressions!H70),ROUND(Regressions!H70, 1), NA())</f>
        <v>#N/A</v>
      </c>
      <c r="I60" s="243" t="e">
        <f>IF(ISNUMBER(Regressions!I70),ROUND(Regressions!I70, 1), NA())</f>
        <v>#N/A</v>
      </c>
      <c r="J60" s="345" t="e">
        <f>IF(ISNUMBER(Regressions!K70),ROUND(Regressions!K70, 1), NA())</f>
        <v>#N/A</v>
      </c>
      <c r="K60" s="343" t="e">
        <f>IF(ISNUMBER(Regressions!L70),ROUND(Regressions!L70, 1), NA())</f>
        <v>#N/A</v>
      </c>
      <c r="L60" s="244" t="e">
        <f>IF(ISNUMBER(Regressions!M70),ROUND(Regressions!M70, 1), NA())</f>
        <v>#N/A</v>
      </c>
      <c r="M60" s="344" t="e">
        <f>IF(ISNUMBER(Regressions!N70),ROUND(Regressions!N70, 1), NA())</f>
        <v>#N/A</v>
      </c>
      <c r="N60" s="243" t="e">
        <f>IF(ISNUMBER(Regressions!O70),ROUND(Regressions!O70, 1), NA())</f>
        <v>#N/A</v>
      </c>
      <c r="O60" s="345" t="e">
        <f>IF(ISNUMBER(Regressions!Q70),ROUND(Regressions!Q70, 1), NA())</f>
        <v>#N/A</v>
      </c>
      <c r="P60" s="343" t="e">
        <f>IF(ISNUMBER(Regressions!R70),ROUND(Regressions!R70, 1), NA())</f>
        <v>#N/A</v>
      </c>
      <c r="Q60" s="221" t="e">
        <f>IF(ISNUMBER(Regressions!S70),ROUND(Regressions!S70, 1), NA())</f>
        <v>#N/A</v>
      </c>
      <c r="R60" s="344" t="e">
        <f>IF(ISNUMBER(Regressions!T70),ROUND(Regressions!T70, 1), NA())</f>
        <v>#N/A</v>
      </c>
      <c r="S60" s="243" t="e">
        <f>IF(ISNUMBER(Regressions!U70),ROUND(Regressions!U70, 1), NA())</f>
        <v>#N/A</v>
      </c>
    </row>
    <row xmlns:x14ac="http://schemas.microsoft.com/office/spreadsheetml/2009/9/ac" r="61" hidden="true" x14ac:dyDescent="0.2">
      <c r="A61" s="340" t="str">
        <f>IF(ISBLANK(Regressions!A71), " ", Regressions!A71)</f>
        <v>Tunisia</v>
      </c>
      <c r="B61" s="341">
        <f>IF(ISBLANK(Regressions!B71), " ", Regressions!B71)</f>
        <v>2026</v>
      </c>
      <c r="C61" s="346" t="str">
        <f>IF(ISBLANK(Regressions!C71), " ", Regressions!C71)</f>
        <v>Urban</v>
      </c>
      <c r="D61" s="342" t="str">
        <f>IF(ISBLANK(Regressions!D71), " ", Regressions!D71)</f>
        <v> </v>
      </c>
      <c r="E61" s="220" t="e">
        <f>IF(ISNUMBER(Regressions!E71),ROUND(Regressions!E71, 1), NA())</f>
        <v>#N/A</v>
      </c>
      <c r="F61" s="343" t="e">
        <f>IF(ISNUMBER(Regressions!F71),ROUND(Regressions!F71, 1), NA())</f>
        <v>#N/A</v>
      </c>
      <c r="G61" s="242" t="e">
        <f>IF(ISNUMBER(Regressions!G71),ROUND(Regressions!G71, 1), NA())</f>
        <v>#N/A</v>
      </c>
      <c r="H61" s="344" t="e">
        <f>IF(ISNUMBER(Regressions!H71),ROUND(Regressions!H71, 1), NA())</f>
        <v>#N/A</v>
      </c>
      <c r="I61" s="243" t="e">
        <f>IF(ISNUMBER(Regressions!I71),ROUND(Regressions!I71, 1), NA())</f>
        <v>#N/A</v>
      </c>
      <c r="J61" s="345" t="e">
        <f>IF(ISNUMBER(Regressions!K71),ROUND(Regressions!K71, 1), NA())</f>
        <v>#N/A</v>
      </c>
      <c r="K61" s="343" t="e">
        <f>IF(ISNUMBER(Regressions!L71),ROUND(Regressions!L71, 1), NA())</f>
        <v>#N/A</v>
      </c>
      <c r="L61" s="244" t="e">
        <f>IF(ISNUMBER(Regressions!M71),ROUND(Regressions!M71, 1), NA())</f>
        <v>#N/A</v>
      </c>
      <c r="M61" s="344" t="e">
        <f>IF(ISNUMBER(Regressions!N71),ROUND(Regressions!N71, 1), NA())</f>
        <v>#N/A</v>
      </c>
      <c r="N61" s="243" t="e">
        <f>IF(ISNUMBER(Regressions!O71),ROUND(Regressions!O71, 1), NA())</f>
        <v>#N/A</v>
      </c>
      <c r="O61" s="345" t="e">
        <f>IF(ISNUMBER(Regressions!Q71),ROUND(Regressions!Q71, 1), NA())</f>
        <v>#N/A</v>
      </c>
      <c r="P61" s="343" t="e">
        <f>IF(ISNUMBER(Regressions!R71),ROUND(Regressions!R71, 1), NA())</f>
        <v>#N/A</v>
      </c>
      <c r="Q61" s="221" t="e">
        <f>IF(ISNUMBER(Regressions!S71),ROUND(Regressions!S71, 1), NA())</f>
        <v>#N/A</v>
      </c>
      <c r="R61" s="344" t="e">
        <f>IF(ISNUMBER(Regressions!T71),ROUND(Regressions!T71, 1), NA())</f>
        <v>#N/A</v>
      </c>
      <c r="S61" s="243" t="e">
        <f>IF(ISNUMBER(Regressions!U71),ROUND(Regressions!U71, 1), NA())</f>
        <v>#N/A</v>
      </c>
    </row>
    <row xmlns:x14ac="http://schemas.microsoft.com/office/spreadsheetml/2009/9/ac" r="62" hidden="true" x14ac:dyDescent="0.2">
      <c r="A62" s="340" t="str">
        <f>IF(ISBLANK(Regressions!A72), " ", Regressions!A72)</f>
        <v>Tunisia</v>
      </c>
      <c r="B62" s="341">
        <f>IF(ISBLANK(Regressions!B72), " ", Regressions!B72)</f>
        <v>2027</v>
      </c>
      <c r="C62" s="346" t="str">
        <f>IF(ISBLANK(Regressions!C72), " ", Regressions!C72)</f>
        <v>Urban</v>
      </c>
      <c r="D62" s="342" t="str">
        <f>IF(ISBLANK(Regressions!D72), " ", Regressions!D72)</f>
        <v> </v>
      </c>
      <c r="E62" s="220" t="e">
        <f>IF(ISNUMBER(Regressions!E72),ROUND(Regressions!E72, 1), NA())</f>
        <v>#N/A</v>
      </c>
      <c r="F62" s="343" t="e">
        <f>IF(ISNUMBER(Regressions!F72),ROUND(Regressions!F72, 1), NA())</f>
        <v>#N/A</v>
      </c>
      <c r="G62" s="242" t="e">
        <f>IF(ISNUMBER(Regressions!G72),ROUND(Regressions!G72, 1), NA())</f>
        <v>#N/A</v>
      </c>
      <c r="H62" s="344" t="e">
        <f>IF(ISNUMBER(Regressions!H72),ROUND(Regressions!H72, 1), NA())</f>
        <v>#N/A</v>
      </c>
      <c r="I62" s="243" t="e">
        <f>IF(ISNUMBER(Regressions!I72),ROUND(Regressions!I72, 1), NA())</f>
        <v>#N/A</v>
      </c>
      <c r="J62" s="345" t="e">
        <f>IF(ISNUMBER(Regressions!K72),ROUND(Regressions!K72, 1), NA())</f>
        <v>#N/A</v>
      </c>
      <c r="K62" s="343" t="e">
        <f>IF(ISNUMBER(Regressions!L72),ROUND(Regressions!L72, 1), NA())</f>
        <v>#N/A</v>
      </c>
      <c r="L62" s="244" t="e">
        <f>IF(ISNUMBER(Regressions!M72),ROUND(Regressions!M72, 1), NA())</f>
        <v>#N/A</v>
      </c>
      <c r="M62" s="344" t="e">
        <f>IF(ISNUMBER(Regressions!N72),ROUND(Regressions!N72, 1), NA())</f>
        <v>#N/A</v>
      </c>
      <c r="N62" s="243" t="e">
        <f>IF(ISNUMBER(Regressions!O72),ROUND(Regressions!O72, 1), NA())</f>
        <v>#N/A</v>
      </c>
      <c r="O62" s="345" t="e">
        <f>IF(ISNUMBER(Regressions!Q72),ROUND(Regressions!Q72, 1), NA())</f>
        <v>#N/A</v>
      </c>
      <c r="P62" s="343" t="e">
        <f>IF(ISNUMBER(Regressions!R72),ROUND(Regressions!R72, 1), NA())</f>
        <v>#N/A</v>
      </c>
      <c r="Q62" s="221" t="e">
        <f>IF(ISNUMBER(Regressions!S72),ROUND(Regressions!S72, 1), NA())</f>
        <v>#N/A</v>
      </c>
      <c r="R62" s="344" t="e">
        <f>IF(ISNUMBER(Regressions!T72),ROUND(Regressions!T72, 1), NA())</f>
        <v>#N/A</v>
      </c>
      <c r="S62" s="243" t="e">
        <f>IF(ISNUMBER(Regressions!U72),ROUND(Regressions!U72, 1), NA())</f>
        <v>#N/A</v>
      </c>
    </row>
    <row xmlns:x14ac="http://schemas.microsoft.com/office/spreadsheetml/2009/9/ac" r="63" hidden="true" x14ac:dyDescent="0.2">
      <c r="A63" s="340" t="str">
        <f>IF(ISBLANK(Regressions!A73), " ", Regressions!A73)</f>
        <v>Tunisia</v>
      </c>
      <c r="B63" s="341">
        <f>IF(ISBLANK(Regressions!B73), " ", Regressions!B73)</f>
        <v>2028</v>
      </c>
      <c r="C63" s="346" t="str">
        <f>IF(ISBLANK(Regressions!C73), " ", Regressions!C73)</f>
        <v>Urban</v>
      </c>
      <c r="D63" s="342" t="str">
        <f>IF(ISBLANK(Regressions!D73), " ", Regressions!D73)</f>
        <v> </v>
      </c>
      <c r="E63" s="220" t="e">
        <f>IF(ISNUMBER(Regressions!E73),ROUND(Regressions!E73, 1), NA())</f>
        <v>#N/A</v>
      </c>
      <c r="F63" s="343" t="e">
        <f>IF(ISNUMBER(Regressions!F73),ROUND(Regressions!F73, 1), NA())</f>
        <v>#N/A</v>
      </c>
      <c r="G63" s="242" t="e">
        <f>IF(ISNUMBER(Regressions!G73),ROUND(Regressions!G73, 1), NA())</f>
        <v>#N/A</v>
      </c>
      <c r="H63" s="344" t="e">
        <f>IF(ISNUMBER(Regressions!H73),ROUND(Regressions!H73, 1), NA())</f>
        <v>#N/A</v>
      </c>
      <c r="I63" s="243" t="e">
        <f>IF(ISNUMBER(Regressions!I73),ROUND(Regressions!I73, 1), NA())</f>
        <v>#N/A</v>
      </c>
      <c r="J63" s="345" t="e">
        <f>IF(ISNUMBER(Regressions!K73),ROUND(Regressions!K73, 1), NA())</f>
        <v>#N/A</v>
      </c>
      <c r="K63" s="343" t="e">
        <f>IF(ISNUMBER(Regressions!L73),ROUND(Regressions!L73, 1), NA())</f>
        <v>#N/A</v>
      </c>
      <c r="L63" s="244" t="e">
        <f>IF(ISNUMBER(Regressions!M73),ROUND(Regressions!M73, 1), NA())</f>
        <v>#N/A</v>
      </c>
      <c r="M63" s="344" t="e">
        <f>IF(ISNUMBER(Regressions!N73),ROUND(Regressions!N73, 1), NA())</f>
        <v>#N/A</v>
      </c>
      <c r="N63" s="243" t="e">
        <f>IF(ISNUMBER(Regressions!O73),ROUND(Regressions!O73, 1), NA())</f>
        <v>#N/A</v>
      </c>
      <c r="O63" s="345" t="e">
        <f>IF(ISNUMBER(Regressions!Q73),ROUND(Regressions!Q73, 1), NA())</f>
        <v>#N/A</v>
      </c>
      <c r="P63" s="343" t="e">
        <f>IF(ISNUMBER(Regressions!R73),ROUND(Regressions!R73, 1), NA())</f>
        <v>#N/A</v>
      </c>
      <c r="Q63" s="221" t="e">
        <f>IF(ISNUMBER(Regressions!S73),ROUND(Regressions!S73, 1), NA())</f>
        <v>#N/A</v>
      </c>
      <c r="R63" s="344" t="e">
        <f>IF(ISNUMBER(Regressions!T73),ROUND(Regressions!T73, 1), NA())</f>
        <v>#N/A</v>
      </c>
      <c r="S63" s="243" t="e">
        <f>IF(ISNUMBER(Regressions!U73),ROUND(Regressions!U73, 1), NA())</f>
        <v>#N/A</v>
      </c>
    </row>
    <row xmlns:x14ac="http://schemas.microsoft.com/office/spreadsheetml/2009/9/ac" r="64" hidden="true" x14ac:dyDescent="0.2">
      <c r="A64" s="340" t="str">
        <f>IF(ISBLANK(Regressions!A74), " ", Regressions!A74)</f>
        <v>Tunisia</v>
      </c>
      <c r="B64" s="341">
        <f>IF(ISBLANK(Regressions!B74), " ", Regressions!B74)</f>
        <v>2029</v>
      </c>
      <c r="C64" s="346" t="str">
        <f>IF(ISBLANK(Regressions!C74), " ", Regressions!C74)</f>
        <v>Urban</v>
      </c>
      <c r="D64" s="342" t="str">
        <f>IF(ISBLANK(Regressions!D74), " ", Regressions!D74)</f>
        <v> </v>
      </c>
      <c r="E64" s="220" t="e">
        <f>IF(ISNUMBER(Regressions!E74),ROUND(Regressions!E74, 1), NA())</f>
        <v>#N/A</v>
      </c>
      <c r="F64" s="343" t="e">
        <f>IF(ISNUMBER(Regressions!F74),ROUND(Regressions!F74, 1), NA())</f>
        <v>#N/A</v>
      </c>
      <c r="G64" s="242" t="e">
        <f>IF(ISNUMBER(Regressions!G74),ROUND(Regressions!G74, 1), NA())</f>
        <v>#N/A</v>
      </c>
      <c r="H64" s="344" t="e">
        <f>IF(ISNUMBER(Regressions!H74),ROUND(Regressions!H74, 1), NA())</f>
        <v>#N/A</v>
      </c>
      <c r="I64" s="243" t="e">
        <f>IF(ISNUMBER(Regressions!I74),ROUND(Regressions!I74, 1), NA())</f>
        <v>#N/A</v>
      </c>
      <c r="J64" s="345" t="e">
        <f>IF(ISNUMBER(Regressions!K74),ROUND(Regressions!K74, 1), NA())</f>
        <v>#N/A</v>
      </c>
      <c r="K64" s="343" t="e">
        <f>IF(ISNUMBER(Regressions!L74),ROUND(Regressions!L74, 1), NA())</f>
        <v>#N/A</v>
      </c>
      <c r="L64" s="244" t="e">
        <f>IF(ISNUMBER(Regressions!M74),ROUND(Regressions!M74, 1), NA())</f>
        <v>#N/A</v>
      </c>
      <c r="M64" s="344" t="e">
        <f>IF(ISNUMBER(Regressions!N74),ROUND(Regressions!N74, 1), NA())</f>
        <v>#N/A</v>
      </c>
      <c r="N64" s="243" t="e">
        <f>IF(ISNUMBER(Regressions!O74),ROUND(Regressions!O74, 1), NA())</f>
        <v>#N/A</v>
      </c>
      <c r="O64" s="345" t="e">
        <f>IF(ISNUMBER(Regressions!Q74),ROUND(Regressions!Q74, 1), NA())</f>
        <v>#N/A</v>
      </c>
      <c r="P64" s="343" t="e">
        <f>IF(ISNUMBER(Regressions!R74),ROUND(Regressions!R74, 1), NA())</f>
        <v>#N/A</v>
      </c>
      <c r="Q64" s="221" t="e">
        <f>IF(ISNUMBER(Regressions!S74),ROUND(Regressions!S74, 1), NA())</f>
        <v>#N/A</v>
      </c>
      <c r="R64" s="344" t="e">
        <f>IF(ISNUMBER(Regressions!T74),ROUND(Regressions!T74, 1), NA())</f>
        <v>#N/A</v>
      </c>
      <c r="S64" s="243" t="e">
        <f>IF(ISNUMBER(Regressions!U74),ROUND(Regressions!U74, 1), NA())</f>
        <v>#N/A</v>
      </c>
    </row>
    <row xmlns:x14ac="http://schemas.microsoft.com/office/spreadsheetml/2009/9/ac" r="65" hidden="true" x14ac:dyDescent="0.2">
      <c r="A65" s="340" t="str">
        <f>IF(ISBLANK(Regressions!A75), " ", Regressions!A75)</f>
        <v>Tunisia</v>
      </c>
      <c r="B65" s="341">
        <f>IF(ISBLANK(Regressions!B75), " ", Regressions!B75)</f>
        <v>2030</v>
      </c>
      <c r="C65" s="346" t="str">
        <f>IF(ISBLANK(Regressions!C75), " ", Regressions!C75)</f>
        <v>Urban</v>
      </c>
      <c r="D65" s="342" t="str">
        <f>IF(ISBLANK(Regressions!D75), " ", Regressions!D75)</f>
        <v> </v>
      </c>
      <c r="E65" s="220" t="e">
        <f>IF(ISNUMBER(Regressions!E75),ROUND(Regressions!E75, 1), NA())</f>
        <v>#N/A</v>
      </c>
      <c r="F65" s="343" t="e">
        <f>IF(ISNUMBER(Regressions!F75),ROUND(Regressions!F75, 1), NA())</f>
        <v>#N/A</v>
      </c>
      <c r="G65" s="242" t="e">
        <f>IF(ISNUMBER(Regressions!G75),ROUND(Regressions!G75, 1), NA())</f>
        <v>#N/A</v>
      </c>
      <c r="H65" s="344" t="e">
        <f>IF(ISNUMBER(Regressions!H75),ROUND(Regressions!H75, 1), NA())</f>
        <v>#N/A</v>
      </c>
      <c r="I65" s="243" t="e">
        <f>IF(ISNUMBER(Regressions!I75),ROUND(Regressions!I75, 1), NA())</f>
        <v>#N/A</v>
      </c>
      <c r="J65" s="345" t="e">
        <f>IF(ISNUMBER(Regressions!K75),ROUND(Regressions!K75, 1), NA())</f>
        <v>#N/A</v>
      </c>
      <c r="K65" s="343" t="e">
        <f>IF(ISNUMBER(Regressions!L75),ROUND(Regressions!L75, 1), NA())</f>
        <v>#N/A</v>
      </c>
      <c r="L65" s="244" t="e">
        <f>IF(ISNUMBER(Regressions!M75),ROUND(Regressions!M75, 1), NA())</f>
        <v>#N/A</v>
      </c>
      <c r="M65" s="344" t="e">
        <f>IF(ISNUMBER(Regressions!N75),ROUND(Regressions!N75, 1), NA())</f>
        <v>#N/A</v>
      </c>
      <c r="N65" s="243" t="e">
        <f>IF(ISNUMBER(Regressions!O75),ROUND(Regressions!O75, 1), NA())</f>
        <v>#N/A</v>
      </c>
      <c r="O65" s="345" t="e">
        <f>IF(ISNUMBER(Regressions!Q75),ROUND(Regressions!Q75, 1), NA())</f>
        <v>#N/A</v>
      </c>
      <c r="P65" s="343" t="e">
        <f>IF(ISNUMBER(Regressions!R75),ROUND(Regressions!R75, 1), NA())</f>
        <v>#N/A</v>
      </c>
      <c r="Q65" s="221" t="e">
        <f>IF(ISNUMBER(Regressions!S75),ROUND(Regressions!S75, 1), NA())</f>
        <v>#N/A</v>
      </c>
      <c r="R65" s="344" t="e">
        <f>IF(ISNUMBER(Regressions!T75),ROUND(Regressions!T75, 1), NA())</f>
        <v>#N/A</v>
      </c>
      <c r="S65" s="243" t="e">
        <f>IF(ISNUMBER(Regressions!U75),ROUND(Regressions!U75, 1), NA())</f>
        <v>#N/A</v>
      </c>
    </row>
    <row xmlns:x14ac="http://schemas.microsoft.com/office/spreadsheetml/2009/9/ac" r="66" x14ac:dyDescent="0.2">
      <c r="A66" s="340" t="str">
        <f>IF(ISBLANK(Regressions!A76), " ", Regressions!A76)</f>
        <v>Tunisia</v>
      </c>
      <c r="B66" s="341">
        <f>IF(ISBLANK(Regressions!B76), " ", Regressions!B76)</f>
        <v>2000</v>
      </c>
      <c r="C66" s="346" t="str">
        <f>IF(ISBLANK(Regressions!C76), " ", Regressions!C76)</f>
        <v>Rural</v>
      </c>
      <c r="D66" s="342">
        <f>IF(ISBLANK(Regressions!D76), " ", Regressions!D76)</f>
        <v>1235625.433210755</v>
      </c>
      <c r="E66" s="220" t="e">
        <f>IF(ISNUMBER(Regressions!E76),ROUND(Regressions!E76, 1), NA())</f>
        <v>#N/A</v>
      </c>
      <c r="F66" s="343" t="e">
        <f>IF(ISNUMBER(Regressions!F76),ROUND(Regressions!F76, 1), NA())</f>
        <v>#N/A</v>
      </c>
      <c r="G66" s="242" t="e">
        <f>IF(ISNUMBER(Regressions!G76),ROUND(Regressions!G76, 1), NA())</f>
        <v>#N/A</v>
      </c>
      <c r="H66" s="344" t="e">
        <f>IF(ISNUMBER(Regressions!H76),ROUND(Regressions!H76, 1), NA())</f>
        <v>#N/A</v>
      </c>
      <c r="I66" s="243" t="e">
        <f>IF(ISNUMBER(Regressions!I76),ROUND(Regressions!I76, 1), NA())</f>
        <v>#N/A</v>
      </c>
      <c r="J66" s="345" t="e">
        <f>IF(ISNUMBER(Regressions!K76),ROUND(Regressions!K76, 1), NA())</f>
        <v>#N/A</v>
      </c>
      <c r="K66" s="343" t="e">
        <f>IF(ISNUMBER(Regressions!L76),ROUND(Regressions!L76, 1), NA())</f>
        <v>#N/A</v>
      </c>
      <c r="L66" s="244" t="e">
        <f>IF(ISNUMBER(Regressions!M76),ROUND(Regressions!M76, 1), NA())</f>
        <v>#N/A</v>
      </c>
      <c r="M66" s="344" t="e">
        <f>IF(ISNUMBER(Regressions!N76),ROUND(Regressions!N76, 1), NA())</f>
        <v>#N/A</v>
      </c>
      <c r="N66" s="243" t="e">
        <f>IF(ISNUMBER(Regressions!O76),ROUND(Regressions!O76, 1), NA())</f>
        <v>#N/A</v>
      </c>
      <c r="O66" s="345" t="e">
        <f>IF(ISNUMBER(Regressions!Q76),ROUND(Regressions!Q76, 1), NA())</f>
        <v>#N/A</v>
      </c>
      <c r="P66" s="343" t="e">
        <f>IF(ISNUMBER(Regressions!R76),ROUND(Regressions!R76, 1), NA())</f>
        <v>#N/A</v>
      </c>
      <c r="Q66" s="221" t="e">
        <f>IF(ISNUMBER(Regressions!S76),ROUND(Regressions!S76, 1), NA())</f>
        <v>#N/A</v>
      </c>
      <c r="R66" s="344" t="e">
        <f>IF(ISNUMBER(Regressions!T76),ROUND(Regressions!T76, 1), NA())</f>
        <v>#N/A</v>
      </c>
      <c r="S66" s="243" t="e">
        <f>IF(ISNUMBER(Regressions!U76),ROUND(Regressions!U76, 1), NA())</f>
        <v>#N/A</v>
      </c>
    </row>
    <row xmlns:x14ac="http://schemas.microsoft.com/office/spreadsheetml/2009/9/ac" r="67" x14ac:dyDescent="0.2">
      <c r="A67" s="340" t="str">
        <f>IF(ISBLANK(Regressions!A77), " ", Regressions!A77)</f>
        <v>Tunisia</v>
      </c>
      <c r="B67" s="341">
        <f>IF(ISBLANK(Regressions!B77), " ", Regressions!B77)</f>
        <v>2001</v>
      </c>
      <c r="C67" s="346" t="str">
        <f>IF(ISBLANK(Regressions!C77), " ", Regressions!C77)</f>
        <v>Rural</v>
      </c>
      <c r="D67" s="342">
        <f>IF(ISBLANK(Regressions!D77), " ", Regressions!D77)</f>
        <v>1208603.96321579</v>
      </c>
      <c r="E67" s="220" t="e">
        <f>IF(ISNUMBER(Regressions!E77),ROUND(Regressions!E77, 1), NA())</f>
        <v>#N/A</v>
      </c>
      <c r="F67" s="343" t="e">
        <f>IF(ISNUMBER(Regressions!F77),ROUND(Regressions!F77, 1), NA())</f>
        <v>#N/A</v>
      </c>
      <c r="G67" s="242" t="e">
        <f>IF(ISNUMBER(Regressions!G77),ROUND(Regressions!G77, 1), NA())</f>
        <v>#N/A</v>
      </c>
      <c r="H67" s="344" t="e">
        <f>IF(ISNUMBER(Regressions!H77),ROUND(Regressions!H77, 1), NA())</f>
        <v>#N/A</v>
      </c>
      <c r="I67" s="243" t="e">
        <f>IF(ISNUMBER(Regressions!I77),ROUND(Regressions!I77, 1), NA())</f>
        <v>#N/A</v>
      </c>
      <c r="J67" s="345" t="e">
        <f>IF(ISNUMBER(Regressions!K77),ROUND(Regressions!K77, 1), NA())</f>
        <v>#N/A</v>
      </c>
      <c r="K67" s="343" t="e">
        <f>IF(ISNUMBER(Regressions!L77),ROUND(Regressions!L77, 1), NA())</f>
        <v>#N/A</v>
      </c>
      <c r="L67" s="244" t="e">
        <f>IF(ISNUMBER(Regressions!M77),ROUND(Regressions!M77, 1), NA())</f>
        <v>#N/A</v>
      </c>
      <c r="M67" s="344" t="e">
        <f>IF(ISNUMBER(Regressions!N77),ROUND(Regressions!N77, 1), NA())</f>
        <v>#N/A</v>
      </c>
      <c r="N67" s="243" t="e">
        <f>IF(ISNUMBER(Regressions!O77),ROUND(Regressions!O77, 1), NA())</f>
        <v>#N/A</v>
      </c>
      <c r="O67" s="345" t="e">
        <f>IF(ISNUMBER(Regressions!Q77),ROUND(Regressions!Q77, 1), NA())</f>
        <v>#N/A</v>
      </c>
      <c r="P67" s="343" t="e">
        <f>IF(ISNUMBER(Regressions!R77),ROUND(Regressions!R77, 1), NA())</f>
        <v>#N/A</v>
      </c>
      <c r="Q67" s="221" t="e">
        <f>IF(ISNUMBER(Regressions!S77),ROUND(Regressions!S77, 1), NA())</f>
        <v>#N/A</v>
      </c>
      <c r="R67" s="344" t="e">
        <f>IF(ISNUMBER(Regressions!T77),ROUND(Regressions!T77, 1), NA())</f>
        <v>#N/A</v>
      </c>
      <c r="S67" s="243" t="e">
        <f>IF(ISNUMBER(Regressions!U77),ROUND(Regressions!U77, 1), NA())</f>
        <v>#N/A</v>
      </c>
    </row>
    <row xmlns:x14ac="http://schemas.microsoft.com/office/spreadsheetml/2009/9/ac" r="68" x14ac:dyDescent="0.2">
      <c r="A68" s="340" t="str">
        <f>IF(ISBLANK(Regressions!A78), " ", Regressions!A78)</f>
        <v>Tunisia</v>
      </c>
      <c r="B68" s="341">
        <f>IF(ISBLANK(Regressions!B78), " ", Regressions!B78)</f>
        <v>2002</v>
      </c>
      <c r="C68" s="346" t="str">
        <f>IF(ISBLANK(Regressions!C78), " ", Regressions!C78)</f>
        <v>Rural</v>
      </c>
      <c r="D68" s="342">
        <f>IF(ISBLANK(Regressions!D78), " ", Regressions!D78)</f>
        <v>1178485.0806297299</v>
      </c>
      <c r="E68" s="220" t="e">
        <f>IF(ISNUMBER(Regressions!E78),ROUND(Regressions!E78, 1), NA())</f>
        <v>#N/A</v>
      </c>
      <c r="F68" s="343" t="e">
        <f>IF(ISNUMBER(Regressions!F78),ROUND(Regressions!F78, 1), NA())</f>
        <v>#N/A</v>
      </c>
      <c r="G68" s="242" t="e">
        <f>IF(ISNUMBER(Regressions!G78),ROUND(Regressions!G78, 1), NA())</f>
        <v>#N/A</v>
      </c>
      <c r="H68" s="344" t="e">
        <f>IF(ISNUMBER(Regressions!H78),ROUND(Regressions!H78, 1), NA())</f>
        <v>#N/A</v>
      </c>
      <c r="I68" s="243" t="e">
        <f>IF(ISNUMBER(Regressions!I78),ROUND(Regressions!I78, 1), NA())</f>
        <v>#N/A</v>
      </c>
      <c r="J68" s="345" t="e">
        <f>IF(ISNUMBER(Regressions!K78),ROUND(Regressions!K78, 1), NA())</f>
        <v>#N/A</v>
      </c>
      <c r="K68" s="343" t="e">
        <f>IF(ISNUMBER(Regressions!L78),ROUND(Regressions!L78, 1), NA())</f>
        <v>#N/A</v>
      </c>
      <c r="L68" s="244" t="e">
        <f>IF(ISNUMBER(Regressions!M78),ROUND(Regressions!M78, 1), NA())</f>
        <v>#N/A</v>
      </c>
      <c r="M68" s="344" t="e">
        <f>IF(ISNUMBER(Regressions!N78),ROUND(Regressions!N78, 1), NA())</f>
        <v>#N/A</v>
      </c>
      <c r="N68" s="243" t="e">
        <f>IF(ISNUMBER(Regressions!O78),ROUND(Regressions!O78, 1), NA())</f>
        <v>#N/A</v>
      </c>
      <c r="O68" s="345" t="e">
        <f>IF(ISNUMBER(Regressions!Q78),ROUND(Regressions!Q78, 1), NA())</f>
        <v>#N/A</v>
      </c>
      <c r="P68" s="343" t="e">
        <f>IF(ISNUMBER(Regressions!R78),ROUND(Regressions!R78, 1), NA())</f>
        <v>#N/A</v>
      </c>
      <c r="Q68" s="221" t="e">
        <f>IF(ISNUMBER(Regressions!S78),ROUND(Regressions!S78, 1), NA())</f>
        <v>#N/A</v>
      </c>
      <c r="R68" s="344" t="e">
        <f>IF(ISNUMBER(Regressions!T78),ROUND(Regressions!T78, 1), NA())</f>
        <v>#N/A</v>
      </c>
      <c r="S68" s="243" t="e">
        <f>IF(ISNUMBER(Regressions!U78),ROUND(Regressions!U78, 1), NA())</f>
        <v>#N/A</v>
      </c>
    </row>
    <row xmlns:x14ac="http://schemas.microsoft.com/office/spreadsheetml/2009/9/ac" r="69" x14ac:dyDescent="0.2">
      <c r="A69" s="340" t="str">
        <f>IF(ISBLANK(Regressions!A79), " ", Regressions!A79)</f>
        <v>Tunisia</v>
      </c>
      <c r="B69" s="341">
        <f>IF(ISBLANK(Regressions!B79), " ", Regressions!B79)</f>
        <v>2003</v>
      </c>
      <c r="C69" s="346" t="str">
        <f>IF(ISBLANK(Regressions!C79), " ", Regressions!C79)</f>
        <v>Rural</v>
      </c>
      <c r="D69" s="342">
        <f>IF(ISBLANK(Regressions!D79), " ", Regressions!D79)</f>
        <v>1145371.7730594641</v>
      </c>
      <c r="E69" s="220" t="e">
        <f>IF(ISNUMBER(Regressions!E79),ROUND(Regressions!E79, 1), NA())</f>
        <v>#N/A</v>
      </c>
      <c r="F69" s="343" t="e">
        <f>IF(ISNUMBER(Regressions!F79),ROUND(Regressions!F79, 1), NA())</f>
        <v>#N/A</v>
      </c>
      <c r="G69" s="242" t="e">
        <f>IF(ISNUMBER(Regressions!G79),ROUND(Regressions!G79, 1), NA())</f>
        <v>#N/A</v>
      </c>
      <c r="H69" s="344" t="e">
        <f>IF(ISNUMBER(Regressions!H79),ROUND(Regressions!H79, 1), NA())</f>
        <v>#N/A</v>
      </c>
      <c r="I69" s="243" t="e">
        <f>IF(ISNUMBER(Regressions!I79),ROUND(Regressions!I79, 1), NA())</f>
        <v>#N/A</v>
      </c>
      <c r="J69" s="345" t="e">
        <f>IF(ISNUMBER(Regressions!K79),ROUND(Regressions!K79, 1), NA())</f>
        <v>#N/A</v>
      </c>
      <c r="K69" s="343" t="e">
        <f>IF(ISNUMBER(Regressions!L79),ROUND(Regressions!L79, 1), NA())</f>
        <v>#N/A</v>
      </c>
      <c r="L69" s="244" t="e">
        <f>IF(ISNUMBER(Regressions!M79),ROUND(Regressions!M79, 1), NA())</f>
        <v>#N/A</v>
      </c>
      <c r="M69" s="344" t="e">
        <f>IF(ISNUMBER(Regressions!N79),ROUND(Regressions!N79, 1), NA())</f>
        <v>#N/A</v>
      </c>
      <c r="N69" s="243" t="e">
        <f>IF(ISNUMBER(Regressions!O79),ROUND(Regressions!O79, 1), NA())</f>
        <v>#N/A</v>
      </c>
      <c r="O69" s="345" t="e">
        <f>IF(ISNUMBER(Regressions!Q79),ROUND(Regressions!Q79, 1), NA())</f>
        <v>#N/A</v>
      </c>
      <c r="P69" s="343" t="e">
        <f>IF(ISNUMBER(Regressions!R79),ROUND(Regressions!R79, 1), NA())</f>
        <v>#N/A</v>
      </c>
      <c r="Q69" s="221" t="e">
        <f>IF(ISNUMBER(Regressions!S79),ROUND(Regressions!S79, 1), NA())</f>
        <v>#N/A</v>
      </c>
      <c r="R69" s="344" t="e">
        <f>IF(ISNUMBER(Regressions!T79),ROUND(Regressions!T79, 1), NA())</f>
        <v>#N/A</v>
      </c>
      <c r="S69" s="243" t="e">
        <f>IF(ISNUMBER(Regressions!U79),ROUND(Regressions!U79, 1), NA())</f>
        <v>#N/A</v>
      </c>
    </row>
    <row xmlns:x14ac="http://schemas.microsoft.com/office/spreadsheetml/2009/9/ac" r="70" x14ac:dyDescent="0.2">
      <c r="A70" s="340" t="str">
        <f>IF(ISBLANK(Regressions!A80), " ", Regressions!A80)</f>
        <v>Tunisia</v>
      </c>
      <c r="B70" s="341">
        <f>IF(ISBLANK(Regressions!B80), " ", Regressions!B80)</f>
        <v>2004</v>
      </c>
      <c r="C70" s="346" t="str">
        <f>IF(ISBLANK(Regressions!C80), " ", Regressions!C80)</f>
        <v>Rural</v>
      </c>
      <c r="D70" s="342">
        <f>IF(ISBLANK(Regressions!D80), " ", Regressions!D80)</f>
        <v>1111411.762769165</v>
      </c>
      <c r="E70" s="220" t="e">
        <f>IF(ISNUMBER(Regressions!E80),ROUND(Regressions!E80, 1), NA())</f>
        <v>#N/A</v>
      </c>
      <c r="F70" s="343" t="e">
        <f>IF(ISNUMBER(Regressions!F80),ROUND(Regressions!F80, 1), NA())</f>
        <v>#N/A</v>
      </c>
      <c r="G70" s="242" t="e">
        <f>IF(ISNUMBER(Regressions!G80),ROUND(Regressions!G80, 1), NA())</f>
        <v>#N/A</v>
      </c>
      <c r="H70" s="344" t="e">
        <f>IF(ISNUMBER(Regressions!H80),ROUND(Regressions!H80, 1), NA())</f>
        <v>#N/A</v>
      </c>
      <c r="I70" s="243" t="e">
        <f>IF(ISNUMBER(Regressions!I80),ROUND(Regressions!I80, 1), NA())</f>
        <v>#N/A</v>
      </c>
      <c r="J70" s="345" t="e">
        <f>IF(ISNUMBER(Regressions!K80),ROUND(Regressions!K80, 1), NA())</f>
        <v>#N/A</v>
      </c>
      <c r="K70" s="343" t="e">
        <f>IF(ISNUMBER(Regressions!L80),ROUND(Regressions!L80, 1), NA())</f>
        <v>#N/A</v>
      </c>
      <c r="L70" s="244" t="e">
        <f>IF(ISNUMBER(Regressions!M80),ROUND(Regressions!M80, 1), NA())</f>
        <v>#N/A</v>
      </c>
      <c r="M70" s="344" t="e">
        <f>IF(ISNUMBER(Regressions!N80),ROUND(Regressions!N80, 1), NA())</f>
        <v>#N/A</v>
      </c>
      <c r="N70" s="243" t="e">
        <f>IF(ISNUMBER(Regressions!O80),ROUND(Regressions!O80, 1), NA())</f>
        <v>#N/A</v>
      </c>
      <c r="O70" s="345" t="e">
        <f>IF(ISNUMBER(Regressions!Q80),ROUND(Regressions!Q80, 1), NA())</f>
        <v>#N/A</v>
      </c>
      <c r="P70" s="343" t="e">
        <f>IF(ISNUMBER(Regressions!R80),ROUND(Regressions!R80, 1), NA())</f>
        <v>#N/A</v>
      </c>
      <c r="Q70" s="221" t="e">
        <f>IF(ISNUMBER(Regressions!S80),ROUND(Regressions!S80, 1), NA())</f>
        <v>#N/A</v>
      </c>
      <c r="R70" s="344" t="e">
        <f>IF(ISNUMBER(Regressions!T80),ROUND(Regressions!T80, 1), NA())</f>
        <v>#N/A</v>
      </c>
      <c r="S70" s="243" t="e">
        <f>IF(ISNUMBER(Regressions!U80),ROUND(Regressions!U80, 1), NA())</f>
        <v>#N/A</v>
      </c>
    </row>
    <row xmlns:x14ac="http://schemas.microsoft.com/office/spreadsheetml/2009/9/ac" r="71" x14ac:dyDescent="0.2">
      <c r="A71" s="340" t="str">
        <f>IF(ISBLANK(Regressions!A81), " ", Regressions!A81)</f>
        <v>Tunisia</v>
      </c>
      <c r="B71" s="341">
        <f>IF(ISBLANK(Regressions!B81), " ", Regressions!B81)</f>
        <v>2005</v>
      </c>
      <c r="C71" s="346" t="str">
        <f>IF(ISBLANK(Regressions!C81), " ", Regressions!C81)</f>
        <v>Rural</v>
      </c>
      <c r="D71" s="342">
        <f>IF(ISBLANK(Regressions!D81), " ", Regressions!D81)</f>
        <v>1078862.419923706</v>
      </c>
      <c r="E71" s="220" t="e">
        <f>IF(ISNUMBER(Regressions!E81),ROUND(Regressions!E81, 1), NA())</f>
        <v>#N/A</v>
      </c>
      <c r="F71" s="343" t="e">
        <f>IF(ISNUMBER(Regressions!F81),ROUND(Regressions!F81, 1), NA())</f>
        <v>#N/A</v>
      </c>
      <c r="G71" s="242" t="e">
        <f>IF(ISNUMBER(Regressions!G81),ROUND(Regressions!G81, 1), NA())</f>
        <v>#N/A</v>
      </c>
      <c r="H71" s="344" t="e">
        <f>IF(ISNUMBER(Regressions!H81),ROUND(Regressions!H81, 1), NA())</f>
        <v>#N/A</v>
      </c>
      <c r="I71" s="243" t="e">
        <f>IF(ISNUMBER(Regressions!I81),ROUND(Regressions!I81, 1), NA())</f>
        <v>#N/A</v>
      </c>
      <c r="J71" s="345" t="e">
        <f>IF(ISNUMBER(Regressions!K81),ROUND(Regressions!K81, 1), NA())</f>
        <v>#N/A</v>
      </c>
      <c r="K71" s="343" t="e">
        <f>IF(ISNUMBER(Regressions!L81),ROUND(Regressions!L81, 1), NA())</f>
        <v>#N/A</v>
      </c>
      <c r="L71" s="244" t="e">
        <f>IF(ISNUMBER(Regressions!M81),ROUND(Regressions!M81, 1), NA())</f>
        <v>#N/A</v>
      </c>
      <c r="M71" s="344" t="e">
        <f>IF(ISNUMBER(Regressions!N81),ROUND(Regressions!N81, 1), NA())</f>
        <v>#N/A</v>
      </c>
      <c r="N71" s="243" t="e">
        <f>IF(ISNUMBER(Regressions!O81),ROUND(Regressions!O81, 1), NA())</f>
        <v>#N/A</v>
      </c>
      <c r="O71" s="345" t="e">
        <f>IF(ISNUMBER(Regressions!Q81),ROUND(Regressions!Q81, 1), NA())</f>
        <v>#N/A</v>
      </c>
      <c r="P71" s="343" t="e">
        <f>IF(ISNUMBER(Regressions!R81),ROUND(Regressions!R81, 1), NA())</f>
        <v>#N/A</v>
      </c>
      <c r="Q71" s="221" t="e">
        <f>IF(ISNUMBER(Regressions!S81),ROUND(Regressions!S81, 1), NA())</f>
        <v>#N/A</v>
      </c>
      <c r="R71" s="344" t="e">
        <f>IF(ISNUMBER(Regressions!T81),ROUND(Regressions!T81, 1), NA())</f>
        <v>#N/A</v>
      </c>
      <c r="S71" s="243" t="e">
        <f>IF(ISNUMBER(Regressions!U81),ROUND(Regressions!U81, 1), NA())</f>
        <v>#N/A</v>
      </c>
    </row>
    <row xmlns:x14ac="http://schemas.microsoft.com/office/spreadsheetml/2009/9/ac" r="72" x14ac:dyDescent="0.2">
      <c r="A72" s="340" t="str">
        <f>IF(ISBLANK(Regressions!A82), " ", Regressions!A82)</f>
        <v>Tunisia</v>
      </c>
      <c r="B72" s="341">
        <f>IF(ISBLANK(Regressions!B82), " ", Regressions!B82)</f>
        <v>2006</v>
      </c>
      <c r="C72" s="346" t="str">
        <f>IF(ISBLANK(Regressions!C82), " ", Regressions!C82)</f>
        <v>Rural</v>
      </c>
      <c r="D72" s="342">
        <f>IF(ISBLANK(Regressions!D82), " ", Regressions!D82)</f>
        <v>1046307.234380188</v>
      </c>
      <c r="E72" s="220" t="e">
        <f>IF(ISNUMBER(Regressions!E82),ROUND(Regressions!E82, 1), NA())</f>
        <v>#N/A</v>
      </c>
      <c r="F72" s="343" t="e">
        <f>IF(ISNUMBER(Regressions!F82),ROUND(Regressions!F82, 1), NA())</f>
        <v>#N/A</v>
      </c>
      <c r="G72" s="242" t="e">
        <f>IF(ISNUMBER(Regressions!G82),ROUND(Regressions!G82, 1), NA())</f>
        <v>#N/A</v>
      </c>
      <c r="H72" s="344" t="e">
        <f>IF(ISNUMBER(Regressions!H82),ROUND(Regressions!H82, 1), NA())</f>
        <v>#N/A</v>
      </c>
      <c r="I72" s="243" t="e">
        <f>IF(ISNUMBER(Regressions!I82),ROUND(Regressions!I82, 1), NA())</f>
        <v>#N/A</v>
      </c>
      <c r="J72" s="345" t="e">
        <f>IF(ISNUMBER(Regressions!K82),ROUND(Regressions!K82, 1), NA())</f>
        <v>#N/A</v>
      </c>
      <c r="K72" s="343" t="e">
        <f>IF(ISNUMBER(Regressions!L82),ROUND(Regressions!L82, 1), NA())</f>
        <v>#N/A</v>
      </c>
      <c r="L72" s="244" t="e">
        <f>IF(ISNUMBER(Regressions!M82),ROUND(Regressions!M82, 1), NA())</f>
        <v>#N/A</v>
      </c>
      <c r="M72" s="344" t="e">
        <f>IF(ISNUMBER(Regressions!N82),ROUND(Regressions!N82, 1), NA())</f>
        <v>#N/A</v>
      </c>
      <c r="N72" s="243" t="e">
        <f>IF(ISNUMBER(Regressions!O82),ROUND(Regressions!O82, 1), NA())</f>
        <v>#N/A</v>
      </c>
      <c r="O72" s="345" t="e">
        <f>IF(ISNUMBER(Regressions!Q82),ROUND(Regressions!Q82, 1), NA())</f>
        <v>#N/A</v>
      </c>
      <c r="P72" s="343" t="e">
        <f>IF(ISNUMBER(Regressions!R82),ROUND(Regressions!R82, 1), NA())</f>
        <v>#N/A</v>
      </c>
      <c r="Q72" s="221" t="e">
        <f>IF(ISNUMBER(Regressions!S82),ROUND(Regressions!S82, 1), NA())</f>
        <v>#N/A</v>
      </c>
      <c r="R72" s="344" t="e">
        <f>IF(ISNUMBER(Regressions!T82),ROUND(Regressions!T82, 1), NA())</f>
        <v>#N/A</v>
      </c>
      <c r="S72" s="243" t="e">
        <f>IF(ISNUMBER(Regressions!U82),ROUND(Regressions!U82, 1), NA())</f>
        <v>#N/A</v>
      </c>
    </row>
    <row xmlns:x14ac="http://schemas.microsoft.com/office/spreadsheetml/2009/9/ac" r="73" x14ac:dyDescent="0.2">
      <c r="A73" s="340" t="str">
        <f>IF(ISBLANK(Regressions!A83), " ", Regressions!A83)</f>
        <v>Tunisia</v>
      </c>
      <c r="B73" s="341">
        <f>IF(ISBLANK(Regressions!B83), " ", Regressions!B83)</f>
        <v>2007</v>
      </c>
      <c r="C73" s="346" t="str">
        <f>IF(ISBLANK(Regressions!C83), " ", Regressions!C83)</f>
        <v>Rural</v>
      </c>
      <c r="D73" s="342">
        <f>IF(ISBLANK(Regressions!D83), " ", Regressions!D83)</f>
        <v>1017376.853090439</v>
      </c>
      <c r="E73" s="220" t="e">
        <f>IF(ISNUMBER(Regressions!E83),ROUND(Regressions!E83, 1), NA())</f>
        <v>#N/A</v>
      </c>
      <c r="F73" s="343" t="e">
        <f>IF(ISNUMBER(Regressions!F83),ROUND(Regressions!F83, 1), NA())</f>
        <v>#N/A</v>
      </c>
      <c r="G73" s="242" t="e">
        <f>IF(ISNUMBER(Regressions!G83),ROUND(Regressions!G83, 1), NA())</f>
        <v>#N/A</v>
      </c>
      <c r="H73" s="344" t="e">
        <f>IF(ISNUMBER(Regressions!H83),ROUND(Regressions!H83, 1), NA())</f>
        <v>#N/A</v>
      </c>
      <c r="I73" s="243" t="e">
        <f>IF(ISNUMBER(Regressions!I83),ROUND(Regressions!I83, 1), NA())</f>
        <v>#N/A</v>
      </c>
      <c r="J73" s="345" t="e">
        <f>IF(ISNUMBER(Regressions!K83),ROUND(Regressions!K83, 1), NA())</f>
        <v>#N/A</v>
      </c>
      <c r="K73" s="343" t="e">
        <f>IF(ISNUMBER(Regressions!L83),ROUND(Regressions!L83, 1), NA())</f>
        <v>#N/A</v>
      </c>
      <c r="L73" s="244" t="e">
        <f>IF(ISNUMBER(Regressions!M83),ROUND(Regressions!M83, 1), NA())</f>
        <v>#N/A</v>
      </c>
      <c r="M73" s="344" t="e">
        <f>IF(ISNUMBER(Regressions!N83),ROUND(Regressions!N83, 1), NA())</f>
        <v>#N/A</v>
      </c>
      <c r="N73" s="243" t="e">
        <f>IF(ISNUMBER(Regressions!O83),ROUND(Regressions!O83, 1), NA())</f>
        <v>#N/A</v>
      </c>
      <c r="O73" s="345" t="e">
        <f>IF(ISNUMBER(Regressions!Q83),ROUND(Regressions!Q83, 1), NA())</f>
        <v>#N/A</v>
      </c>
      <c r="P73" s="343" t="e">
        <f>IF(ISNUMBER(Regressions!R83),ROUND(Regressions!R83, 1), NA())</f>
        <v>#N/A</v>
      </c>
      <c r="Q73" s="221" t="e">
        <f>IF(ISNUMBER(Regressions!S83),ROUND(Regressions!S83, 1), NA())</f>
        <v>#N/A</v>
      </c>
      <c r="R73" s="344" t="e">
        <f>IF(ISNUMBER(Regressions!T83),ROUND(Regressions!T83, 1), NA())</f>
        <v>#N/A</v>
      </c>
      <c r="S73" s="243" t="e">
        <f>IF(ISNUMBER(Regressions!U83),ROUND(Regressions!U83, 1), NA())</f>
        <v>#N/A</v>
      </c>
    </row>
    <row xmlns:x14ac="http://schemas.microsoft.com/office/spreadsheetml/2009/9/ac" r="74" x14ac:dyDescent="0.2">
      <c r="A74" s="340" t="str">
        <f>IF(ISBLANK(Regressions!A84), " ", Regressions!A84)</f>
        <v>Tunisia</v>
      </c>
      <c r="B74" s="341">
        <f>IF(ISBLANK(Regressions!B84), " ", Regressions!B84)</f>
        <v>2008</v>
      </c>
      <c r="C74" s="346" t="str">
        <f>IF(ISBLANK(Regressions!C84), " ", Regressions!C84)</f>
        <v>Rural</v>
      </c>
      <c r="D74" s="342">
        <f>IF(ISBLANK(Regressions!D84), " ", Regressions!D84)</f>
        <v>992398.14579711913</v>
      </c>
      <c r="E74" s="220" t="e">
        <f>IF(ISNUMBER(Regressions!E84),ROUND(Regressions!E84, 1), NA())</f>
        <v>#N/A</v>
      </c>
      <c r="F74" s="343" t="e">
        <f>IF(ISNUMBER(Regressions!F84),ROUND(Regressions!F84, 1), NA())</f>
        <v>#N/A</v>
      </c>
      <c r="G74" s="242" t="e">
        <f>IF(ISNUMBER(Regressions!G84),ROUND(Regressions!G84, 1), NA())</f>
        <v>#N/A</v>
      </c>
      <c r="H74" s="344" t="e">
        <f>IF(ISNUMBER(Regressions!H84),ROUND(Regressions!H84, 1), NA())</f>
        <v>#N/A</v>
      </c>
      <c r="I74" s="243" t="e">
        <f>IF(ISNUMBER(Regressions!I84),ROUND(Regressions!I84, 1), NA())</f>
        <v>#N/A</v>
      </c>
      <c r="J74" s="345" t="e">
        <f>IF(ISNUMBER(Regressions!K84),ROUND(Regressions!K84, 1), NA())</f>
        <v>#N/A</v>
      </c>
      <c r="K74" s="343" t="e">
        <f>IF(ISNUMBER(Regressions!L84),ROUND(Regressions!L84, 1), NA())</f>
        <v>#N/A</v>
      </c>
      <c r="L74" s="244" t="e">
        <f>IF(ISNUMBER(Regressions!M84),ROUND(Regressions!M84, 1), NA())</f>
        <v>#N/A</v>
      </c>
      <c r="M74" s="344" t="e">
        <f>IF(ISNUMBER(Regressions!N84),ROUND(Regressions!N84, 1), NA())</f>
        <v>#N/A</v>
      </c>
      <c r="N74" s="243" t="e">
        <f>IF(ISNUMBER(Regressions!O84),ROUND(Regressions!O84, 1), NA())</f>
        <v>#N/A</v>
      </c>
      <c r="O74" s="345" t="e">
        <f>IF(ISNUMBER(Regressions!Q84),ROUND(Regressions!Q84, 1), NA())</f>
        <v>#N/A</v>
      </c>
      <c r="P74" s="343" t="e">
        <f>IF(ISNUMBER(Regressions!R84),ROUND(Regressions!R84, 1), NA())</f>
        <v>#N/A</v>
      </c>
      <c r="Q74" s="221" t="e">
        <f>IF(ISNUMBER(Regressions!S84),ROUND(Regressions!S84, 1), NA())</f>
        <v>#N/A</v>
      </c>
      <c r="R74" s="344" t="e">
        <f>IF(ISNUMBER(Regressions!T84),ROUND(Regressions!T84, 1), NA())</f>
        <v>#N/A</v>
      </c>
      <c r="S74" s="243" t="e">
        <f>IF(ISNUMBER(Regressions!U84),ROUND(Regressions!U84, 1), NA())</f>
        <v>#N/A</v>
      </c>
    </row>
    <row xmlns:x14ac="http://schemas.microsoft.com/office/spreadsheetml/2009/9/ac" r="75" x14ac:dyDescent="0.2">
      <c r="A75" s="340" t="str">
        <f>IF(ISBLANK(Regressions!A85), " ", Regressions!A85)</f>
        <v>Tunisia</v>
      </c>
      <c r="B75" s="341">
        <f>IF(ISBLANK(Regressions!B85), " ", Regressions!B85)</f>
        <v>2009</v>
      </c>
      <c r="C75" s="346" t="str">
        <f>IF(ISBLANK(Regressions!C85), " ", Regressions!C85)</f>
        <v>Rural</v>
      </c>
      <c r="D75" s="342">
        <f>IF(ISBLANK(Regressions!D85), " ", Regressions!D85)</f>
        <v>971302.55618820188</v>
      </c>
      <c r="E75" s="220" t="e">
        <f>IF(ISNUMBER(Regressions!E85),ROUND(Regressions!E85, 1), NA())</f>
        <v>#N/A</v>
      </c>
      <c r="F75" s="343" t="e">
        <f>IF(ISNUMBER(Regressions!F85),ROUND(Regressions!F85, 1), NA())</f>
        <v>#N/A</v>
      </c>
      <c r="G75" s="242" t="e">
        <f>IF(ISNUMBER(Regressions!G85),ROUND(Regressions!G85, 1), NA())</f>
        <v>#N/A</v>
      </c>
      <c r="H75" s="344" t="e">
        <f>IF(ISNUMBER(Regressions!H85),ROUND(Regressions!H85, 1), NA())</f>
        <v>#N/A</v>
      </c>
      <c r="I75" s="243" t="e">
        <f>IF(ISNUMBER(Regressions!I85),ROUND(Regressions!I85, 1), NA())</f>
        <v>#N/A</v>
      </c>
      <c r="J75" s="345" t="e">
        <f>IF(ISNUMBER(Regressions!K85),ROUND(Regressions!K85, 1), NA())</f>
        <v>#N/A</v>
      </c>
      <c r="K75" s="343" t="e">
        <f>IF(ISNUMBER(Regressions!L85),ROUND(Regressions!L85, 1), NA())</f>
        <v>#N/A</v>
      </c>
      <c r="L75" s="244" t="e">
        <f>IF(ISNUMBER(Regressions!M85),ROUND(Regressions!M85, 1), NA())</f>
        <v>#N/A</v>
      </c>
      <c r="M75" s="344" t="e">
        <f>IF(ISNUMBER(Regressions!N85),ROUND(Regressions!N85, 1), NA())</f>
        <v>#N/A</v>
      </c>
      <c r="N75" s="243" t="e">
        <f>IF(ISNUMBER(Regressions!O85),ROUND(Regressions!O85, 1), NA())</f>
        <v>#N/A</v>
      </c>
      <c r="O75" s="345" t="e">
        <f>IF(ISNUMBER(Regressions!Q85),ROUND(Regressions!Q85, 1), NA())</f>
        <v>#N/A</v>
      </c>
      <c r="P75" s="343" t="e">
        <f>IF(ISNUMBER(Regressions!R85),ROUND(Regressions!R85, 1), NA())</f>
        <v>#N/A</v>
      </c>
      <c r="Q75" s="221" t="e">
        <f>IF(ISNUMBER(Regressions!S85),ROUND(Regressions!S85, 1), NA())</f>
        <v>#N/A</v>
      </c>
      <c r="R75" s="344" t="e">
        <f>IF(ISNUMBER(Regressions!T85),ROUND(Regressions!T85, 1), NA())</f>
        <v>#N/A</v>
      </c>
      <c r="S75" s="243" t="e">
        <f>IF(ISNUMBER(Regressions!U85),ROUND(Regressions!U85, 1), NA())</f>
        <v>#N/A</v>
      </c>
    </row>
    <row xmlns:x14ac="http://schemas.microsoft.com/office/spreadsheetml/2009/9/ac" r="76" x14ac:dyDescent="0.2">
      <c r="A76" s="340" t="str">
        <f>IF(ISBLANK(Regressions!A86), " ", Regressions!A86)</f>
        <v>Tunisia</v>
      </c>
      <c r="B76" s="341">
        <f>IF(ISBLANK(Regressions!B86), " ", Regressions!B86)</f>
        <v>2010</v>
      </c>
      <c r="C76" s="346" t="str">
        <f>IF(ISBLANK(Regressions!C86), " ", Regressions!C86)</f>
        <v>Rural</v>
      </c>
      <c r="D76" s="342">
        <f>IF(ISBLANK(Regressions!D86), " ", Regressions!D86)</f>
        <v>951031.45196365344</v>
      </c>
      <c r="E76" s="220" t="e">
        <f>IF(ISNUMBER(Regressions!E86),ROUND(Regressions!E86, 1), NA())</f>
        <v>#N/A</v>
      </c>
      <c r="F76" s="343" t="e">
        <f>IF(ISNUMBER(Regressions!F86),ROUND(Regressions!F86, 1), NA())</f>
        <v>#N/A</v>
      </c>
      <c r="G76" s="242" t="e">
        <f>IF(ISNUMBER(Regressions!G86),ROUND(Regressions!G86, 1), NA())</f>
        <v>#N/A</v>
      </c>
      <c r="H76" s="344" t="e">
        <f>IF(ISNUMBER(Regressions!H86),ROUND(Regressions!H86, 1), NA())</f>
        <v>#N/A</v>
      </c>
      <c r="I76" s="243" t="e">
        <f>IF(ISNUMBER(Regressions!I86),ROUND(Regressions!I86, 1), NA())</f>
        <v>#N/A</v>
      </c>
      <c r="J76" s="345" t="e">
        <f>IF(ISNUMBER(Regressions!K86),ROUND(Regressions!K86, 1), NA())</f>
        <v>#N/A</v>
      </c>
      <c r="K76" s="343" t="e">
        <f>IF(ISNUMBER(Regressions!L86),ROUND(Regressions!L86, 1), NA())</f>
        <v>#N/A</v>
      </c>
      <c r="L76" s="244" t="e">
        <f>IF(ISNUMBER(Regressions!M86),ROUND(Regressions!M86, 1), NA())</f>
        <v>#N/A</v>
      </c>
      <c r="M76" s="344" t="e">
        <f>IF(ISNUMBER(Regressions!N86),ROUND(Regressions!N86, 1), NA())</f>
        <v>#N/A</v>
      </c>
      <c r="N76" s="243" t="e">
        <f>IF(ISNUMBER(Regressions!O86),ROUND(Regressions!O86, 1), NA())</f>
        <v>#N/A</v>
      </c>
      <c r="O76" s="345" t="e">
        <f>IF(ISNUMBER(Regressions!Q86),ROUND(Regressions!Q86, 1), NA())</f>
        <v>#N/A</v>
      </c>
      <c r="P76" s="343" t="e">
        <f>IF(ISNUMBER(Regressions!R86),ROUND(Regressions!R86, 1), NA())</f>
        <v>#N/A</v>
      </c>
      <c r="Q76" s="221" t="e">
        <f>IF(ISNUMBER(Regressions!S86),ROUND(Regressions!S86, 1), NA())</f>
        <v>#N/A</v>
      </c>
      <c r="R76" s="344" t="e">
        <f>IF(ISNUMBER(Regressions!T86),ROUND(Regressions!T86, 1), NA())</f>
        <v>#N/A</v>
      </c>
      <c r="S76" s="243" t="e">
        <f>IF(ISNUMBER(Regressions!U86),ROUND(Regressions!U86, 1), NA())</f>
        <v>#N/A</v>
      </c>
    </row>
    <row xmlns:x14ac="http://schemas.microsoft.com/office/spreadsheetml/2009/9/ac" r="77" x14ac:dyDescent="0.2">
      <c r="A77" s="340" t="str">
        <f>IF(ISBLANK(Regressions!A87), " ", Regressions!A87)</f>
        <v>Tunisia</v>
      </c>
      <c r="B77" s="341">
        <f>IF(ISBLANK(Regressions!B87), " ", Regressions!B87)</f>
        <v>2011</v>
      </c>
      <c r="C77" s="346" t="str">
        <f>IF(ISBLANK(Regressions!C87), " ", Regressions!C87)</f>
        <v>Rural</v>
      </c>
      <c r="D77" s="342">
        <f>IF(ISBLANK(Regressions!D87), " ", Regressions!D87)</f>
        <v>932992.67848190304</v>
      </c>
      <c r="E77" s="220" t="e">
        <f>IF(ISNUMBER(Regressions!E87),ROUND(Regressions!E87, 1), NA())</f>
        <v>#N/A</v>
      </c>
      <c r="F77" s="343" t="e">
        <f>IF(ISNUMBER(Regressions!F87),ROUND(Regressions!F87, 1), NA())</f>
        <v>#N/A</v>
      </c>
      <c r="G77" s="242" t="e">
        <f>IF(ISNUMBER(Regressions!G87),ROUND(Regressions!G87, 1), NA())</f>
        <v>#N/A</v>
      </c>
      <c r="H77" s="344" t="e">
        <f>IF(ISNUMBER(Regressions!H87),ROUND(Regressions!H87, 1), NA())</f>
        <v>#N/A</v>
      </c>
      <c r="I77" s="243" t="e">
        <f>IF(ISNUMBER(Regressions!I87),ROUND(Regressions!I87, 1), NA())</f>
        <v>#N/A</v>
      </c>
      <c r="J77" s="345" t="e">
        <f>IF(ISNUMBER(Regressions!K87),ROUND(Regressions!K87, 1), NA())</f>
        <v>#N/A</v>
      </c>
      <c r="K77" s="343" t="e">
        <f>IF(ISNUMBER(Regressions!L87),ROUND(Regressions!L87, 1), NA())</f>
        <v>#N/A</v>
      </c>
      <c r="L77" s="244" t="e">
        <f>IF(ISNUMBER(Regressions!M87),ROUND(Regressions!M87, 1), NA())</f>
        <v>#N/A</v>
      </c>
      <c r="M77" s="344" t="e">
        <f>IF(ISNUMBER(Regressions!N87),ROUND(Regressions!N87, 1), NA())</f>
        <v>#N/A</v>
      </c>
      <c r="N77" s="243" t="e">
        <f>IF(ISNUMBER(Regressions!O87),ROUND(Regressions!O87, 1), NA())</f>
        <v>#N/A</v>
      </c>
      <c r="O77" s="345" t="e">
        <f>IF(ISNUMBER(Regressions!Q87),ROUND(Regressions!Q87, 1), NA())</f>
        <v>#N/A</v>
      </c>
      <c r="P77" s="343" t="e">
        <f>IF(ISNUMBER(Regressions!R87),ROUND(Regressions!R87, 1), NA())</f>
        <v>#N/A</v>
      </c>
      <c r="Q77" s="221" t="e">
        <f>IF(ISNUMBER(Regressions!S87),ROUND(Regressions!S87, 1), NA())</f>
        <v>#N/A</v>
      </c>
      <c r="R77" s="344" t="e">
        <f>IF(ISNUMBER(Regressions!T87),ROUND(Regressions!T87, 1), NA())</f>
        <v>#N/A</v>
      </c>
      <c r="S77" s="243" t="e">
        <f>IF(ISNUMBER(Regressions!U87),ROUND(Regressions!U87, 1), NA())</f>
        <v>#N/A</v>
      </c>
    </row>
    <row xmlns:x14ac="http://schemas.microsoft.com/office/spreadsheetml/2009/9/ac" r="78" x14ac:dyDescent="0.2">
      <c r="A78" s="340" t="str">
        <f>IF(ISBLANK(Regressions!A88), " ", Regressions!A88)</f>
        <v>Tunisia</v>
      </c>
      <c r="B78" s="341">
        <f>IF(ISBLANK(Regressions!B88), " ", Regressions!B88)</f>
        <v>2012</v>
      </c>
      <c r="C78" s="346" t="str">
        <f>IF(ISBLANK(Regressions!C88), " ", Regressions!C88)</f>
        <v>Rural</v>
      </c>
      <c r="D78" s="342">
        <f>IF(ISBLANK(Regressions!D88), " ", Regressions!D88)</f>
        <v>917285.86208175647</v>
      </c>
      <c r="E78" s="220" t="e">
        <f>IF(ISNUMBER(Regressions!E88),ROUND(Regressions!E88, 1), NA())</f>
        <v>#N/A</v>
      </c>
      <c r="F78" s="343" t="e">
        <f>IF(ISNUMBER(Regressions!F88),ROUND(Regressions!F88, 1), NA())</f>
        <v>#N/A</v>
      </c>
      <c r="G78" s="242" t="e">
        <f>IF(ISNUMBER(Regressions!G88),ROUND(Regressions!G88, 1), NA())</f>
        <v>#N/A</v>
      </c>
      <c r="H78" s="344" t="e">
        <f>IF(ISNUMBER(Regressions!H88),ROUND(Regressions!H88, 1), NA())</f>
        <v>#N/A</v>
      </c>
      <c r="I78" s="243" t="e">
        <f>IF(ISNUMBER(Regressions!I88),ROUND(Regressions!I88, 1), NA())</f>
        <v>#N/A</v>
      </c>
      <c r="J78" s="345" t="e">
        <f>IF(ISNUMBER(Regressions!K88),ROUND(Regressions!K88, 1), NA())</f>
        <v>#N/A</v>
      </c>
      <c r="K78" s="343" t="e">
        <f>IF(ISNUMBER(Regressions!L88),ROUND(Regressions!L88, 1), NA())</f>
        <v>#N/A</v>
      </c>
      <c r="L78" s="244" t="e">
        <f>IF(ISNUMBER(Regressions!M88),ROUND(Regressions!M88, 1), NA())</f>
        <v>#N/A</v>
      </c>
      <c r="M78" s="344" t="e">
        <f>IF(ISNUMBER(Regressions!N88),ROUND(Regressions!N88, 1), NA())</f>
        <v>#N/A</v>
      </c>
      <c r="N78" s="243" t="e">
        <f>IF(ISNUMBER(Regressions!O88),ROUND(Regressions!O88, 1), NA())</f>
        <v>#N/A</v>
      </c>
      <c r="O78" s="345" t="e">
        <f>IF(ISNUMBER(Regressions!Q88),ROUND(Regressions!Q88, 1), NA())</f>
        <v>#N/A</v>
      </c>
      <c r="P78" s="343" t="e">
        <f>IF(ISNUMBER(Regressions!R88),ROUND(Regressions!R88, 1), NA())</f>
        <v>#N/A</v>
      </c>
      <c r="Q78" s="221" t="e">
        <f>IF(ISNUMBER(Regressions!S88),ROUND(Regressions!S88, 1), NA())</f>
        <v>#N/A</v>
      </c>
      <c r="R78" s="344" t="e">
        <f>IF(ISNUMBER(Regressions!T88),ROUND(Regressions!T88, 1), NA())</f>
        <v>#N/A</v>
      </c>
      <c r="S78" s="243" t="e">
        <f>IF(ISNUMBER(Regressions!U88),ROUND(Regressions!U88, 1), NA())</f>
        <v>#N/A</v>
      </c>
    </row>
    <row xmlns:x14ac="http://schemas.microsoft.com/office/spreadsheetml/2009/9/ac" r="79" x14ac:dyDescent="0.2">
      <c r="A79" s="340" t="str">
        <f>IF(ISBLANK(Regressions!A89), " ", Regressions!A89)</f>
        <v>Tunisia</v>
      </c>
      <c r="B79" s="341">
        <f>IF(ISBLANK(Regressions!B89), " ", Regressions!B89)</f>
        <v>2013</v>
      </c>
      <c r="C79" s="346" t="str">
        <f>IF(ISBLANK(Regressions!C89), " ", Regressions!C89)</f>
        <v>Rural</v>
      </c>
      <c r="D79" s="342">
        <f>IF(ISBLANK(Regressions!D89), " ", Regressions!D89)</f>
        <v>904990.48143081658</v>
      </c>
      <c r="E79" s="220" t="e">
        <f>IF(ISNUMBER(Regressions!E89),ROUND(Regressions!E89, 1), NA())</f>
        <v>#N/A</v>
      </c>
      <c r="F79" s="343" t="e">
        <f>IF(ISNUMBER(Regressions!F89),ROUND(Regressions!F89, 1), NA())</f>
        <v>#N/A</v>
      </c>
      <c r="G79" s="242" t="e">
        <f>IF(ISNUMBER(Regressions!G89),ROUND(Regressions!G89, 1), NA())</f>
        <v>#N/A</v>
      </c>
      <c r="H79" s="344" t="e">
        <f>IF(ISNUMBER(Regressions!H89),ROUND(Regressions!H89, 1), NA())</f>
        <v>#N/A</v>
      </c>
      <c r="I79" s="243" t="e">
        <f>IF(ISNUMBER(Regressions!I89),ROUND(Regressions!I89, 1), NA())</f>
        <v>#N/A</v>
      </c>
      <c r="J79" s="345" t="e">
        <f>IF(ISNUMBER(Regressions!K89),ROUND(Regressions!K89, 1), NA())</f>
        <v>#N/A</v>
      </c>
      <c r="K79" s="343" t="e">
        <f>IF(ISNUMBER(Regressions!L89),ROUND(Regressions!L89, 1), NA())</f>
        <v>#N/A</v>
      </c>
      <c r="L79" s="244" t="e">
        <f>IF(ISNUMBER(Regressions!M89),ROUND(Regressions!M89, 1), NA())</f>
        <v>#N/A</v>
      </c>
      <c r="M79" s="344" t="e">
        <f>IF(ISNUMBER(Regressions!N89),ROUND(Regressions!N89, 1), NA())</f>
        <v>#N/A</v>
      </c>
      <c r="N79" s="243" t="e">
        <f>IF(ISNUMBER(Regressions!O89),ROUND(Regressions!O89, 1), NA())</f>
        <v>#N/A</v>
      </c>
      <c r="O79" s="345" t="e">
        <f>IF(ISNUMBER(Regressions!Q89),ROUND(Regressions!Q89, 1), NA())</f>
        <v>#N/A</v>
      </c>
      <c r="P79" s="343" t="e">
        <f>IF(ISNUMBER(Regressions!R89),ROUND(Regressions!R89, 1), NA())</f>
        <v>#N/A</v>
      </c>
      <c r="Q79" s="221" t="e">
        <f>IF(ISNUMBER(Regressions!S89),ROUND(Regressions!S89, 1), NA())</f>
        <v>#N/A</v>
      </c>
      <c r="R79" s="344" t="e">
        <f>IF(ISNUMBER(Regressions!T89),ROUND(Regressions!T89, 1), NA())</f>
        <v>#N/A</v>
      </c>
      <c r="S79" s="243" t="e">
        <f>IF(ISNUMBER(Regressions!U89),ROUND(Regressions!U89, 1), NA())</f>
        <v>#N/A</v>
      </c>
    </row>
    <row xmlns:x14ac="http://schemas.microsoft.com/office/spreadsheetml/2009/9/ac" r="80" x14ac:dyDescent="0.2">
      <c r="A80" s="340" t="str">
        <f>IF(ISBLANK(Regressions!A90), " ", Regressions!A90)</f>
        <v>Tunisia</v>
      </c>
      <c r="B80" s="341">
        <f>IF(ISBLANK(Regressions!B90), " ", Regressions!B90)</f>
        <v>2014</v>
      </c>
      <c r="C80" s="346" t="str">
        <f>IF(ISBLANK(Regressions!C90), " ", Regressions!C90)</f>
        <v>Rural</v>
      </c>
      <c r="D80" s="342">
        <f>IF(ISBLANK(Regressions!D90), " ", Regressions!D90)</f>
        <v>897351.50942840567</v>
      </c>
      <c r="E80" s="220" t="e">
        <f>IF(ISNUMBER(Regressions!E90),ROUND(Regressions!E90, 1), NA())</f>
        <v>#N/A</v>
      </c>
      <c r="F80" s="343" t="e">
        <f>IF(ISNUMBER(Regressions!F90),ROUND(Regressions!F90, 1), NA())</f>
        <v>#N/A</v>
      </c>
      <c r="G80" s="242" t="e">
        <f>IF(ISNUMBER(Regressions!G90),ROUND(Regressions!G90, 1), NA())</f>
        <v>#N/A</v>
      </c>
      <c r="H80" s="344" t="e">
        <f>IF(ISNUMBER(Regressions!H90),ROUND(Regressions!H90, 1), NA())</f>
        <v>#N/A</v>
      </c>
      <c r="I80" s="243" t="e">
        <f>IF(ISNUMBER(Regressions!I90),ROUND(Regressions!I90, 1), NA())</f>
        <v>#N/A</v>
      </c>
      <c r="J80" s="345" t="e">
        <f>IF(ISNUMBER(Regressions!K90),ROUND(Regressions!K90, 1), NA())</f>
        <v>#N/A</v>
      </c>
      <c r="K80" s="343" t="e">
        <f>IF(ISNUMBER(Regressions!L90),ROUND(Regressions!L90, 1), NA())</f>
        <v>#N/A</v>
      </c>
      <c r="L80" s="244" t="e">
        <f>IF(ISNUMBER(Regressions!M90),ROUND(Regressions!M90, 1), NA())</f>
        <v>#N/A</v>
      </c>
      <c r="M80" s="344" t="e">
        <f>IF(ISNUMBER(Regressions!N90),ROUND(Regressions!N90, 1), NA())</f>
        <v>#N/A</v>
      </c>
      <c r="N80" s="243" t="e">
        <f>IF(ISNUMBER(Regressions!O90),ROUND(Regressions!O90, 1), NA())</f>
        <v>#N/A</v>
      </c>
      <c r="O80" s="345" t="e">
        <f>IF(ISNUMBER(Regressions!Q90),ROUND(Regressions!Q90, 1), NA())</f>
        <v>#N/A</v>
      </c>
      <c r="P80" s="343" t="e">
        <f>IF(ISNUMBER(Regressions!R90),ROUND(Regressions!R90, 1), NA())</f>
        <v>#N/A</v>
      </c>
      <c r="Q80" s="221" t="e">
        <f>IF(ISNUMBER(Regressions!S90),ROUND(Regressions!S90, 1), NA())</f>
        <v>#N/A</v>
      </c>
      <c r="R80" s="344" t="e">
        <f>IF(ISNUMBER(Regressions!T90),ROUND(Regressions!T90, 1), NA())</f>
        <v>#N/A</v>
      </c>
      <c r="S80" s="243" t="e">
        <f>IF(ISNUMBER(Regressions!U90),ROUND(Regressions!U90, 1), NA())</f>
        <v>#N/A</v>
      </c>
    </row>
    <row xmlns:x14ac="http://schemas.microsoft.com/office/spreadsheetml/2009/9/ac" r="81" x14ac:dyDescent="0.2">
      <c r="A81" s="340" t="str">
        <f>IF(ISBLANK(Regressions!A91), " ", Regressions!A91)</f>
        <v>Tunisia</v>
      </c>
      <c r="B81" s="341">
        <f>IF(ISBLANK(Regressions!B91), " ", Regressions!B91)</f>
        <v>2015</v>
      </c>
      <c r="C81" s="346" t="str">
        <f>IF(ISBLANK(Regressions!C91), " ", Regressions!C91)</f>
        <v>Rural</v>
      </c>
      <c r="D81" s="342">
        <f>IF(ISBLANK(Regressions!D91), " ", Regressions!D91)</f>
        <v>895772.37708618166</v>
      </c>
      <c r="E81" s="220" t="e">
        <f>IF(ISNUMBER(Regressions!E91),ROUND(Regressions!E91, 1), NA())</f>
        <v>#N/A</v>
      </c>
      <c r="F81" s="343" t="e">
        <f>IF(ISNUMBER(Regressions!F91),ROUND(Regressions!F91, 1), NA())</f>
        <v>#N/A</v>
      </c>
      <c r="G81" s="242" t="e">
        <f>IF(ISNUMBER(Regressions!G91),ROUND(Regressions!G91, 1), NA())</f>
        <v>#N/A</v>
      </c>
      <c r="H81" s="344" t="e">
        <f>IF(ISNUMBER(Regressions!H91),ROUND(Regressions!H91, 1), NA())</f>
        <v>#N/A</v>
      </c>
      <c r="I81" s="243" t="e">
        <f>IF(ISNUMBER(Regressions!I91),ROUND(Regressions!I91, 1), NA())</f>
        <v>#N/A</v>
      </c>
      <c r="J81" s="345" t="e">
        <f>IF(ISNUMBER(Regressions!K91),ROUND(Regressions!K91, 1), NA())</f>
        <v>#N/A</v>
      </c>
      <c r="K81" s="343" t="e">
        <f>IF(ISNUMBER(Regressions!L91),ROUND(Regressions!L91, 1), NA())</f>
        <v>#N/A</v>
      </c>
      <c r="L81" s="244" t="e">
        <f>IF(ISNUMBER(Regressions!M91),ROUND(Regressions!M91, 1), NA())</f>
        <v>#N/A</v>
      </c>
      <c r="M81" s="344" t="e">
        <f>IF(ISNUMBER(Regressions!N91),ROUND(Regressions!N91, 1), NA())</f>
        <v>#N/A</v>
      </c>
      <c r="N81" s="243" t="e">
        <f>IF(ISNUMBER(Regressions!O91),ROUND(Regressions!O91, 1), NA())</f>
        <v>#N/A</v>
      </c>
      <c r="O81" s="345" t="e">
        <f>IF(ISNUMBER(Regressions!Q91),ROUND(Regressions!Q91, 1), NA())</f>
        <v>#N/A</v>
      </c>
      <c r="P81" s="343" t="e">
        <f>IF(ISNUMBER(Regressions!R91),ROUND(Regressions!R91, 1), NA())</f>
        <v>#N/A</v>
      </c>
      <c r="Q81" s="221" t="e">
        <f>IF(ISNUMBER(Regressions!S91),ROUND(Regressions!S91, 1), NA())</f>
        <v>#N/A</v>
      </c>
      <c r="R81" s="344" t="e">
        <f>IF(ISNUMBER(Regressions!T91),ROUND(Regressions!T91, 1), NA())</f>
        <v>#N/A</v>
      </c>
      <c r="S81" s="243" t="e">
        <f>IF(ISNUMBER(Regressions!U91),ROUND(Regressions!U91, 1), NA())</f>
        <v>#N/A</v>
      </c>
    </row>
    <row xmlns:x14ac="http://schemas.microsoft.com/office/spreadsheetml/2009/9/ac" r="82" x14ac:dyDescent="0.2">
      <c r="A82" s="340" t="str">
        <f>IF(ISBLANK(Regressions!A92), " ", Regressions!A92)</f>
        <v>Tunisia</v>
      </c>
      <c r="B82" s="341">
        <f>IF(ISBLANK(Regressions!B92), " ", Regressions!B92)</f>
        <v>2016</v>
      </c>
      <c r="C82" s="346" t="str">
        <f>IF(ISBLANK(Regressions!C92), " ", Regressions!C92)</f>
        <v>Rural</v>
      </c>
      <c r="D82" s="342">
        <f>IF(ISBLANK(Regressions!D92), " ", Regressions!D92)</f>
        <v>898246.80510803219</v>
      </c>
      <c r="E82" s="220" t="e">
        <f>IF(ISNUMBER(Regressions!E92),ROUND(Regressions!E92, 1), NA())</f>
        <v>#N/A</v>
      </c>
      <c r="F82" s="343" t="e">
        <f>IF(ISNUMBER(Regressions!F92),ROUND(Regressions!F92, 1), NA())</f>
        <v>#N/A</v>
      </c>
      <c r="G82" s="242" t="e">
        <f>IF(ISNUMBER(Regressions!G92),ROUND(Regressions!G92, 1), NA())</f>
        <v>#N/A</v>
      </c>
      <c r="H82" s="344" t="e">
        <f>IF(ISNUMBER(Regressions!H92),ROUND(Regressions!H92, 1), NA())</f>
        <v>#N/A</v>
      </c>
      <c r="I82" s="243" t="e">
        <f>IF(ISNUMBER(Regressions!I92),ROUND(Regressions!I92, 1), NA())</f>
        <v>#N/A</v>
      </c>
      <c r="J82" s="345" t="e">
        <f>IF(ISNUMBER(Regressions!K92),ROUND(Regressions!K92, 1), NA())</f>
        <v>#N/A</v>
      </c>
      <c r="K82" s="343" t="e">
        <f>IF(ISNUMBER(Regressions!L92),ROUND(Regressions!L92, 1), NA())</f>
        <v>#N/A</v>
      </c>
      <c r="L82" s="244" t="e">
        <f>IF(ISNUMBER(Regressions!M92),ROUND(Regressions!M92, 1), NA())</f>
        <v>#N/A</v>
      </c>
      <c r="M82" s="344" t="e">
        <f>IF(ISNUMBER(Regressions!N92),ROUND(Regressions!N92, 1), NA())</f>
        <v>#N/A</v>
      </c>
      <c r="N82" s="243" t="e">
        <f>IF(ISNUMBER(Regressions!O92),ROUND(Regressions!O92, 1), NA())</f>
        <v>#N/A</v>
      </c>
      <c r="O82" s="345" t="e">
        <f>IF(ISNUMBER(Regressions!Q92),ROUND(Regressions!Q92, 1), NA())</f>
        <v>#N/A</v>
      </c>
      <c r="P82" s="343" t="e">
        <f>IF(ISNUMBER(Regressions!R92),ROUND(Regressions!R92, 1), NA())</f>
        <v>#N/A</v>
      </c>
      <c r="Q82" s="221" t="e">
        <f>IF(ISNUMBER(Regressions!S92),ROUND(Regressions!S92, 1), NA())</f>
        <v>#N/A</v>
      </c>
      <c r="R82" s="344" t="e">
        <f>IF(ISNUMBER(Regressions!T92),ROUND(Regressions!T92, 1), NA())</f>
        <v>#N/A</v>
      </c>
      <c r="S82" s="243" t="e">
        <f>IF(ISNUMBER(Regressions!U92),ROUND(Regressions!U92, 1), NA())</f>
        <v>#N/A</v>
      </c>
    </row>
    <row xmlns:x14ac="http://schemas.microsoft.com/office/spreadsheetml/2009/9/ac" r="83" x14ac:dyDescent="0.2">
      <c r="A83" s="340" t="str">
        <f>IF(ISBLANK(Regressions!A93), " ", Regressions!A93)</f>
        <v>Tunisia</v>
      </c>
      <c r="B83" s="341">
        <f>IF(ISBLANK(Regressions!B93), " ", Regressions!B93)</f>
        <v>2017</v>
      </c>
      <c r="C83" s="346" t="str">
        <f>IF(ISBLANK(Regressions!C93), " ", Regressions!C93)</f>
        <v>Rural</v>
      </c>
      <c r="D83" s="342">
        <f>IF(ISBLANK(Regressions!D93), " ", Regressions!D93)</f>
        <v>903825.09807769768</v>
      </c>
      <c r="E83" s="220" t="e">
        <f>IF(ISNUMBER(Regressions!E93),ROUND(Regressions!E93, 1), NA())</f>
        <v>#N/A</v>
      </c>
      <c r="F83" s="343" t="e">
        <f>IF(ISNUMBER(Regressions!F93),ROUND(Regressions!F93, 1), NA())</f>
        <v>#N/A</v>
      </c>
      <c r="G83" s="242" t="e">
        <f>IF(ISNUMBER(Regressions!G93),ROUND(Regressions!G93, 1), NA())</f>
        <v>#N/A</v>
      </c>
      <c r="H83" s="344" t="e">
        <f>IF(ISNUMBER(Regressions!H93),ROUND(Regressions!H93, 1), NA())</f>
        <v>#N/A</v>
      </c>
      <c r="I83" s="243" t="e">
        <f>IF(ISNUMBER(Regressions!I93),ROUND(Regressions!I93, 1), NA())</f>
        <v>#N/A</v>
      </c>
      <c r="J83" s="345" t="e">
        <f>IF(ISNUMBER(Regressions!K93),ROUND(Regressions!K93, 1), NA())</f>
        <v>#N/A</v>
      </c>
      <c r="K83" s="343" t="e">
        <f>IF(ISNUMBER(Regressions!L93),ROUND(Regressions!L93, 1), NA())</f>
        <v>#N/A</v>
      </c>
      <c r="L83" s="244" t="e">
        <f>IF(ISNUMBER(Regressions!M93),ROUND(Regressions!M93, 1), NA())</f>
        <v>#N/A</v>
      </c>
      <c r="M83" s="344" t="e">
        <f>IF(ISNUMBER(Regressions!N93),ROUND(Regressions!N93, 1), NA())</f>
        <v>#N/A</v>
      </c>
      <c r="N83" s="243" t="e">
        <f>IF(ISNUMBER(Regressions!O93),ROUND(Regressions!O93, 1), NA())</f>
        <v>#N/A</v>
      </c>
      <c r="O83" s="345" t="e">
        <f>IF(ISNUMBER(Regressions!Q93),ROUND(Regressions!Q93, 1), NA())</f>
        <v>#N/A</v>
      </c>
      <c r="P83" s="343" t="e">
        <f>IF(ISNUMBER(Regressions!R93),ROUND(Regressions!R93, 1), NA())</f>
        <v>#N/A</v>
      </c>
      <c r="Q83" s="221" t="e">
        <f>IF(ISNUMBER(Regressions!S93),ROUND(Regressions!S93, 1), NA())</f>
        <v>#N/A</v>
      </c>
      <c r="R83" s="344" t="e">
        <f>IF(ISNUMBER(Regressions!T93),ROUND(Regressions!T93, 1), NA())</f>
        <v>#N/A</v>
      </c>
      <c r="S83" s="243" t="e">
        <f>IF(ISNUMBER(Regressions!U93),ROUND(Regressions!U93, 1), NA())</f>
        <v>#N/A</v>
      </c>
    </row>
    <row xmlns:x14ac="http://schemas.microsoft.com/office/spreadsheetml/2009/9/ac" r="84" x14ac:dyDescent="0.2">
      <c r="A84" s="340" t="str">
        <f>IF(ISBLANK(Regressions!A94), " ", Regressions!A94)</f>
        <v>Tunisia</v>
      </c>
      <c r="B84" s="341">
        <f>IF(ISBLANK(Regressions!B94), " ", Regressions!B94)</f>
        <v>2018</v>
      </c>
      <c r="C84" s="346" t="str">
        <f>IF(ISBLANK(Regressions!C94), " ", Regressions!C94)</f>
        <v>Rural</v>
      </c>
      <c r="D84" s="342">
        <f>IF(ISBLANK(Regressions!D94), " ", Regressions!D94)</f>
        <v>911611.14910835272</v>
      </c>
      <c r="E84" s="220" t="e">
        <f>IF(ISNUMBER(Regressions!E94),ROUND(Regressions!E94, 1), NA())</f>
        <v>#N/A</v>
      </c>
      <c r="F84" s="343" t="e">
        <f>IF(ISNUMBER(Regressions!F94),ROUND(Regressions!F94, 1), NA())</f>
        <v>#N/A</v>
      </c>
      <c r="G84" s="242" t="e">
        <f>IF(ISNUMBER(Regressions!G94),ROUND(Regressions!G94, 1), NA())</f>
        <v>#N/A</v>
      </c>
      <c r="H84" s="344" t="e">
        <f>IF(ISNUMBER(Regressions!H94),ROUND(Regressions!H94, 1), NA())</f>
        <v>#N/A</v>
      </c>
      <c r="I84" s="243" t="e">
        <f>IF(ISNUMBER(Regressions!I94),ROUND(Regressions!I94, 1), NA())</f>
        <v>#N/A</v>
      </c>
      <c r="J84" s="345" t="e">
        <f>IF(ISNUMBER(Regressions!K94),ROUND(Regressions!K94, 1), NA())</f>
        <v>#N/A</v>
      </c>
      <c r="K84" s="343" t="e">
        <f>IF(ISNUMBER(Regressions!L94),ROUND(Regressions!L94, 1), NA())</f>
        <v>#N/A</v>
      </c>
      <c r="L84" s="244" t="e">
        <f>IF(ISNUMBER(Regressions!M94),ROUND(Regressions!M94, 1), NA())</f>
        <v>#N/A</v>
      </c>
      <c r="M84" s="344" t="e">
        <f>IF(ISNUMBER(Regressions!N94),ROUND(Regressions!N94, 1), NA())</f>
        <v>#N/A</v>
      </c>
      <c r="N84" s="243" t="e">
        <f>IF(ISNUMBER(Regressions!O94),ROUND(Regressions!O94, 1), NA())</f>
        <v>#N/A</v>
      </c>
      <c r="O84" s="345" t="e">
        <f>IF(ISNUMBER(Regressions!Q94),ROUND(Regressions!Q94, 1), NA())</f>
        <v>#N/A</v>
      </c>
      <c r="P84" s="343" t="e">
        <f>IF(ISNUMBER(Regressions!R94),ROUND(Regressions!R94, 1), NA())</f>
        <v>#N/A</v>
      </c>
      <c r="Q84" s="221" t="e">
        <f>IF(ISNUMBER(Regressions!S94),ROUND(Regressions!S94, 1), NA())</f>
        <v>#N/A</v>
      </c>
      <c r="R84" s="344" t="e">
        <f>IF(ISNUMBER(Regressions!T94),ROUND(Regressions!T94, 1), NA())</f>
        <v>#N/A</v>
      </c>
      <c r="S84" s="243" t="e">
        <f>IF(ISNUMBER(Regressions!U94),ROUND(Regressions!U94, 1), NA())</f>
        <v>#N/A</v>
      </c>
    </row>
    <row xmlns:x14ac="http://schemas.microsoft.com/office/spreadsheetml/2009/9/ac" r="85" x14ac:dyDescent="0.2">
      <c r="A85" s="340" t="str">
        <f>IF(ISBLANK(Regressions!A95), " ", Regressions!A95)</f>
        <v>Tunisia</v>
      </c>
      <c r="B85" s="341">
        <f>IF(ISBLANK(Regressions!B95), " ", Regressions!B95)</f>
        <v>2019</v>
      </c>
      <c r="C85" s="346" t="str">
        <f>IF(ISBLANK(Regressions!C95), " ", Regressions!C95)</f>
        <v>Rural</v>
      </c>
      <c r="D85" s="342">
        <f>IF(ISBLANK(Regressions!D95), " ", Regressions!D95)</f>
        <v>920729.92798004148</v>
      </c>
      <c r="E85" s="220" t="e">
        <f>IF(ISNUMBER(Regressions!E95),ROUND(Regressions!E95, 1), NA())</f>
        <v>#N/A</v>
      </c>
      <c r="F85" s="343" t="e">
        <f>IF(ISNUMBER(Regressions!F95),ROUND(Regressions!F95, 1), NA())</f>
        <v>#N/A</v>
      </c>
      <c r="G85" s="242" t="e">
        <f>IF(ISNUMBER(Regressions!G95),ROUND(Regressions!G95, 1), NA())</f>
        <v>#N/A</v>
      </c>
      <c r="H85" s="344" t="e">
        <f>IF(ISNUMBER(Regressions!H95),ROUND(Regressions!H95, 1), NA())</f>
        <v>#N/A</v>
      </c>
      <c r="I85" s="243" t="e">
        <f>IF(ISNUMBER(Regressions!I95),ROUND(Regressions!I95, 1), NA())</f>
        <v>#N/A</v>
      </c>
      <c r="J85" s="345" t="e">
        <f>IF(ISNUMBER(Regressions!K95),ROUND(Regressions!K95, 1), NA())</f>
        <v>#N/A</v>
      </c>
      <c r="K85" s="343" t="e">
        <f>IF(ISNUMBER(Regressions!L95),ROUND(Regressions!L95, 1), NA())</f>
        <v>#N/A</v>
      </c>
      <c r="L85" s="244" t="e">
        <f>IF(ISNUMBER(Regressions!M95),ROUND(Regressions!M95, 1), NA())</f>
        <v>#N/A</v>
      </c>
      <c r="M85" s="344" t="e">
        <f>IF(ISNUMBER(Regressions!N95),ROUND(Regressions!N95, 1), NA())</f>
        <v>#N/A</v>
      </c>
      <c r="N85" s="243" t="e">
        <f>IF(ISNUMBER(Regressions!O95),ROUND(Regressions!O95, 1), NA())</f>
        <v>#N/A</v>
      </c>
      <c r="O85" s="345" t="e">
        <f>IF(ISNUMBER(Regressions!Q95),ROUND(Regressions!Q95, 1), NA())</f>
        <v>#N/A</v>
      </c>
      <c r="P85" s="343" t="e">
        <f>IF(ISNUMBER(Regressions!R95),ROUND(Regressions!R95, 1), NA())</f>
        <v>#N/A</v>
      </c>
      <c r="Q85" s="221" t="e">
        <f>IF(ISNUMBER(Regressions!S95),ROUND(Regressions!S95, 1), NA())</f>
        <v>#N/A</v>
      </c>
      <c r="R85" s="344" t="e">
        <f>IF(ISNUMBER(Regressions!T95),ROUND(Regressions!T95, 1), NA())</f>
        <v>#N/A</v>
      </c>
      <c r="S85" s="243" t="e">
        <f>IF(ISNUMBER(Regressions!U95),ROUND(Regressions!U95, 1), NA())</f>
        <v>#N/A</v>
      </c>
    </row>
    <row xmlns:x14ac="http://schemas.microsoft.com/office/spreadsheetml/2009/9/ac" r="86" x14ac:dyDescent="0.2">
      <c r="A86" s="340" t="str">
        <f>IF(ISBLANK(Regressions!A96), " ", Regressions!A96)</f>
        <v>Tunisia</v>
      </c>
      <c r="B86" s="341">
        <f>IF(ISBLANK(Regressions!B96), " ", Regressions!B96)</f>
        <v>2020</v>
      </c>
      <c r="C86" s="346" t="str">
        <f>IF(ISBLANK(Regressions!C96), " ", Regressions!C96)</f>
        <v>Rural</v>
      </c>
      <c r="D86" s="342">
        <f>IF(ISBLANK(Regressions!D96), " ", Regressions!D96)</f>
        <v>928873.17290138244</v>
      </c>
      <c r="E86" s="220" t="e">
        <f>IF(ISNUMBER(Regressions!E96),ROUND(Regressions!E96, 1), NA())</f>
        <v>#N/A</v>
      </c>
      <c r="F86" s="343" t="e">
        <f>IF(ISNUMBER(Regressions!F96),ROUND(Regressions!F96, 1), NA())</f>
        <v>#N/A</v>
      </c>
      <c r="G86" s="242" t="e">
        <f>IF(ISNUMBER(Regressions!G96),ROUND(Regressions!G96, 1), NA())</f>
        <v>#N/A</v>
      </c>
      <c r="H86" s="344" t="e">
        <f>IF(ISNUMBER(Regressions!H96),ROUND(Regressions!H96, 1), NA())</f>
        <v>#N/A</v>
      </c>
      <c r="I86" s="243" t="e">
        <f>IF(ISNUMBER(Regressions!I96),ROUND(Regressions!I96, 1), NA())</f>
        <v>#N/A</v>
      </c>
      <c r="J86" s="345" t="e">
        <f>IF(ISNUMBER(Regressions!K96),ROUND(Regressions!K96, 1), NA())</f>
        <v>#N/A</v>
      </c>
      <c r="K86" s="343" t="e">
        <f>IF(ISNUMBER(Regressions!L96),ROUND(Regressions!L96, 1), NA())</f>
        <v>#N/A</v>
      </c>
      <c r="L86" s="244" t="e">
        <f>IF(ISNUMBER(Regressions!M96),ROUND(Regressions!M96, 1), NA())</f>
        <v>#N/A</v>
      </c>
      <c r="M86" s="344" t="e">
        <f>IF(ISNUMBER(Regressions!N96),ROUND(Regressions!N96, 1), NA())</f>
        <v>#N/A</v>
      </c>
      <c r="N86" s="243" t="e">
        <f>IF(ISNUMBER(Regressions!O96),ROUND(Regressions!O96, 1), NA())</f>
        <v>#N/A</v>
      </c>
      <c r="O86" s="345" t="e">
        <f>IF(ISNUMBER(Regressions!Q96),ROUND(Regressions!Q96, 1), NA())</f>
        <v>#N/A</v>
      </c>
      <c r="P86" s="343" t="e">
        <f>IF(ISNUMBER(Regressions!R96),ROUND(Regressions!R96, 1), NA())</f>
        <v>#N/A</v>
      </c>
      <c r="Q86" s="221" t="e">
        <f>IF(ISNUMBER(Regressions!S96),ROUND(Regressions!S96, 1), NA())</f>
        <v>#N/A</v>
      </c>
      <c r="R86" s="344" t="e">
        <f>IF(ISNUMBER(Regressions!T96),ROUND(Regressions!T96, 1), NA())</f>
        <v>#N/A</v>
      </c>
      <c r="S86" s="243" t="e">
        <f>IF(ISNUMBER(Regressions!U96),ROUND(Regressions!U96, 1), NA())</f>
        <v>#N/A</v>
      </c>
    </row>
    <row xmlns:x14ac="http://schemas.microsoft.com/office/spreadsheetml/2009/9/ac" r="87" x14ac:dyDescent="0.2">
      <c r="A87" s="394" t="str">
        <f>IF(ISBLANK(Regressions!A97), " ", Regressions!A97)</f>
        <v>Tunisia</v>
      </c>
      <c r="B87" s="395">
        <f>IF(ISBLANK(Regressions!B97), " ", Regressions!B97)</f>
        <v>2021</v>
      </c>
      <c r="C87" s="396" t="str">
        <f>IF(ISBLANK(Regressions!C97), " ", Regressions!C97)</f>
        <v>Rural</v>
      </c>
      <c r="D87" s="397">
        <f>IF(ISBLANK(Regressions!D97), " ", Regressions!D97)</f>
        <v>935687.62578735349</v>
      </c>
      <c r="E87" s="400" t="e">
        <f>IF(ISNUMBER(Regressions!E97),ROUND(Regressions!E97, 1), NA())</f>
        <v>#N/A</v>
      </c>
      <c r="F87" s="398" t="e">
        <f>IF(ISNUMBER(Regressions!F97),ROUND(Regressions!F97, 1), NA())</f>
        <v>#N/A</v>
      </c>
      <c r="G87" s="401" t="e">
        <f>IF(ISNUMBER(Regressions!G97),ROUND(Regressions!G97, 1), NA())</f>
        <v>#N/A</v>
      </c>
      <c r="H87" s="399" t="e">
        <f>IF(ISNUMBER(Regressions!H97),ROUND(Regressions!H97, 1), NA())</f>
        <v>#N/A</v>
      </c>
      <c r="I87" s="402" t="e">
        <f>IF(ISNUMBER(Regressions!I97),ROUND(Regressions!I97, 1), NA())</f>
        <v>#N/A</v>
      </c>
      <c r="J87" s="400" t="e">
        <f>IF(ISNUMBER(Regressions!K97),ROUND(Regressions!K97, 1), NA())</f>
        <v>#N/A</v>
      </c>
      <c r="K87" s="398" t="e">
        <f>IF(ISNUMBER(Regressions!L97),ROUND(Regressions!L97, 1), NA())</f>
        <v>#N/A</v>
      </c>
      <c r="L87" s="403" t="e">
        <f>IF(ISNUMBER(Regressions!M97),ROUND(Regressions!M97, 1), NA())</f>
        <v>#N/A</v>
      </c>
      <c r="M87" s="399" t="e">
        <f>IF(ISNUMBER(Regressions!N97),ROUND(Regressions!N97, 1), NA())</f>
        <v>#N/A</v>
      </c>
      <c r="N87" s="402" t="e">
        <f>IF(ISNUMBER(Regressions!O97),ROUND(Regressions!O97, 1), NA())</f>
        <v>#N/A</v>
      </c>
      <c r="O87" s="400" t="e">
        <f>IF(ISNUMBER(Regressions!Q97),ROUND(Regressions!Q97, 1), NA())</f>
        <v>#N/A</v>
      </c>
      <c r="P87" s="398" t="e">
        <f>IF(ISNUMBER(Regressions!R97),ROUND(Regressions!R97, 1), NA())</f>
        <v>#N/A</v>
      </c>
      <c r="Q87" s="404" t="e">
        <f>IF(ISNUMBER(Regressions!S97),ROUND(Regressions!S97, 1), NA())</f>
        <v>#N/A</v>
      </c>
      <c r="R87" s="399" t="e">
        <f>IF(ISNUMBER(Regressions!T97),ROUND(Regressions!T97, 1), NA())</f>
        <v>#N/A</v>
      </c>
      <c r="S87" s="402" t="e">
        <f>IF(ISNUMBER(Regressions!U97),ROUND(Regressions!U97, 1), NA())</f>
        <v>#N/A</v>
      </c>
      <c r="T87" s="393"/>
      <c r="U87" s="393"/>
      <c r="V87" s="393"/>
      <c r="W87" s="393"/>
      <c r="X87" s="393"/>
      <c r="Y87" s="393"/>
      <c r="Z87" s="393"/>
      <c r="AA87" s="393"/>
      <c r="AB87" s="393"/>
      <c r="AC87" s="393"/>
    </row>
    <row xmlns:x14ac="http://schemas.microsoft.com/office/spreadsheetml/2009/9/ac" r="88" x14ac:dyDescent="0.2">
      <c r="A88" s="340" t="str">
        <f>IF(ISBLANK(Regressions!A98), " ", Regressions!A98)</f>
        <v>Tunisia</v>
      </c>
      <c r="B88" s="341">
        <f>IF(ISBLANK(Regressions!B98), " ", Regressions!B98)</f>
        <v>2022</v>
      </c>
      <c r="C88" s="346" t="str">
        <f>IF(ISBLANK(Regressions!C98), " ", Regressions!C98)</f>
        <v>Rural</v>
      </c>
      <c r="D88" s="342">
        <f>IF(ISBLANK(Regressions!D98), " ", Regressions!D98)</f>
        <v>939631.04135635379</v>
      </c>
      <c r="E88" s="220" t="e">
        <f>IF(ISNUMBER(Regressions!E98),ROUND(Regressions!E98, 1), NA())</f>
        <v>#N/A</v>
      </c>
      <c r="F88" s="343" t="e">
        <f>IF(ISNUMBER(Regressions!F98),ROUND(Regressions!F98, 1), NA())</f>
        <v>#N/A</v>
      </c>
      <c r="G88" s="242" t="e">
        <f>IF(ISNUMBER(Regressions!G98),ROUND(Regressions!G98, 1), NA())</f>
        <v>#N/A</v>
      </c>
      <c r="H88" s="344" t="e">
        <f>IF(ISNUMBER(Regressions!H98),ROUND(Regressions!H98, 1), NA())</f>
        <v>#N/A</v>
      </c>
      <c r="I88" s="243" t="e">
        <f>IF(ISNUMBER(Regressions!I98),ROUND(Regressions!I98, 1), NA())</f>
        <v>#N/A</v>
      </c>
      <c r="J88" s="345" t="e">
        <f>IF(ISNUMBER(Regressions!K98),ROUND(Regressions!K98, 1), NA())</f>
        <v>#N/A</v>
      </c>
      <c r="K88" s="343" t="e">
        <f>IF(ISNUMBER(Regressions!L98),ROUND(Regressions!L98, 1), NA())</f>
        <v>#N/A</v>
      </c>
      <c r="L88" s="244" t="e">
        <f>IF(ISNUMBER(Regressions!M98),ROUND(Regressions!M98, 1), NA())</f>
        <v>#N/A</v>
      </c>
      <c r="M88" s="344" t="e">
        <f>IF(ISNUMBER(Regressions!N98),ROUND(Regressions!N98, 1), NA())</f>
        <v>#N/A</v>
      </c>
      <c r="N88" s="243" t="e">
        <f>IF(ISNUMBER(Regressions!O98),ROUND(Regressions!O98, 1), NA())</f>
        <v>#N/A</v>
      </c>
      <c r="O88" s="345" t="e">
        <f>IF(ISNUMBER(Regressions!Q98),ROUND(Regressions!Q98, 1), NA())</f>
        <v>#N/A</v>
      </c>
      <c r="P88" s="343" t="e">
        <f>IF(ISNUMBER(Regressions!R98),ROUND(Regressions!R98, 1), NA())</f>
        <v>#N/A</v>
      </c>
      <c r="Q88" s="221" t="e">
        <f>IF(ISNUMBER(Regressions!S98),ROUND(Regressions!S98, 1), NA())</f>
        <v>#N/A</v>
      </c>
      <c r="R88" s="344" t="e">
        <f>IF(ISNUMBER(Regressions!T98),ROUND(Regressions!T98, 1), NA())</f>
        <v>#N/A</v>
      </c>
      <c r="S88" s="243" t="e">
        <f>IF(ISNUMBER(Regressions!U98),ROUND(Regressions!U98, 1), NA())</f>
        <v>#N/A</v>
      </c>
    </row>
    <row xmlns:x14ac="http://schemas.microsoft.com/office/spreadsheetml/2009/9/ac" r="89" x14ac:dyDescent="0.2">
      <c r="A89" s="347" t="str">
        <f>IF(ISBLANK(Regressions!A99), " ", Regressions!A99)</f>
        <v>Tunisia</v>
      </c>
      <c r="B89" s="348">
        <f>IF(ISBLANK(Regressions!B99), " ", Regressions!B99)</f>
        <v>2023</v>
      </c>
      <c r="C89" s="349" t="str">
        <f>IF(ISBLANK(Regressions!C99), " ", Regressions!C99)</f>
        <v>Rural</v>
      </c>
      <c r="D89" s="350">
        <f>IF(ISBLANK(Regressions!D99), " ", Regressions!D99)</f>
        <v>836039.66933914181</v>
      </c>
      <c r="E89" s="351" t="e">
        <f>IF(ISNUMBER(Regressions!E99),ROUND(Regressions!E99, 1), NA())</f>
        <v>#N/A</v>
      </c>
      <c r="F89" s="352" t="e">
        <f>IF(ISNUMBER(Regressions!F99),ROUND(Regressions!F99, 1), NA())</f>
        <v>#N/A</v>
      </c>
      <c r="G89" s="353" t="e">
        <f>IF(ISNUMBER(Regressions!G99),ROUND(Regressions!G99, 1), NA())</f>
        <v>#N/A</v>
      </c>
      <c r="H89" s="354" t="e">
        <f>IF(ISNUMBER(Regressions!H99),ROUND(Regressions!H99, 1), NA())</f>
        <v>#N/A</v>
      </c>
      <c r="I89" s="355" t="e">
        <f>IF(ISNUMBER(Regressions!I99),ROUND(Regressions!I99, 1), NA())</f>
        <v>#N/A</v>
      </c>
      <c r="J89" s="356" t="e">
        <f>IF(ISNUMBER(Regressions!K99),ROUND(Regressions!K99, 1), NA())</f>
        <v>#N/A</v>
      </c>
      <c r="K89" s="352" t="e">
        <f>IF(ISNUMBER(Regressions!L99),ROUND(Regressions!L99, 1), NA())</f>
        <v>#N/A</v>
      </c>
      <c r="L89" s="357" t="e">
        <f>IF(ISNUMBER(Regressions!M99),ROUND(Regressions!M99, 1), NA())</f>
        <v>#N/A</v>
      </c>
      <c r="M89" s="354" t="e">
        <f>IF(ISNUMBER(Regressions!N99),ROUND(Regressions!N99, 1), NA())</f>
        <v>#N/A</v>
      </c>
      <c r="N89" s="355" t="e">
        <f>IF(ISNUMBER(Regressions!O99),ROUND(Regressions!O99, 1), NA())</f>
        <v>#N/A</v>
      </c>
      <c r="O89" s="356" t="e">
        <f>IF(ISNUMBER(Regressions!Q99),ROUND(Regressions!Q99, 1), NA())</f>
        <v>#N/A</v>
      </c>
      <c r="P89" s="352" t="e">
        <f>IF(ISNUMBER(Regressions!R99),ROUND(Regressions!R99, 1), NA())</f>
        <v>#N/A</v>
      </c>
      <c r="Q89" s="358" t="e">
        <f>IF(ISNUMBER(Regressions!S99),ROUND(Regressions!S99, 1), NA())</f>
        <v>#N/A</v>
      </c>
      <c r="R89" s="354" t="e">
        <f>IF(ISNUMBER(Regressions!T99),ROUND(Regressions!T99, 1), NA())</f>
        <v>#N/A</v>
      </c>
      <c r="S89" s="355" t="e">
        <f>IF(ISNUMBER(Regressions!U99),ROUND(Regressions!U99, 1), NA())</f>
        <v>#N/A</v>
      </c>
    </row>
    <row xmlns:x14ac="http://schemas.microsoft.com/office/spreadsheetml/2009/9/ac" r="90" hidden="true" x14ac:dyDescent="0.2">
      <c r="A90" s="340" t="str">
        <f>IF(ISBLANK(Regressions!A100), " ", Regressions!A100)</f>
        <v>Tunisia</v>
      </c>
      <c r="B90" s="341">
        <f>IF(ISBLANK(Regressions!B100), " ", Regressions!B100)</f>
        <v>2024</v>
      </c>
      <c r="C90" s="346" t="str">
        <f>IF(ISBLANK(Regressions!C100), " ", Regressions!C100)</f>
        <v>Rural</v>
      </c>
      <c r="D90" s="342" t="str">
        <f>IF(ISBLANK(Regressions!D100), " ", Regressions!D100)</f>
        <v> </v>
      </c>
      <c r="E90" s="220" t="e">
        <f>IF(ISNUMBER(Regressions!E100),ROUND(Regressions!E100, 1), NA())</f>
        <v>#N/A</v>
      </c>
      <c r="F90" s="343" t="e">
        <f>IF(ISNUMBER(Regressions!F100),ROUND(Regressions!F100, 1), NA())</f>
        <v>#N/A</v>
      </c>
      <c r="G90" s="242" t="e">
        <f>IF(ISNUMBER(Regressions!G100),ROUND(Regressions!G100, 1), NA())</f>
        <v>#N/A</v>
      </c>
      <c r="H90" s="344" t="e">
        <f>IF(ISNUMBER(Regressions!H100),ROUND(Regressions!H100, 1), NA())</f>
        <v>#N/A</v>
      </c>
      <c r="I90" s="243" t="e">
        <f>IF(ISNUMBER(Regressions!I100),ROUND(Regressions!I100, 1), NA())</f>
        <v>#N/A</v>
      </c>
      <c r="J90" s="345" t="e">
        <f>IF(ISNUMBER(Regressions!K100),ROUND(Regressions!K100, 1), NA())</f>
        <v>#N/A</v>
      </c>
      <c r="K90" s="343" t="e">
        <f>IF(ISNUMBER(Regressions!L100),ROUND(Regressions!L100, 1), NA())</f>
        <v>#N/A</v>
      </c>
      <c r="L90" s="244" t="e">
        <f>IF(ISNUMBER(Regressions!M100),ROUND(Regressions!M100, 1), NA())</f>
        <v>#N/A</v>
      </c>
      <c r="M90" s="344" t="e">
        <f>IF(ISNUMBER(Regressions!N100),ROUND(Regressions!N100, 1), NA())</f>
        <v>#N/A</v>
      </c>
      <c r="N90" s="243" t="e">
        <f>IF(ISNUMBER(Regressions!O100),ROUND(Regressions!O100, 1), NA())</f>
        <v>#N/A</v>
      </c>
      <c r="O90" s="345" t="e">
        <f>IF(ISNUMBER(Regressions!Q100),ROUND(Regressions!Q100, 1), NA())</f>
        <v>#N/A</v>
      </c>
      <c r="P90" s="343" t="e">
        <f>IF(ISNUMBER(Regressions!R100),ROUND(Regressions!R100, 1), NA())</f>
        <v>#N/A</v>
      </c>
      <c r="Q90" s="221" t="e">
        <f>IF(ISNUMBER(Regressions!S100),ROUND(Regressions!S100, 1), NA())</f>
        <v>#N/A</v>
      </c>
      <c r="R90" s="344" t="e">
        <f>IF(ISNUMBER(Regressions!T100),ROUND(Regressions!T100, 1), NA())</f>
        <v>#N/A</v>
      </c>
      <c r="S90" s="243" t="e">
        <f>IF(ISNUMBER(Regressions!U100),ROUND(Regressions!U100, 1), NA())</f>
        <v>#N/A</v>
      </c>
    </row>
    <row xmlns:x14ac="http://schemas.microsoft.com/office/spreadsheetml/2009/9/ac" r="91" hidden="true" x14ac:dyDescent="0.2">
      <c r="A91" s="340" t="str">
        <f>IF(ISBLANK(Regressions!A101), " ", Regressions!A101)</f>
        <v>Tunisia</v>
      </c>
      <c r="B91" s="341">
        <f>IF(ISBLANK(Regressions!B101), " ", Regressions!B101)</f>
        <v>2025</v>
      </c>
      <c r="C91" s="346" t="str">
        <f>IF(ISBLANK(Regressions!C101), " ", Regressions!C101)</f>
        <v>Rural</v>
      </c>
      <c r="D91" s="342" t="str">
        <f>IF(ISBLANK(Regressions!D101), " ", Regressions!D101)</f>
        <v> </v>
      </c>
      <c r="E91" s="220" t="e">
        <f>IF(ISNUMBER(Regressions!E101),ROUND(Regressions!E101, 1), NA())</f>
        <v>#N/A</v>
      </c>
      <c r="F91" s="343" t="e">
        <f>IF(ISNUMBER(Regressions!F101),ROUND(Regressions!F101, 1), NA())</f>
        <v>#N/A</v>
      </c>
      <c r="G91" s="242" t="e">
        <f>IF(ISNUMBER(Regressions!G101),ROUND(Regressions!G101, 1), NA())</f>
        <v>#N/A</v>
      </c>
      <c r="H91" s="344" t="e">
        <f>IF(ISNUMBER(Regressions!H101),ROUND(Regressions!H101, 1), NA())</f>
        <v>#N/A</v>
      </c>
      <c r="I91" s="243" t="e">
        <f>IF(ISNUMBER(Regressions!I101),ROUND(Regressions!I101, 1), NA())</f>
        <v>#N/A</v>
      </c>
      <c r="J91" s="345" t="e">
        <f>IF(ISNUMBER(Regressions!K101),ROUND(Regressions!K101, 1), NA())</f>
        <v>#N/A</v>
      </c>
      <c r="K91" s="343" t="e">
        <f>IF(ISNUMBER(Regressions!L101),ROUND(Regressions!L101, 1), NA())</f>
        <v>#N/A</v>
      </c>
      <c r="L91" s="244" t="e">
        <f>IF(ISNUMBER(Regressions!M101),ROUND(Regressions!M101, 1), NA())</f>
        <v>#N/A</v>
      </c>
      <c r="M91" s="344" t="e">
        <f>IF(ISNUMBER(Regressions!N101),ROUND(Regressions!N101, 1), NA())</f>
        <v>#N/A</v>
      </c>
      <c r="N91" s="243" t="e">
        <f>IF(ISNUMBER(Regressions!O101),ROUND(Regressions!O101, 1), NA())</f>
        <v>#N/A</v>
      </c>
      <c r="O91" s="345" t="e">
        <f>IF(ISNUMBER(Regressions!Q101),ROUND(Regressions!Q101, 1), NA())</f>
        <v>#N/A</v>
      </c>
      <c r="P91" s="343" t="e">
        <f>IF(ISNUMBER(Regressions!R101),ROUND(Regressions!R101, 1), NA())</f>
        <v>#N/A</v>
      </c>
      <c r="Q91" s="221" t="e">
        <f>IF(ISNUMBER(Regressions!S101),ROUND(Regressions!S101, 1), NA())</f>
        <v>#N/A</v>
      </c>
      <c r="R91" s="344" t="e">
        <f>IF(ISNUMBER(Regressions!T101),ROUND(Regressions!T101, 1), NA())</f>
        <v>#N/A</v>
      </c>
      <c r="S91" s="243" t="e">
        <f>IF(ISNUMBER(Regressions!U101),ROUND(Regressions!U101, 1), NA())</f>
        <v>#N/A</v>
      </c>
    </row>
    <row xmlns:x14ac="http://schemas.microsoft.com/office/spreadsheetml/2009/9/ac" r="92" hidden="true" x14ac:dyDescent="0.2">
      <c r="A92" s="340" t="str">
        <f>IF(ISBLANK(Regressions!A102), " ", Regressions!A102)</f>
        <v>Tunisia</v>
      </c>
      <c r="B92" s="341">
        <f>IF(ISBLANK(Regressions!B102), " ", Regressions!B102)</f>
        <v>2026</v>
      </c>
      <c r="C92" s="346" t="str">
        <f>IF(ISBLANK(Regressions!C102), " ", Regressions!C102)</f>
        <v>Rural</v>
      </c>
      <c r="D92" s="342" t="str">
        <f>IF(ISBLANK(Regressions!D102), " ", Regressions!D102)</f>
        <v> </v>
      </c>
      <c r="E92" s="220" t="e">
        <f>IF(ISNUMBER(Regressions!E102),ROUND(Regressions!E102, 1), NA())</f>
        <v>#N/A</v>
      </c>
      <c r="F92" s="343" t="e">
        <f>IF(ISNUMBER(Regressions!F102),ROUND(Regressions!F102, 1), NA())</f>
        <v>#N/A</v>
      </c>
      <c r="G92" s="242" t="e">
        <f>IF(ISNUMBER(Regressions!G102),ROUND(Regressions!G102, 1), NA())</f>
        <v>#N/A</v>
      </c>
      <c r="H92" s="344" t="e">
        <f>IF(ISNUMBER(Regressions!H102),ROUND(Regressions!H102, 1), NA())</f>
        <v>#N/A</v>
      </c>
      <c r="I92" s="243" t="e">
        <f>IF(ISNUMBER(Regressions!I102),ROUND(Regressions!I102, 1), NA())</f>
        <v>#N/A</v>
      </c>
      <c r="J92" s="345" t="e">
        <f>IF(ISNUMBER(Regressions!K102),ROUND(Regressions!K102, 1), NA())</f>
        <v>#N/A</v>
      </c>
      <c r="K92" s="343" t="e">
        <f>IF(ISNUMBER(Regressions!L102),ROUND(Regressions!L102, 1), NA())</f>
        <v>#N/A</v>
      </c>
      <c r="L92" s="244" t="e">
        <f>IF(ISNUMBER(Regressions!M102),ROUND(Regressions!M102, 1), NA())</f>
        <v>#N/A</v>
      </c>
      <c r="M92" s="344" t="e">
        <f>IF(ISNUMBER(Regressions!N102),ROUND(Regressions!N102, 1), NA())</f>
        <v>#N/A</v>
      </c>
      <c r="N92" s="243" t="e">
        <f>IF(ISNUMBER(Regressions!O102),ROUND(Regressions!O102, 1), NA())</f>
        <v>#N/A</v>
      </c>
      <c r="O92" s="345" t="e">
        <f>IF(ISNUMBER(Regressions!Q102),ROUND(Regressions!Q102, 1), NA())</f>
        <v>#N/A</v>
      </c>
      <c r="P92" s="343" t="e">
        <f>IF(ISNUMBER(Regressions!R102),ROUND(Regressions!R102, 1), NA())</f>
        <v>#N/A</v>
      </c>
      <c r="Q92" s="221" t="e">
        <f>IF(ISNUMBER(Regressions!S102),ROUND(Regressions!S102, 1), NA())</f>
        <v>#N/A</v>
      </c>
      <c r="R92" s="344" t="e">
        <f>IF(ISNUMBER(Regressions!T102),ROUND(Regressions!T102, 1), NA())</f>
        <v>#N/A</v>
      </c>
      <c r="S92" s="243" t="e">
        <f>IF(ISNUMBER(Regressions!U102),ROUND(Regressions!U102, 1), NA())</f>
        <v>#N/A</v>
      </c>
    </row>
    <row xmlns:x14ac="http://schemas.microsoft.com/office/spreadsheetml/2009/9/ac" r="93" hidden="true" x14ac:dyDescent="0.2">
      <c r="A93" s="340" t="str">
        <f>IF(ISBLANK(Regressions!A103), " ", Regressions!A103)</f>
        <v>Tunisia</v>
      </c>
      <c r="B93" s="341">
        <f>IF(ISBLANK(Regressions!B103), " ", Regressions!B103)</f>
        <v>2027</v>
      </c>
      <c r="C93" s="346" t="str">
        <f>IF(ISBLANK(Regressions!C103), " ", Regressions!C103)</f>
        <v>Rural</v>
      </c>
      <c r="D93" s="342" t="str">
        <f>IF(ISBLANK(Regressions!D103), " ", Regressions!D103)</f>
        <v> </v>
      </c>
      <c r="E93" s="220" t="e">
        <f>IF(ISNUMBER(Regressions!E103),ROUND(Regressions!E103, 1), NA())</f>
        <v>#N/A</v>
      </c>
      <c r="F93" s="343" t="e">
        <f>IF(ISNUMBER(Regressions!F103),ROUND(Regressions!F103, 1), NA())</f>
        <v>#N/A</v>
      </c>
      <c r="G93" s="242" t="e">
        <f>IF(ISNUMBER(Regressions!G103),ROUND(Regressions!G103, 1), NA())</f>
        <v>#N/A</v>
      </c>
      <c r="H93" s="344" t="e">
        <f>IF(ISNUMBER(Regressions!H103),ROUND(Regressions!H103, 1), NA())</f>
        <v>#N/A</v>
      </c>
      <c r="I93" s="243" t="e">
        <f>IF(ISNUMBER(Regressions!I103),ROUND(Regressions!I103, 1), NA())</f>
        <v>#N/A</v>
      </c>
      <c r="J93" s="345" t="e">
        <f>IF(ISNUMBER(Regressions!K103),ROUND(Regressions!K103, 1), NA())</f>
        <v>#N/A</v>
      </c>
      <c r="K93" s="343" t="e">
        <f>IF(ISNUMBER(Regressions!L103),ROUND(Regressions!L103, 1), NA())</f>
        <v>#N/A</v>
      </c>
      <c r="L93" s="244" t="e">
        <f>IF(ISNUMBER(Regressions!M103),ROUND(Regressions!M103, 1), NA())</f>
        <v>#N/A</v>
      </c>
      <c r="M93" s="344" t="e">
        <f>IF(ISNUMBER(Regressions!N103),ROUND(Regressions!N103, 1), NA())</f>
        <v>#N/A</v>
      </c>
      <c r="N93" s="243" t="e">
        <f>IF(ISNUMBER(Regressions!O103),ROUND(Regressions!O103, 1), NA())</f>
        <v>#N/A</v>
      </c>
      <c r="O93" s="345" t="e">
        <f>IF(ISNUMBER(Regressions!Q103),ROUND(Regressions!Q103, 1), NA())</f>
        <v>#N/A</v>
      </c>
      <c r="P93" s="343" t="e">
        <f>IF(ISNUMBER(Regressions!R103),ROUND(Regressions!R103, 1), NA())</f>
        <v>#N/A</v>
      </c>
      <c r="Q93" s="221" t="e">
        <f>IF(ISNUMBER(Regressions!S103),ROUND(Regressions!S103, 1), NA())</f>
        <v>#N/A</v>
      </c>
      <c r="R93" s="344" t="e">
        <f>IF(ISNUMBER(Regressions!T103),ROUND(Regressions!T103, 1), NA())</f>
        <v>#N/A</v>
      </c>
      <c r="S93" s="243" t="e">
        <f>IF(ISNUMBER(Regressions!U103),ROUND(Regressions!U103, 1), NA())</f>
        <v>#N/A</v>
      </c>
    </row>
    <row xmlns:x14ac="http://schemas.microsoft.com/office/spreadsheetml/2009/9/ac" r="94" hidden="true" x14ac:dyDescent="0.2">
      <c r="A94" s="340" t="str">
        <f>IF(ISBLANK(Regressions!A104), " ", Regressions!A104)</f>
        <v>Tunisia</v>
      </c>
      <c r="B94" s="341">
        <f>IF(ISBLANK(Regressions!B104), " ", Regressions!B104)</f>
        <v>2028</v>
      </c>
      <c r="C94" s="346" t="str">
        <f>IF(ISBLANK(Regressions!C104), " ", Regressions!C104)</f>
        <v>Rural</v>
      </c>
      <c r="D94" s="342" t="str">
        <f>IF(ISBLANK(Regressions!D104), " ", Regressions!D104)</f>
        <v> </v>
      </c>
      <c r="E94" s="220" t="e">
        <f>IF(ISNUMBER(Regressions!E104),ROUND(Regressions!E104, 1), NA())</f>
        <v>#N/A</v>
      </c>
      <c r="F94" s="343" t="e">
        <f>IF(ISNUMBER(Regressions!F104),ROUND(Regressions!F104, 1), NA())</f>
        <v>#N/A</v>
      </c>
      <c r="G94" s="242" t="e">
        <f>IF(ISNUMBER(Regressions!G104),ROUND(Regressions!G104, 1), NA())</f>
        <v>#N/A</v>
      </c>
      <c r="H94" s="344" t="e">
        <f>IF(ISNUMBER(Regressions!H104),ROUND(Regressions!H104, 1), NA())</f>
        <v>#N/A</v>
      </c>
      <c r="I94" s="243" t="e">
        <f>IF(ISNUMBER(Regressions!I104),ROUND(Regressions!I104, 1), NA())</f>
        <v>#N/A</v>
      </c>
      <c r="J94" s="345" t="e">
        <f>IF(ISNUMBER(Regressions!K104),ROUND(Regressions!K104, 1), NA())</f>
        <v>#N/A</v>
      </c>
      <c r="K94" s="343" t="e">
        <f>IF(ISNUMBER(Regressions!L104),ROUND(Regressions!L104, 1), NA())</f>
        <v>#N/A</v>
      </c>
      <c r="L94" s="244" t="e">
        <f>IF(ISNUMBER(Regressions!M104),ROUND(Regressions!M104, 1), NA())</f>
        <v>#N/A</v>
      </c>
      <c r="M94" s="344" t="e">
        <f>IF(ISNUMBER(Regressions!N104),ROUND(Regressions!N104, 1), NA())</f>
        <v>#N/A</v>
      </c>
      <c r="N94" s="243" t="e">
        <f>IF(ISNUMBER(Regressions!O104),ROUND(Regressions!O104, 1), NA())</f>
        <v>#N/A</v>
      </c>
      <c r="O94" s="345" t="e">
        <f>IF(ISNUMBER(Regressions!Q104),ROUND(Regressions!Q104, 1), NA())</f>
        <v>#N/A</v>
      </c>
      <c r="P94" s="343" t="e">
        <f>IF(ISNUMBER(Regressions!R104),ROUND(Regressions!R104, 1), NA())</f>
        <v>#N/A</v>
      </c>
      <c r="Q94" s="221" t="e">
        <f>IF(ISNUMBER(Regressions!S104),ROUND(Regressions!S104, 1), NA())</f>
        <v>#N/A</v>
      </c>
      <c r="R94" s="344" t="e">
        <f>IF(ISNUMBER(Regressions!T104),ROUND(Regressions!T104, 1), NA())</f>
        <v>#N/A</v>
      </c>
      <c r="S94" s="243" t="e">
        <f>IF(ISNUMBER(Regressions!U104),ROUND(Regressions!U104, 1), NA())</f>
        <v>#N/A</v>
      </c>
    </row>
    <row xmlns:x14ac="http://schemas.microsoft.com/office/spreadsheetml/2009/9/ac" r="95" hidden="true" x14ac:dyDescent="0.2">
      <c r="A95" s="340" t="str">
        <f>IF(ISBLANK(Regressions!A105), " ", Regressions!A105)</f>
        <v>Tunisia</v>
      </c>
      <c r="B95" s="341">
        <f>IF(ISBLANK(Regressions!B105), " ", Regressions!B105)</f>
        <v>2029</v>
      </c>
      <c r="C95" s="346" t="str">
        <f>IF(ISBLANK(Regressions!C105), " ", Regressions!C105)</f>
        <v>Rural</v>
      </c>
      <c r="D95" s="342" t="str">
        <f>IF(ISBLANK(Regressions!D105), " ", Regressions!D105)</f>
        <v> </v>
      </c>
      <c r="E95" s="220" t="e">
        <f>IF(ISNUMBER(Regressions!E105),ROUND(Regressions!E105, 1), NA())</f>
        <v>#N/A</v>
      </c>
      <c r="F95" s="343" t="e">
        <f>IF(ISNUMBER(Regressions!F105),ROUND(Regressions!F105, 1), NA())</f>
        <v>#N/A</v>
      </c>
      <c r="G95" s="242" t="e">
        <f>IF(ISNUMBER(Regressions!G105),ROUND(Regressions!G105, 1), NA())</f>
        <v>#N/A</v>
      </c>
      <c r="H95" s="344" t="e">
        <f>IF(ISNUMBER(Regressions!H105),ROUND(Regressions!H105, 1), NA())</f>
        <v>#N/A</v>
      </c>
      <c r="I95" s="243" t="e">
        <f>IF(ISNUMBER(Regressions!I105),ROUND(Regressions!I105, 1), NA())</f>
        <v>#N/A</v>
      </c>
      <c r="J95" s="345" t="e">
        <f>IF(ISNUMBER(Regressions!K105),ROUND(Regressions!K105, 1), NA())</f>
        <v>#N/A</v>
      </c>
      <c r="K95" s="343" t="e">
        <f>IF(ISNUMBER(Regressions!L105),ROUND(Regressions!L105, 1), NA())</f>
        <v>#N/A</v>
      </c>
      <c r="L95" s="244" t="e">
        <f>IF(ISNUMBER(Regressions!M105),ROUND(Regressions!M105, 1), NA())</f>
        <v>#N/A</v>
      </c>
      <c r="M95" s="344" t="e">
        <f>IF(ISNUMBER(Regressions!N105),ROUND(Regressions!N105, 1), NA())</f>
        <v>#N/A</v>
      </c>
      <c r="N95" s="243" t="e">
        <f>IF(ISNUMBER(Regressions!O105),ROUND(Regressions!O105, 1), NA())</f>
        <v>#N/A</v>
      </c>
      <c r="O95" s="345" t="e">
        <f>IF(ISNUMBER(Regressions!Q105),ROUND(Regressions!Q105, 1), NA())</f>
        <v>#N/A</v>
      </c>
      <c r="P95" s="343" t="e">
        <f>IF(ISNUMBER(Regressions!R105),ROUND(Regressions!R105, 1), NA())</f>
        <v>#N/A</v>
      </c>
      <c r="Q95" s="221" t="e">
        <f>IF(ISNUMBER(Regressions!S105),ROUND(Regressions!S105, 1), NA())</f>
        <v>#N/A</v>
      </c>
      <c r="R95" s="344" t="e">
        <f>IF(ISNUMBER(Regressions!T105),ROUND(Regressions!T105, 1), NA())</f>
        <v>#N/A</v>
      </c>
      <c r="S95" s="243" t="e">
        <f>IF(ISNUMBER(Regressions!U105),ROUND(Regressions!U105, 1), NA())</f>
        <v>#N/A</v>
      </c>
    </row>
    <row xmlns:x14ac="http://schemas.microsoft.com/office/spreadsheetml/2009/9/ac" r="96" hidden="true" x14ac:dyDescent="0.2">
      <c r="A96" s="340" t="str">
        <f>IF(ISBLANK(Regressions!A106), " ", Regressions!A106)</f>
        <v>Tunisia</v>
      </c>
      <c r="B96" s="341">
        <f>IF(ISBLANK(Regressions!B106), " ", Regressions!B106)</f>
        <v>2030</v>
      </c>
      <c r="C96" s="346" t="str">
        <f>IF(ISBLANK(Regressions!C106), " ", Regressions!C106)</f>
        <v>Rural</v>
      </c>
      <c r="D96" s="342" t="str">
        <f>IF(ISBLANK(Regressions!D106), " ", Regressions!D106)</f>
        <v> </v>
      </c>
      <c r="E96" s="220" t="e">
        <f>IF(ISNUMBER(Regressions!E106),ROUND(Regressions!E106, 1), NA())</f>
        <v>#N/A</v>
      </c>
      <c r="F96" s="343" t="e">
        <f>IF(ISNUMBER(Regressions!F106),ROUND(Regressions!F106, 1), NA())</f>
        <v>#N/A</v>
      </c>
      <c r="G96" s="242" t="e">
        <f>IF(ISNUMBER(Regressions!G106),ROUND(Regressions!G106, 1), NA())</f>
        <v>#N/A</v>
      </c>
      <c r="H96" s="344" t="e">
        <f>IF(ISNUMBER(Regressions!H106),ROUND(Regressions!H106, 1), NA())</f>
        <v>#N/A</v>
      </c>
      <c r="I96" s="243" t="e">
        <f>IF(ISNUMBER(Regressions!I106),ROUND(Regressions!I106, 1), NA())</f>
        <v>#N/A</v>
      </c>
      <c r="J96" s="345" t="e">
        <f>IF(ISNUMBER(Regressions!K106),ROUND(Regressions!K106, 1), NA())</f>
        <v>#N/A</v>
      </c>
      <c r="K96" s="343" t="e">
        <f>IF(ISNUMBER(Regressions!L106),ROUND(Regressions!L106, 1), NA())</f>
        <v>#N/A</v>
      </c>
      <c r="L96" s="244" t="e">
        <f>IF(ISNUMBER(Regressions!M106),ROUND(Regressions!M106, 1), NA())</f>
        <v>#N/A</v>
      </c>
      <c r="M96" s="344" t="e">
        <f>IF(ISNUMBER(Regressions!N106),ROUND(Regressions!N106, 1), NA())</f>
        <v>#N/A</v>
      </c>
      <c r="N96" s="243" t="e">
        <f>IF(ISNUMBER(Regressions!O106),ROUND(Regressions!O106, 1), NA())</f>
        <v>#N/A</v>
      </c>
      <c r="O96" s="345" t="e">
        <f>IF(ISNUMBER(Regressions!Q106),ROUND(Regressions!Q106, 1), NA())</f>
        <v>#N/A</v>
      </c>
      <c r="P96" s="343" t="e">
        <f>IF(ISNUMBER(Regressions!R106),ROUND(Regressions!R106, 1), NA())</f>
        <v>#N/A</v>
      </c>
      <c r="Q96" s="221" t="e">
        <f>IF(ISNUMBER(Regressions!S106),ROUND(Regressions!S106, 1), NA())</f>
        <v>#N/A</v>
      </c>
      <c r="R96" s="344" t="e">
        <f>IF(ISNUMBER(Regressions!T106),ROUND(Regressions!T106, 1), NA())</f>
        <v>#N/A</v>
      </c>
      <c r="S96" s="243" t="e">
        <f>IF(ISNUMBER(Regressions!U106),ROUND(Regressions!U106, 1), NA())</f>
        <v>#N/A</v>
      </c>
    </row>
    <row xmlns:x14ac="http://schemas.microsoft.com/office/spreadsheetml/2009/9/ac" r="97" x14ac:dyDescent="0.2">
      <c r="A97" s="340" t="str">
        <f>IF(ISBLANK(Regressions!A107), " ", Regressions!A107)</f>
        <v>Tunisia</v>
      </c>
      <c r="B97" s="341">
        <f>IF(ISBLANK(Regressions!B107), " ", Regressions!B107)</f>
        <v>2000</v>
      </c>
      <c r="C97" s="346" t="str">
        <f>IF(ISBLANK(Regressions!C107), " ", Regressions!C107)</f>
        <v>Pre-primary</v>
      </c>
      <c r="D97" s="342">
        <f>IF(ISBLANK(Regressions!D107), " ", Regressions!D107)</f>
        <v>562709</v>
      </c>
      <c r="E97" s="220" t="e">
        <f>IF(ISNUMBER(Regressions!E107),ROUND(Regressions!E107, 1), NA())</f>
        <v>#N/A</v>
      </c>
      <c r="F97" s="343" t="e">
        <f>IF(ISNUMBER(Regressions!F107),ROUND(Regressions!F107, 1), NA())</f>
        <v>#N/A</v>
      </c>
      <c r="G97" s="242" t="e">
        <f>IF(ISNUMBER(Regressions!G107),ROUND(Regressions!G107, 1), NA())</f>
        <v>#N/A</v>
      </c>
      <c r="H97" s="344" t="e">
        <f>IF(ISNUMBER(Regressions!H107),ROUND(Regressions!H107, 1), NA())</f>
        <v>#N/A</v>
      </c>
      <c r="I97" s="243" t="e">
        <f>IF(ISNUMBER(Regressions!I107),ROUND(Regressions!I107, 1), NA())</f>
        <v>#N/A</v>
      </c>
      <c r="J97" s="345" t="e">
        <f>IF(ISNUMBER(Regressions!K107),ROUND(Regressions!K107, 1), NA())</f>
        <v>#N/A</v>
      </c>
      <c r="K97" s="343" t="e">
        <f>IF(ISNUMBER(Regressions!L107),ROUND(Regressions!L107, 1), NA())</f>
        <v>#N/A</v>
      </c>
      <c r="L97" s="244" t="e">
        <f>IF(ISNUMBER(Regressions!M107),ROUND(Regressions!M107, 1), NA())</f>
        <v>#N/A</v>
      </c>
      <c r="M97" s="344" t="e">
        <f>IF(ISNUMBER(Regressions!N107),ROUND(Regressions!N107, 1), NA())</f>
        <v>#N/A</v>
      </c>
      <c r="N97" s="243" t="e">
        <f>IF(ISNUMBER(Regressions!O107),ROUND(Regressions!O107, 1), NA())</f>
        <v>#N/A</v>
      </c>
      <c r="O97" s="345" t="e">
        <f>IF(ISNUMBER(Regressions!Q107),ROUND(Regressions!Q107, 1), NA())</f>
        <v>#N/A</v>
      </c>
      <c r="P97" s="343">
        <f>IF(ISNUMBER(Regressions!R107),ROUND(Regressions!R107, 1), NA())</f>
        <v>100</v>
      </c>
      <c r="Q97" s="221" t="e">
        <f>IF(ISNUMBER(Regressions!S107),ROUND(Regressions!S107, 1), NA())</f>
        <v>#N/A</v>
      </c>
      <c r="R97" s="344" t="e">
        <f>IF(ISNUMBER(Regressions!T107),ROUND(Regressions!T107, 1), NA())</f>
        <v>#N/A</v>
      </c>
      <c r="S97" s="243">
        <f>IF(ISNUMBER(Regressions!U107),ROUND(Regressions!U107, 1), NA())</f>
        <v>0</v>
      </c>
    </row>
    <row xmlns:x14ac="http://schemas.microsoft.com/office/spreadsheetml/2009/9/ac" r="98" x14ac:dyDescent="0.2">
      <c r="A98" s="340" t="str">
        <f>IF(ISBLANK(Regressions!A108), " ", Regressions!A108)</f>
        <v>Tunisia</v>
      </c>
      <c r="B98" s="341">
        <f>IF(ISBLANK(Regressions!B108), " ", Regressions!B108)</f>
        <v>2001</v>
      </c>
      <c r="C98" s="346" t="str">
        <f>IF(ISBLANK(Regressions!C108), " ", Regressions!C108)</f>
        <v>Pre-primary</v>
      </c>
      <c r="D98" s="342">
        <f>IF(ISBLANK(Regressions!D108), " ", Regressions!D108)</f>
        <v>541079</v>
      </c>
      <c r="E98" s="220" t="e">
        <f>IF(ISNUMBER(Regressions!E108),ROUND(Regressions!E108, 1), NA())</f>
        <v>#N/A</v>
      </c>
      <c r="F98" s="343" t="e">
        <f>IF(ISNUMBER(Regressions!F108),ROUND(Regressions!F108, 1), NA())</f>
        <v>#N/A</v>
      </c>
      <c r="G98" s="242" t="e">
        <f>IF(ISNUMBER(Regressions!G108),ROUND(Regressions!G108, 1), NA())</f>
        <v>#N/A</v>
      </c>
      <c r="H98" s="344" t="e">
        <f>IF(ISNUMBER(Regressions!H108),ROUND(Regressions!H108, 1), NA())</f>
        <v>#N/A</v>
      </c>
      <c r="I98" s="243" t="e">
        <f>IF(ISNUMBER(Regressions!I108),ROUND(Regressions!I108, 1), NA())</f>
        <v>#N/A</v>
      </c>
      <c r="J98" s="345" t="e">
        <f>IF(ISNUMBER(Regressions!K108),ROUND(Regressions!K108, 1), NA())</f>
        <v>#N/A</v>
      </c>
      <c r="K98" s="343" t="e">
        <f>IF(ISNUMBER(Regressions!L108),ROUND(Regressions!L108, 1), NA())</f>
        <v>#N/A</v>
      </c>
      <c r="L98" s="244" t="e">
        <f>IF(ISNUMBER(Regressions!M108),ROUND(Regressions!M108, 1), NA())</f>
        <v>#N/A</v>
      </c>
      <c r="M98" s="344" t="e">
        <f>IF(ISNUMBER(Regressions!N108),ROUND(Regressions!N108, 1), NA())</f>
        <v>#N/A</v>
      </c>
      <c r="N98" s="243" t="e">
        <f>IF(ISNUMBER(Regressions!O108),ROUND(Regressions!O108, 1), NA())</f>
        <v>#N/A</v>
      </c>
      <c r="O98" s="345" t="e">
        <f>IF(ISNUMBER(Regressions!Q108),ROUND(Regressions!Q108, 1), NA())</f>
        <v>#N/A</v>
      </c>
      <c r="P98" s="343">
        <f>IF(ISNUMBER(Regressions!R108),ROUND(Regressions!R108, 1), NA())</f>
        <v>100</v>
      </c>
      <c r="Q98" s="221" t="e">
        <f>IF(ISNUMBER(Regressions!S108),ROUND(Regressions!S108, 1), NA())</f>
        <v>#N/A</v>
      </c>
      <c r="R98" s="344" t="e">
        <f>IF(ISNUMBER(Regressions!T108),ROUND(Regressions!T108, 1), NA())</f>
        <v>#N/A</v>
      </c>
      <c r="S98" s="243">
        <f>IF(ISNUMBER(Regressions!U108),ROUND(Regressions!U108, 1), NA())</f>
        <v>0</v>
      </c>
    </row>
    <row xmlns:x14ac="http://schemas.microsoft.com/office/spreadsheetml/2009/9/ac" r="99" x14ac:dyDescent="0.2">
      <c r="A99" s="340" t="str">
        <f>IF(ISBLANK(Regressions!A109), " ", Regressions!A109)</f>
        <v>Tunisia</v>
      </c>
      <c r="B99" s="341">
        <f>IF(ISBLANK(Regressions!B109), " ", Regressions!B109)</f>
        <v>2002</v>
      </c>
      <c r="C99" s="346" t="str">
        <f>IF(ISBLANK(Regressions!C109), " ", Regressions!C109)</f>
        <v>Pre-primary</v>
      </c>
      <c r="D99" s="342">
        <f>IF(ISBLANK(Regressions!D109), " ", Regressions!D109)</f>
        <v>520640</v>
      </c>
      <c r="E99" s="220" t="e">
        <f>IF(ISNUMBER(Regressions!E109),ROUND(Regressions!E109, 1), NA())</f>
        <v>#N/A</v>
      </c>
      <c r="F99" s="343" t="e">
        <f>IF(ISNUMBER(Regressions!F109),ROUND(Regressions!F109, 1), NA())</f>
        <v>#N/A</v>
      </c>
      <c r="G99" s="242" t="e">
        <f>IF(ISNUMBER(Regressions!G109),ROUND(Regressions!G109, 1), NA())</f>
        <v>#N/A</v>
      </c>
      <c r="H99" s="344" t="e">
        <f>IF(ISNUMBER(Regressions!H109),ROUND(Regressions!H109, 1), NA())</f>
        <v>#N/A</v>
      </c>
      <c r="I99" s="243" t="e">
        <f>IF(ISNUMBER(Regressions!I109),ROUND(Regressions!I109, 1), NA())</f>
        <v>#N/A</v>
      </c>
      <c r="J99" s="345" t="e">
        <f>IF(ISNUMBER(Regressions!K109),ROUND(Regressions!K109, 1), NA())</f>
        <v>#N/A</v>
      </c>
      <c r="K99" s="343" t="e">
        <f>IF(ISNUMBER(Regressions!L109),ROUND(Regressions!L109, 1), NA())</f>
        <v>#N/A</v>
      </c>
      <c r="L99" s="244" t="e">
        <f>IF(ISNUMBER(Regressions!M109),ROUND(Regressions!M109, 1), NA())</f>
        <v>#N/A</v>
      </c>
      <c r="M99" s="344" t="e">
        <f>IF(ISNUMBER(Regressions!N109),ROUND(Regressions!N109, 1), NA())</f>
        <v>#N/A</v>
      </c>
      <c r="N99" s="243" t="e">
        <f>IF(ISNUMBER(Regressions!O109),ROUND(Regressions!O109, 1), NA())</f>
        <v>#N/A</v>
      </c>
      <c r="O99" s="345" t="e">
        <f>IF(ISNUMBER(Regressions!Q109),ROUND(Regressions!Q109, 1), NA())</f>
        <v>#N/A</v>
      </c>
      <c r="P99" s="343">
        <f>IF(ISNUMBER(Regressions!R109),ROUND(Regressions!R109, 1), NA())</f>
        <v>100</v>
      </c>
      <c r="Q99" s="221" t="e">
        <f>IF(ISNUMBER(Regressions!S109),ROUND(Regressions!S109, 1), NA())</f>
        <v>#N/A</v>
      </c>
      <c r="R99" s="344" t="e">
        <f>IF(ISNUMBER(Regressions!T109),ROUND(Regressions!T109, 1), NA())</f>
        <v>#N/A</v>
      </c>
      <c r="S99" s="243">
        <f>IF(ISNUMBER(Regressions!U109),ROUND(Regressions!U109, 1), NA())</f>
        <v>0</v>
      </c>
    </row>
    <row xmlns:x14ac="http://schemas.microsoft.com/office/spreadsheetml/2009/9/ac" r="100" x14ac:dyDescent="0.2">
      <c r="A100" s="340" t="str">
        <f>IF(ISBLANK(Regressions!A110), " ", Regressions!A110)</f>
        <v>Tunisia</v>
      </c>
      <c r="B100" s="341">
        <f>IF(ISBLANK(Regressions!B110), " ", Regressions!B110)</f>
        <v>2003</v>
      </c>
      <c r="C100" s="346" t="str">
        <f>IF(ISBLANK(Regressions!C110), " ", Regressions!C110)</f>
        <v>Pre-primary</v>
      </c>
      <c r="D100" s="342">
        <f>IF(ISBLANK(Regressions!D110), " ", Regressions!D110)</f>
        <v>501472</v>
      </c>
      <c r="E100" s="220" t="e">
        <f>IF(ISNUMBER(Regressions!E110),ROUND(Regressions!E110, 1), NA())</f>
        <v>#N/A</v>
      </c>
      <c r="F100" s="343" t="e">
        <f>IF(ISNUMBER(Regressions!F110),ROUND(Regressions!F110, 1), NA())</f>
        <v>#N/A</v>
      </c>
      <c r="G100" s="242" t="e">
        <f>IF(ISNUMBER(Regressions!G110),ROUND(Regressions!G110, 1), NA())</f>
        <v>#N/A</v>
      </c>
      <c r="H100" s="344" t="e">
        <f>IF(ISNUMBER(Regressions!H110),ROUND(Regressions!H110, 1), NA())</f>
        <v>#N/A</v>
      </c>
      <c r="I100" s="243" t="e">
        <f>IF(ISNUMBER(Regressions!I110),ROUND(Regressions!I110, 1), NA())</f>
        <v>#N/A</v>
      </c>
      <c r="J100" s="345" t="e">
        <f>IF(ISNUMBER(Regressions!K110),ROUND(Regressions!K110, 1), NA())</f>
        <v>#N/A</v>
      </c>
      <c r="K100" s="343" t="e">
        <f>IF(ISNUMBER(Regressions!L110),ROUND(Regressions!L110, 1), NA())</f>
        <v>#N/A</v>
      </c>
      <c r="L100" s="244" t="e">
        <f>IF(ISNUMBER(Regressions!M110),ROUND(Regressions!M110, 1), NA())</f>
        <v>#N/A</v>
      </c>
      <c r="M100" s="344" t="e">
        <f>IF(ISNUMBER(Regressions!N110),ROUND(Regressions!N110, 1), NA())</f>
        <v>#N/A</v>
      </c>
      <c r="N100" s="243" t="e">
        <f>IF(ISNUMBER(Regressions!O110),ROUND(Regressions!O110, 1), NA())</f>
        <v>#N/A</v>
      </c>
      <c r="O100" s="345" t="e">
        <f>IF(ISNUMBER(Regressions!Q110),ROUND(Regressions!Q110, 1), NA())</f>
        <v>#N/A</v>
      </c>
      <c r="P100" s="343">
        <f>IF(ISNUMBER(Regressions!R110),ROUND(Regressions!R110, 1), NA())</f>
        <v>100</v>
      </c>
      <c r="Q100" s="221" t="e">
        <f>IF(ISNUMBER(Regressions!S110),ROUND(Regressions!S110, 1), NA())</f>
        <v>#N/A</v>
      </c>
      <c r="R100" s="344" t="e">
        <f>IF(ISNUMBER(Regressions!T110),ROUND(Regressions!T110, 1), NA())</f>
        <v>#N/A</v>
      </c>
      <c r="S100" s="243">
        <f>IF(ISNUMBER(Regressions!U110),ROUND(Regressions!U110, 1), NA())</f>
        <v>0</v>
      </c>
    </row>
    <row xmlns:x14ac="http://schemas.microsoft.com/office/spreadsheetml/2009/9/ac" r="101" x14ac:dyDescent="0.2">
      <c r="A101" s="340" t="str">
        <f>IF(ISBLANK(Regressions!A111), " ", Regressions!A111)</f>
        <v>Tunisia</v>
      </c>
      <c r="B101" s="341">
        <f>IF(ISBLANK(Regressions!B111), " ", Regressions!B111)</f>
        <v>2004</v>
      </c>
      <c r="C101" s="346" t="str">
        <f>IF(ISBLANK(Regressions!C111), " ", Regressions!C111)</f>
        <v>Pre-primary</v>
      </c>
      <c r="D101" s="342">
        <f>IF(ISBLANK(Regressions!D111), " ", Regressions!D111)</f>
        <v>487966</v>
      </c>
      <c r="E101" s="220" t="e">
        <f>IF(ISNUMBER(Regressions!E111),ROUND(Regressions!E111, 1), NA())</f>
        <v>#N/A</v>
      </c>
      <c r="F101" s="343" t="e">
        <f>IF(ISNUMBER(Regressions!F111),ROUND(Regressions!F111, 1), NA())</f>
        <v>#N/A</v>
      </c>
      <c r="G101" s="242" t="e">
        <f>IF(ISNUMBER(Regressions!G111),ROUND(Regressions!G111, 1), NA())</f>
        <v>#N/A</v>
      </c>
      <c r="H101" s="344" t="e">
        <f>IF(ISNUMBER(Regressions!H111),ROUND(Regressions!H111, 1), NA())</f>
        <v>#N/A</v>
      </c>
      <c r="I101" s="243" t="e">
        <f>IF(ISNUMBER(Regressions!I111),ROUND(Regressions!I111, 1), NA())</f>
        <v>#N/A</v>
      </c>
      <c r="J101" s="345" t="e">
        <f>IF(ISNUMBER(Regressions!K111),ROUND(Regressions!K111, 1), NA())</f>
        <v>#N/A</v>
      </c>
      <c r="K101" s="343" t="e">
        <f>IF(ISNUMBER(Regressions!L111),ROUND(Regressions!L111, 1), NA())</f>
        <v>#N/A</v>
      </c>
      <c r="L101" s="244" t="e">
        <f>IF(ISNUMBER(Regressions!M111),ROUND(Regressions!M111, 1), NA())</f>
        <v>#N/A</v>
      </c>
      <c r="M101" s="344" t="e">
        <f>IF(ISNUMBER(Regressions!N111),ROUND(Regressions!N111, 1), NA())</f>
        <v>#N/A</v>
      </c>
      <c r="N101" s="243" t="e">
        <f>IF(ISNUMBER(Regressions!O111),ROUND(Regressions!O111, 1), NA())</f>
        <v>#N/A</v>
      </c>
      <c r="O101" s="345" t="e">
        <f>IF(ISNUMBER(Regressions!Q111),ROUND(Regressions!Q111, 1), NA())</f>
        <v>#N/A</v>
      </c>
      <c r="P101" s="343">
        <f>IF(ISNUMBER(Regressions!R111),ROUND(Regressions!R111, 1), NA())</f>
        <v>100</v>
      </c>
      <c r="Q101" s="221" t="e">
        <f>IF(ISNUMBER(Regressions!S111),ROUND(Regressions!S111, 1), NA())</f>
        <v>#N/A</v>
      </c>
      <c r="R101" s="344" t="e">
        <f>IF(ISNUMBER(Regressions!T111),ROUND(Regressions!T111, 1), NA())</f>
        <v>#N/A</v>
      </c>
      <c r="S101" s="243">
        <f>IF(ISNUMBER(Regressions!U111),ROUND(Regressions!U111, 1), NA())</f>
        <v>0</v>
      </c>
    </row>
    <row xmlns:x14ac="http://schemas.microsoft.com/office/spreadsheetml/2009/9/ac" r="102" x14ac:dyDescent="0.2">
      <c r="A102" s="340" t="str">
        <f>IF(ISBLANK(Regressions!A112), " ", Regressions!A112)</f>
        <v>Tunisia</v>
      </c>
      <c r="B102" s="341">
        <f>IF(ISBLANK(Regressions!B112), " ", Regressions!B112)</f>
        <v>2005</v>
      </c>
      <c r="C102" s="346" t="str">
        <f>IF(ISBLANK(Regressions!C112), " ", Regressions!C112)</f>
        <v>Pre-primary</v>
      </c>
      <c r="D102" s="342">
        <f>IF(ISBLANK(Regressions!D112), " ", Regressions!D112)</f>
        <v>479324</v>
      </c>
      <c r="E102" s="220" t="e">
        <f>IF(ISNUMBER(Regressions!E112),ROUND(Regressions!E112, 1), NA())</f>
        <v>#N/A</v>
      </c>
      <c r="F102" s="343" t="e">
        <f>IF(ISNUMBER(Regressions!F112),ROUND(Regressions!F112, 1), NA())</f>
        <v>#N/A</v>
      </c>
      <c r="G102" s="242" t="e">
        <f>IF(ISNUMBER(Regressions!G112),ROUND(Regressions!G112, 1), NA())</f>
        <v>#N/A</v>
      </c>
      <c r="H102" s="344" t="e">
        <f>IF(ISNUMBER(Regressions!H112),ROUND(Regressions!H112, 1), NA())</f>
        <v>#N/A</v>
      </c>
      <c r="I102" s="243" t="e">
        <f>IF(ISNUMBER(Regressions!I112),ROUND(Regressions!I112, 1), NA())</f>
        <v>#N/A</v>
      </c>
      <c r="J102" s="345" t="e">
        <f>IF(ISNUMBER(Regressions!K112),ROUND(Regressions!K112, 1), NA())</f>
        <v>#N/A</v>
      </c>
      <c r="K102" s="343" t="e">
        <f>IF(ISNUMBER(Regressions!L112),ROUND(Regressions!L112, 1), NA())</f>
        <v>#N/A</v>
      </c>
      <c r="L102" s="244" t="e">
        <f>IF(ISNUMBER(Regressions!M112),ROUND(Regressions!M112, 1), NA())</f>
        <v>#N/A</v>
      </c>
      <c r="M102" s="344" t="e">
        <f>IF(ISNUMBER(Regressions!N112),ROUND(Regressions!N112, 1), NA())</f>
        <v>#N/A</v>
      </c>
      <c r="N102" s="243" t="e">
        <f>IF(ISNUMBER(Regressions!O112),ROUND(Regressions!O112, 1), NA())</f>
        <v>#N/A</v>
      </c>
      <c r="O102" s="345" t="e">
        <f>IF(ISNUMBER(Regressions!Q112),ROUND(Regressions!Q112, 1), NA())</f>
        <v>#N/A</v>
      </c>
      <c r="P102" s="343">
        <f>IF(ISNUMBER(Regressions!R112),ROUND(Regressions!R112, 1), NA())</f>
        <v>100</v>
      </c>
      <c r="Q102" s="221" t="e">
        <f>IF(ISNUMBER(Regressions!S112),ROUND(Regressions!S112, 1), NA())</f>
        <v>#N/A</v>
      </c>
      <c r="R102" s="344" t="e">
        <f>IF(ISNUMBER(Regressions!T112),ROUND(Regressions!T112, 1), NA())</f>
        <v>#N/A</v>
      </c>
      <c r="S102" s="243">
        <f>IF(ISNUMBER(Regressions!U112),ROUND(Regressions!U112, 1), NA())</f>
        <v>0</v>
      </c>
    </row>
    <row xmlns:x14ac="http://schemas.microsoft.com/office/spreadsheetml/2009/9/ac" r="103" x14ac:dyDescent="0.2">
      <c r="A103" s="340" t="str">
        <f>IF(ISBLANK(Regressions!A113), " ", Regressions!A113)</f>
        <v>Tunisia</v>
      </c>
      <c r="B103" s="341">
        <f>IF(ISBLANK(Regressions!B113), " ", Regressions!B113)</f>
        <v>2006</v>
      </c>
      <c r="C103" s="346" t="str">
        <f>IF(ISBLANK(Regressions!C113), " ", Regressions!C113)</f>
        <v>Pre-primary</v>
      </c>
      <c r="D103" s="342">
        <f>IF(ISBLANK(Regressions!D113), " ", Regressions!D113)</f>
        <v>480433</v>
      </c>
      <c r="E103" s="220" t="e">
        <f>IF(ISNUMBER(Regressions!E113),ROUND(Regressions!E113, 1), NA())</f>
        <v>#N/A</v>
      </c>
      <c r="F103" s="343" t="e">
        <f>IF(ISNUMBER(Regressions!F113),ROUND(Regressions!F113, 1), NA())</f>
        <v>#N/A</v>
      </c>
      <c r="G103" s="242" t="e">
        <f>IF(ISNUMBER(Regressions!G113),ROUND(Regressions!G113, 1), NA())</f>
        <v>#N/A</v>
      </c>
      <c r="H103" s="344" t="e">
        <f>IF(ISNUMBER(Regressions!H113),ROUND(Regressions!H113, 1), NA())</f>
        <v>#N/A</v>
      </c>
      <c r="I103" s="243" t="e">
        <f>IF(ISNUMBER(Regressions!I113),ROUND(Regressions!I113, 1), NA())</f>
        <v>#N/A</v>
      </c>
      <c r="J103" s="345" t="e">
        <f>IF(ISNUMBER(Regressions!K113),ROUND(Regressions!K113, 1), NA())</f>
        <v>#N/A</v>
      </c>
      <c r="K103" s="343" t="e">
        <f>IF(ISNUMBER(Regressions!L113),ROUND(Regressions!L113, 1), NA())</f>
        <v>#N/A</v>
      </c>
      <c r="L103" s="244" t="e">
        <f>IF(ISNUMBER(Regressions!M113),ROUND(Regressions!M113, 1), NA())</f>
        <v>#N/A</v>
      </c>
      <c r="M103" s="344" t="e">
        <f>IF(ISNUMBER(Regressions!N113),ROUND(Regressions!N113, 1), NA())</f>
        <v>#N/A</v>
      </c>
      <c r="N103" s="243" t="e">
        <f>IF(ISNUMBER(Regressions!O113),ROUND(Regressions!O113, 1), NA())</f>
        <v>#N/A</v>
      </c>
      <c r="O103" s="345" t="e">
        <f>IF(ISNUMBER(Regressions!Q113),ROUND(Regressions!Q113, 1), NA())</f>
        <v>#N/A</v>
      </c>
      <c r="P103" s="343">
        <f>IF(ISNUMBER(Regressions!R113),ROUND(Regressions!R113, 1), NA())</f>
        <v>100</v>
      </c>
      <c r="Q103" s="221" t="e">
        <f>IF(ISNUMBER(Regressions!S113),ROUND(Regressions!S113, 1), NA())</f>
        <v>#N/A</v>
      </c>
      <c r="R103" s="344" t="e">
        <f>IF(ISNUMBER(Regressions!T113),ROUND(Regressions!T113, 1), NA())</f>
        <v>#N/A</v>
      </c>
      <c r="S103" s="243">
        <f>IF(ISNUMBER(Regressions!U113),ROUND(Regressions!U113, 1), NA())</f>
        <v>0</v>
      </c>
    </row>
    <row xmlns:x14ac="http://schemas.microsoft.com/office/spreadsheetml/2009/9/ac" r="104" x14ac:dyDescent="0.2">
      <c r="A104" s="340" t="str">
        <f>IF(ISBLANK(Regressions!A114), " ", Regressions!A114)</f>
        <v>Tunisia</v>
      </c>
      <c r="B104" s="341">
        <f>IF(ISBLANK(Regressions!B114), " ", Regressions!B114)</f>
        <v>2007</v>
      </c>
      <c r="C104" s="346" t="str">
        <f>IF(ISBLANK(Regressions!C114), " ", Regressions!C114)</f>
        <v>Pre-primary</v>
      </c>
      <c r="D104" s="342">
        <f>IF(ISBLANK(Regressions!D114), " ", Regressions!D114)</f>
        <v>486850</v>
      </c>
      <c r="E104" s="220" t="e">
        <f>IF(ISNUMBER(Regressions!E114),ROUND(Regressions!E114, 1), NA())</f>
        <v>#N/A</v>
      </c>
      <c r="F104" s="343" t="e">
        <f>IF(ISNUMBER(Regressions!F114),ROUND(Regressions!F114, 1), NA())</f>
        <v>#N/A</v>
      </c>
      <c r="G104" s="242" t="e">
        <f>IF(ISNUMBER(Regressions!G114),ROUND(Regressions!G114, 1), NA())</f>
        <v>#N/A</v>
      </c>
      <c r="H104" s="344" t="e">
        <f>IF(ISNUMBER(Regressions!H114),ROUND(Regressions!H114, 1), NA())</f>
        <v>#N/A</v>
      </c>
      <c r="I104" s="243" t="e">
        <f>IF(ISNUMBER(Regressions!I114),ROUND(Regressions!I114, 1), NA())</f>
        <v>#N/A</v>
      </c>
      <c r="J104" s="345" t="e">
        <f>IF(ISNUMBER(Regressions!K114),ROUND(Regressions!K114, 1), NA())</f>
        <v>#N/A</v>
      </c>
      <c r="K104" s="343" t="e">
        <f>IF(ISNUMBER(Regressions!L114),ROUND(Regressions!L114, 1), NA())</f>
        <v>#N/A</v>
      </c>
      <c r="L104" s="244" t="e">
        <f>IF(ISNUMBER(Regressions!M114),ROUND(Regressions!M114, 1), NA())</f>
        <v>#N/A</v>
      </c>
      <c r="M104" s="344" t="e">
        <f>IF(ISNUMBER(Regressions!N114),ROUND(Regressions!N114, 1), NA())</f>
        <v>#N/A</v>
      </c>
      <c r="N104" s="243" t="e">
        <f>IF(ISNUMBER(Regressions!O114),ROUND(Regressions!O114, 1), NA())</f>
        <v>#N/A</v>
      </c>
      <c r="O104" s="345" t="e">
        <f>IF(ISNUMBER(Regressions!Q114),ROUND(Regressions!Q114, 1), NA())</f>
        <v>#N/A</v>
      </c>
      <c r="P104" s="343">
        <f>IF(ISNUMBER(Regressions!R114),ROUND(Regressions!R114, 1), NA())</f>
        <v>100</v>
      </c>
      <c r="Q104" s="221" t="e">
        <f>IF(ISNUMBER(Regressions!S114),ROUND(Regressions!S114, 1), NA())</f>
        <v>#N/A</v>
      </c>
      <c r="R104" s="344" t="e">
        <f>IF(ISNUMBER(Regressions!T114),ROUND(Regressions!T114, 1), NA())</f>
        <v>#N/A</v>
      </c>
      <c r="S104" s="243">
        <f>IF(ISNUMBER(Regressions!U114),ROUND(Regressions!U114, 1), NA())</f>
        <v>0</v>
      </c>
    </row>
    <row xmlns:x14ac="http://schemas.microsoft.com/office/spreadsheetml/2009/9/ac" r="105" x14ac:dyDescent="0.2">
      <c r="A105" s="340" t="str">
        <f>IF(ISBLANK(Regressions!A115), " ", Regressions!A115)</f>
        <v>Tunisia</v>
      </c>
      <c r="B105" s="341">
        <f>IF(ISBLANK(Regressions!B115), " ", Regressions!B115)</f>
        <v>2008</v>
      </c>
      <c r="C105" s="346" t="str">
        <f>IF(ISBLANK(Regressions!C115), " ", Regressions!C115)</f>
        <v>Pre-primary</v>
      </c>
      <c r="D105" s="342">
        <f>IF(ISBLANK(Regressions!D115), " ", Regressions!D115)</f>
        <v>498223</v>
      </c>
      <c r="E105" s="220" t="e">
        <f>IF(ISNUMBER(Regressions!E115),ROUND(Regressions!E115, 1), NA())</f>
        <v>#N/A</v>
      </c>
      <c r="F105" s="343" t="e">
        <f>IF(ISNUMBER(Regressions!F115),ROUND(Regressions!F115, 1), NA())</f>
        <v>#N/A</v>
      </c>
      <c r="G105" s="242" t="e">
        <f>IF(ISNUMBER(Regressions!G115),ROUND(Regressions!G115, 1), NA())</f>
        <v>#N/A</v>
      </c>
      <c r="H105" s="344" t="e">
        <f>IF(ISNUMBER(Regressions!H115),ROUND(Regressions!H115, 1), NA())</f>
        <v>#N/A</v>
      </c>
      <c r="I105" s="243" t="e">
        <f>IF(ISNUMBER(Regressions!I115),ROUND(Regressions!I115, 1), NA())</f>
        <v>#N/A</v>
      </c>
      <c r="J105" s="345" t="e">
        <f>IF(ISNUMBER(Regressions!K115),ROUND(Regressions!K115, 1), NA())</f>
        <v>#N/A</v>
      </c>
      <c r="K105" s="343" t="e">
        <f>IF(ISNUMBER(Regressions!L115),ROUND(Regressions!L115, 1), NA())</f>
        <v>#N/A</v>
      </c>
      <c r="L105" s="244" t="e">
        <f>IF(ISNUMBER(Regressions!M115),ROUND(Regressions!M115, 1), NA())</f>
        <v>#N/A</v>
      </c>
      <c r="M105" s="344" t="e">
        <f>IF(ISNUMBER(Regressions!N115),ROUND(Regressions!N115, 1), NA())</f>
        <v>#N/A</v>
      </c>
      <c r="N105" s="243" t="e">
        <f>IF(ISNUMBER(Regressions!O115),ROUND(Regressions!O115, 1), NA())</f>
        <v>#N/A</v>
      </c>
      <c r="O105" s="345" t="e">
        <f>IF(ISNUMBER(Regressions!Q115),ROUND(Regressions!Q115, 1), NA())</f>
        <v>#N/A</v>
      </c>
      <c r="P105" s="343">
        <f>IF(ISNUMBER(Regressions!R115),ROUND(Regressions!R115, 1), NA())</f>
        <v>100</v>
      </c>
      <c r="Q105" s="221" t="e">
        <f>IF(ISNUMBER(Regressions!S115),ROUND(Regressions!S115, 1), NA())</f>
        <v>#N/A</v>
      </c>
      <c r="R105" s="344" t="e">
        <f>IF(ISNUMBER(Regressions!T115),ROUND(Regressions!T115, 1), NA())</f>
        <v>#N/A</v>
      </c>
      <c r="S105" s="243">
        <f>IF(ISNUMBER(Regressions!U115),ROUND(Regressions!U115, 1), NA())</f>
        <v>0</v>
      </c>
    </row>
    <row xmlns:x14ac="http://schemas.microsoft.com/office/spreadsheetml/2009/9/ac" r="106" x14ac:dyDescent="0.2">
      <c r="A106" s="340" t="str">
        <f>IF(ISBLANK(Regressions!A116), " ", Regressions!A116)</f>
        <v>Tunisia</v>
      </c>
      <c r="B106" s="341">
        <f>IF(ISBLANK(Regressions!B116), " ", Regressions!B116)</f>
        <v>2009</v>
      </c>
      <c r="C106" s="346" t="str">
        <f>IF(ISBLANK(Regressions!C116), " ", Regressions!C116)</f>
        <v>Pre-primary</v>
      </c>
      <c r="D106" s="342">
        <f>IF(ISBLANK(Regressions!D116), " ", Regressions!D116)</f>
        <v>511064</v>
      </c>
      <c r="E106" s="220" t="e">
        <f>IF(ISNUMBER(Regressions!E116),ROUND(Regressions!E116, 1), NA())</f>
        <v>#N/A</v>
      </c>
      <c r="F106" s="343" t="e">
        <f>IF(ISNUMBER(Regressions!F116),ROUND(Regressions!F116, 1), NA())</f>
        <v>#N/A</v>
      </c>
      <c r="G106" s="242" t="e">
        <f>IF(ISNUMBER(Regressions!G116),ROUND(Regressions!G116, 1), NA())</f>
        <v>#N/A</v>
      </c>
      <c r="H106" s="344" t="e">
        <f>IF(ISNUMBER(Regressions!H116),ROUND(Regressions!H116, 1), NA())</f>
        <v>#N/A</v>
      </c>
      <c r="I106" s="243" t="e">
        <f>IF(ISNUMBER(Regressions!I116),ROUND(Regressions!I116, 1), NA())</f>
        <v>#N/A</v>
      </c>
      <c r="J106" s="345" t="e">
        <f>IF(ISNUMBER(Regressions!K116),ROUND(Regressions!K116, 1), NA())</f>
        <v>#N/A</v>
      </c>
      <c r="K106" s="343" t="e">
        <f>IF(ISNUMBER(Regressions!L116),ROUND(Regressions!L116, 1), NA())</f>
        <v>#N/A</v>
      </c>
      <c r="L106" s="244" t="e">
        <f>IF(ISNUMBER(Regressions!M116),ROUND(Regressions!M116, 1), NA())</f>
        <v>#N/A</v>
      </c>
      <c r="M106" s="344" t="e">
        <f>IF(ISNUMBER(Regressions!N116),ROUND(Regressions!N116, 1), NA())</f>
        <v>#N/A</v>
      </c>
      <c r="N106" s="243" t="e">
        <f>IF(ISNUMBER(Regressions!O116),ROUND(Regressions!O116, 1), NA())</f>
        <v>#N/A</v>
      </c>
      <c r="O106" s="345" t="e">
        <f>IF(ISNUMBER(Regressions!Q116),ROUND(Regressions!Q116, 1), NA())</f>
        <v>#N/A</v>
      </c>
      <c r="P106" s="343">
        <f>IF(ISNUMBER(Regressions!R116),ROUND(Regressions!R116, 1), NA())</f>
        <v>100</v>
      </c>
      <c r="Q106" s="221" t="e">
        <f>IF(ISNUMBER(Regressions!S116),ROUND(Regressions!S116, 1), NA())</f>
        <v>#N/A</v>
      </c>
      <c r="R106" s="344" t="e">
        <f>IF(ISNUMBER(Regressions!T116),ROUND(Regressions!T116, 1), NA())</f>
        <v>#N/A</v>
      </c>
      <c r="S106" s="243">
        <f>IF(ISNUMBER(Regressions!U116),ROUND(Regressions!U116, 1), NA())</f>
        <v>0</v>
      </c>
    </row>
    <row xmlns:x14ac="http://schemas.microsoft.com/office/spreadsheetml/2009/9/ac" r="107" x14ac:dyDescent="0.2">
      <c r="A107" s="340" t="str">
        <f>IF(ISBLANK(Regressions!A117), " ", Regressions!A117)</f>
        <v>Tunisia</v>
      </c>
      <c r="B107" s="341">
        <f>IF(ISBLANK(Regressions!B117), " ", Regressions!B117)</f>
        <v>2010</v>
      </c>
      <c r="C107" s="346" t="str">
        <f>IF(ISBLANK(Regressions!C117), " ", Regressions!C117)</f>
        <v>Pre-primary</v>
      </c>
      <c r="D107" s="342">
        <f>IF(ISBLANK(Regressions!D117), " ", Regressions!D117)</f>
        <v>520931</v>
      </c>
      <c r="E107" s="220" t="e">
        <f>IF(ISNUMBER(Regressions!E117),ROUND(Regressions!E117, 1), NA())</f>
        <v>#N/A</v>
      </c>
      <c r="F107" s="343" t="e">
        <f>IF(ISNUMBER(Regressions!F117),ROUND(Regressions!F117, 1), NA())</f>
        <v>#N/A</v>
      </c>
      <c r="G107" s="242" t="e">
        <f>IF(ISNUMBER(Regressions!G117),ROUND(Regressions!G117, 1), NA())</f>
        <v>#N/A</v>
      </c>
      <c r="H107" s="344" t="e">
        <f>IF(ISNUMBER(Regressions!H117),ROUND(Regressions!H117, 1), NA())</f>
        <v>#N/A</v>
      </c>
      <c r="I107" s="243" t="e">
        <f>IF(ISNUMBER(Regressions!I117),ROUND(Regressions!I117, 1), NA())</f>
        <v>#N/A</v>
      </c>
      <c r="J107" s="345" t="e">
        <f>IF(ISNUMBER(Regressions!K117),ROUND(Regressions!K117, 1), NA())</f>
        <v>#N/A</v>
      </c>
      <c r="K107" s="343" t="e">
        <f>IF(ISNUMBER(Regressions!L117),ROUND(Regressions!L117, 1), NA())</f>
        <v>#N/A</v>
      </c>
      <c r="L107" s="244" t="e">
        <f>IF(ISNUMBER(Regressions!M117),ROUND(Regressions!M117, 1), NA())</f>
        <v>#N/A</v>
      </c>
      <c r="M107" s="344" t="e">
        <f>IF(ISNUMBER(Regressions!N117),ROUND(Regressions!N117, 1), NA())</f>
        <v>#N/A</v>
      </c>
      <c r="N107" s="243" t="e">
        <f>IF(ISNUMBER(Regressions!O117),ROUND(Regressions!O117, 1), NA())</f>
        <v>#N/A</v>
      </c>
      <c r="O107" s="345" t="e">
        <f>IF(ISNUMBER(Regressions!Q117),ROUND(Regressions!Q117, 1), NA())</f>
        <v>#N/A</v>
      </c>
      <c r="P107" s="343">
        <f>IF(ISNUMBER(Regressions!R117),ROUND(Regressions!R117, 1), NA())</f>
        <v>100</v>
      </c>
      <c r="Q107" s="221" t="e">
        <f>IF(ISNUMBER(Regressions!S117),ROUND(Regressions!S117, 1), NA())</f>
        <v>#N/A</v>
      </c>
      <c r="R107" s="344" t="e">
        <f>IF(ISNUMBER(Regressions!T117),ROUND(Regressions!T117, 1), NA())</f>
        <v>#N/A</v>
      </c>
      <c r="S107" s="243">
        <f>IF(ISNUMBER(Regressions!U117),ROUND(Regressions!U117, 1), NA())</f>
        <v>0</v>
      </c>
    </row>
    <row xmlns:x14ac="http://schemas.microsoft.com/office/spreadsheetml/2009/9/ac" r="108" x14ac:dyDescent="0.2">
      <c r="A108" s="340" t="str">
        <f>IF(ISBLANK(Regressions!A118), " ", Regressions!A118)</f>
        <v>Tunisia</v>
      </c>
      <c r="B108" s="341">
        <f>IF(ISBLANK(Regressions!B118), " ", Regressions!B118)</f>
        <v>2011</v>
      </c>
      <c r="C108" s="346" t="str">
        <f>IF(ISBLANK(Regressions!C118), " ", Regressions!C118)</f>
        <v>Pre-primary</v>
      </c>
      <c r="D108" s="342">
        <f>IF(ISBLANK(Regressions!D118), " ", Regressions!D118)</f>
        <v>529475</v>
      </c>
      <c r="E108" s="220" t="e">
        <f>IF(ISNUMBER(Regressions!E118),ROUND(Regressions!E118, 1), NA())</f>
        <v>#N/A</v>
      </c>
      <c r="F108" s="343" t="e">
        <f>IF(ISNUMBER(Regressions!F118),ROUND(Regressions!F118, 1), NA())</f>
        <v>#N/A</v>
      </c>
      <c r="G108" s="242" t="e">
        <f>IF(ISNUMBER(Regressions!G118),ROUND(Regressions!G118, 1), NA())</f>
        <v>#N/A</v>
      </c>
      <c r="H108" s="344" t="e">
        <f>IF(ISNUMBER(Regressions!H118),ROUND(Regressions!H118, 1), NA())</f>
        <v>#N/A</v>
      </c>
      <c r="I108" s="243" t="e">
        <f>IF(ISNUMBER(Regressions!I118),ROUND(Regressions!I118, 1), NA())</f>
        <v>#N/A</v>
      </c>
      <c r="J108" s="345" t="e">
        <f>IF(ISNUMBER(Regressions!K118),ROUND(Regressions!K118, 1), NA())</f>
        <v>#N/A</v>
      </c>
      <c r="K108" s="343" t="e">
        <f>IF(ISNUMBER(Regressions!L118),ROUND(Regressions!L118, 1), NA())</f>
        <v>#N/A</v>
      </c>
      <c r="L108" s="244" t="e">
        <f>IF(ISNUMBER(Regressions!M118),ROUND(Regressions!M118, 1), NA())</f>
        <v>#N/A</v>
      </c>
      <c r="M108" s="344" t="e">
        <f>IF(ISNUMBER(Regressions!N118),ROUND(Regressions!N118, 1), NA())</f>
        <v>#N/A</v>
      </c>
      <c r="N108" s="243" t="e">
        <f>IF(ISNUMBER(Regressions!O118),ROUND(Regressions!O118, 1), NA())</f>
        <v>#N/A</v>
      </c>
      <c r="O108" s="345" t="e">
        <f>IF(ISNUMBER(Regressions!Q118),ROUND(Regressions!Q118, 1), NA())</f>
        <v>#N/A</v>
      </c>
      <c r="P108" s="343">
        <f>IF(ISNUMBER(Regressions!R118),ROUND(Regressions!R118, 1), NA())</f>
        <v>100</v>
      </c>
      <c r="Q108" s="221" t="e">
        <f>IF(ISNUMBER(Regressions!S118),ROUND(Regressions!S118, 1), NA())</f>
        <v>#N/A</v>
      </c>
      <c r="R108" s="344" t="e">
        <f>IF(ISNUMBER(Regressions!T118),ROUND(Regressions!T118, 1), NA())</f>
        <v>#N/A</v>
      </c>
      <c r="S108" s="243">
        <f>IF(ISNUMBER(Regressions!U118),ROUND(Regressions!U118, 1), NA())</f>
        <v>0</v>
      </c>
    </row>
    <row xmlns:x14ac="http://schemas.microsoft.com/office/spreadsheetml/2009/9/ac" r="109" x14ac:dyDescent="0.2">
      <c r="A109" s="340" t="str">
        <f>IF(ISBLANK(Regressions!A119), " ", Regressions!A119)</f>
        <v>Tunisia</v>
      </c>
      <c r="B109" s="341">
        <f>IF(ISBLANK(Regressions!B119), " ", Regressions!B119)</f>
        <v>2012</v>
      </c>
      <c r="C109" s="346" t="str">
        <f>IF(ISBLANK(Regressions!C119), " ", Regressions!C119)</f>
        <v>Pre-primary</v>
      </c>
      <c r="D109" s="342">
        <f>IF(ISBLANK(Regressions!D119), " ", Regressions!D119)</f>
        <v>537918</v>
      </c>
      <c r="E109" s="220">
        <f>IF(ISNUMBER(Regressions!E119),ROUND(Regressions!E119, 1), NA())</f>
        <v>98</v>
      </c>
      <c r="F109" s="343">
        <f>IF(ISNUMBER(Regressions!F119),ROUND(Regressions!F119, 1), NA())</f>
        <v>97.7</v>
      </c>
      <c r="G109" s="242" t="e">
        <f>IF(ISNUMBER(Regressions!G119),ROUND(Regressions!G119, 1), NA())</f>
        <v>#N/A</v>
      </c>
      <c r="H109" s="344" t="e">
        <f>IF(ISNUMBER(Regressions!H119),ROUND(Regressions!H119, 1), NA())</f>
        <v>#N/A</v>
      </c>
      <c r="I109" s="243">
        <f>IF(ISNUMBER(Regressions!I119),ROUND(Regressions!I119, 1), NA())</f>
        <v>2.2999999999999998</v>
      </c>
      <c r="J109" s="345">
        <f>IF(ISNUMBER(Regressions!K119),ROUND(Regressions!K119, 1), NA())</f>
        <v>93.5</v>
      </c>
      <c r="K109" s="343">
        <f>IF(ISNUMBER(Regressions!L119),ROUND(Regressions!L119, 1), NA())</f>
        <v>86.5</v>
      </c>
      <c r="L109" s="244" t="e">
        <f>IF(ISNUMBER(Regressions!M119),ROUND(Regressions!M119, 1), NA())</f>
        <v>#N/A</v>
      </c>
      <c r="M109" s="344" t="e">
        <f>IF(ISNUMBER(Regressions!N119),ROUND(Regressions!N119, 1), NA())</f>
        <v>#N/A</v>
      </c>
      <c r="N109" s="243">
        <f>IF(ISNUMBER(Regressions!O119),ROUND(Regressions!O119, 1), NA())</f>
        <v>13.5</v>
      </c>
      <c r="O109" s="345" t="e">
        <f>IF(ISNUMBER(Regressions!Q119),ROUND(Regressions!Q119, 1), NA())</f>
        <v>#N/A</v>
      </c>
      <c r="P109" s="343">
        <f>IF(ISNUMBER(Regressions!R119),ROUND(Regressions!R119, 1), NA())</f>
        <v>100</v>
      </c>
      <c r="Q109" s="221">
        <f>IF(ISNUMBER(Regressions!S119),ROUND(Regressions!S119, 1), NA())</f>
        <v>42.7</v>
      </c>
      <c r="R109" s="344">
        <f>IF(ISNUMBER(Regressions!T119),ROUND(Regressions!T119, 1), NA())</f>
        <v>57.3</v>
      </c>
      <c r="S109" s="243">
        <f>IF(ISNUMBER(Regressions!U119),ROUND(Regressions!U119, 1), NA())</f>
        <v>0</v>
      </c>
    </row>
    <row xmlns:x14ac="http://schemas.microsoft.com/office/spreadsheetml/2009/9/ac" r="110" x14ac:dyDescent="0.2">
      <c r="A110" s="340" t="str">
        <f>IF(ISBLANK(Regressions!A120), " ", Regressions!A120)</f>
        <v>Tunisia</v>
      </c>
      <c r="B110" s="341">
        <f>IF(ISBLANK(Regressions!B120), " ", Regressions!B120)</f>
        <v>2013</v>
      </c>
      <c r="C110" s="346" t="str">
        <f>IF(ISBLANK(Regressions!C120), " ", Regressions!C120)</f>
        <v>Pre-primary</v>
      </c>
      <c r="D110" s="342">
        <f>IF(ISBLANK(Regressions!D120), " ", Regressions!D120)</f>
        <v>550650</v>
      </c>
      <c r="E110" s="220">
        <f>IF(ISNUMBER(Regressions!E120),ROUND(Regressions!E120, 1), NA())</f>
        <v>98</v>
      </c>
      <c r="F110" s="343">
        <f>IF(ISNUMBER(Regressions!F120),ROUND(Regressions!F120, 1), NA())</f>
        <v>97.7</v>
      </c>
      <c r="G110" s="242" t="e">
        <f>IF(ISNUMBER(Regressions!G120),ROUND(Regressions!G120, 1), NA())</f>
        <v>#N/A</v>
      </c>
      <c r="H110" s="344" t="e">
        <f>IF(ISNUMBER(Regressions!H120),ROUND(Regressions!H120, 1), NA())</f>
        <v>#N/A</v>
      </c>
      <c r="I110" s="243">
        <f>IF(ISNUMBER(Regressions!I120),ROUND(Regressions!I120, 1), NA())</f>
        <v>2.2999999999999998</v>
      </c>
      <c r="J110" s="345">
        <f>IF(ISNUMBER(Regressions!K120),ROUND(Regressions!K120, 1), NA())</f>
        <v>93.5</v>
      </c>
      <c r="K110" s="343">
        <f>IF(ISNUMBER(Regressions!L120),ROUND(Regressions!L120, 1), NA())</f>
        <v>86.5</v>
      </c>
      <c r="L110" s="244" t="e">
        <f>IF(ISNUMBER(Regressions!M120),ROUND(Regressions!M120, 1), NA())</f>
        <v>#N/A</v>
      </c>
      <c r="M110" s="344" t="e">
        <f>IF(ISNUMBER(Regressions!N120),ROUND(Regressions!N120, 1), NA())</f>
        <v>#N/A</v>
      </c>
      <c r="N110" s="243">
        <f>IF(ISNUMBER(Regressions!O120),ROUND(Regressions!O120, 1), NA())</f>
        <v>13.5</v>
      </c>
      <c r="O110" s="345" t="e">
        <f>IF(ISNUMBER(Regressions!Q120),ROUND(Regressions!Q120, 1), NA())</f>
        <v>#N/A</v>
      </c>
      <c r="P110" s="343">
        <f>IF(ISNUMBER(Regressions!R120),ROUND(Regressions!R120, 1), NA())</f>
        <v>100</v>
      </c>
      <c r="Q110" s="221">
        <f>IF(ISNUMBER(Regressions!S120),ROUND(Regressions!S120, 1), NA())</f>
        <v>42.7</v>
      </c>
      <c r="R110" s="344">
        <f>IF(ISNUMBER(Regressions!T120),ROUND(Regressions!T120, 1), NA())</f>
        <v>57.3</v>
      </c>
      <c r="S110" s="243">
        <f>IF(ISNUMBER(Regressions!U120),ROUND(Regressions!U120, 1), NA())</f>
        <v>0</v>
      </c>
    </row>
    <row xmlns:x14ac="http://schemas.microsoft.com/office/spreadsheetml/2009/9/ac" r="111" x14ac:dyDescent="0.2">
      <c r="A111" s="340" t="str">
        <f>IF(ISBLANK(Regressions!A121), " ", Regressions!A121)</f>
        <v>Tunisia</v>
      </c>
      <c r="B111" s="341">
        <f>IF(ISBLANK(Regressions!B121), " ", Regressions!B121)</f>
        <v>2014</v>
      </c>
      <c r="C111" s="346" t="str">
        <f>IF(ISBLANK(Regressions!C121), " ", Regressions!C121)</f>
        <v>Pre-primary</v>
      </c>
      <c r="D111" s="342">
        <f>IF(ISBLANK(Regressions!D121), " ", Regressions!D121)</f>
        <v>567734</v>
      </c>
      <c r="E111" s="220">
        <f>IF(ISNUMBER(Regressions!E121),ROUND(Regressions!E121, 1), NA())</f>
        <v>98</v>
      </c>
      <c r="F111" s="343">
        <f>IF(ISNUMBER(Regressions!F121),ROUND(Regressions!F121, 1), NA())</f>
        <v>97.7</v>
      </c>
      <c r="G111" s="242" t="e">
        <f>IF(ISNUMBER(Regressions!G121),ROUND(Regressions!G121, 1), NA())</f>
        <v>#N/A</v>
      </c>
      <c r="H111" s="344" t="e">
        <f>IF(ISNUMBER(Regressions!H121),ROUND(Regressions!H121, 1), NA())</f>
        <v>#N/A</v>
      </c>
      <c r="I111" s="243">
        <f>IF(ISNUMBER(Regressions!I121),ROUND(Regressions!I121, 1), NA())</f>
        <v>2.2999999999999998</v>
      </c>
      <c r="J111" s="345">
        <f>IF(ISNUMBER(Regressions!K121),ROUND(Regressions!K121, 1), NA())</f>
        <v>93.5</v>
      </c>
      <c r="K111" s="343">
        <f>IF(ISNUMBER(Regressions!L121),ROUND(Regressions!L121, 1), NA())</f>
        <v>86.5</v>
      </c>
      <c r="L111" s="244" t="e">
        <f>IF(ISNUMBER(Regressions!M121),ROUND(Regressions!M121, 1), NA())</f>
        <v>#N/A</v>
      </c>
      <c r="M111" s="344" t="e">
        <f>IF(ISNUMBER(Regressions!N121),ROUND(Regressions!N121, 1), NA())</f>
        <v>#N/A</v>
      </c>
      <c r="N111" s="243">
        <f>IF(ISNUMBER(Regressions!O121),ROUND(Regressions!O121, 1), NA())</f>
        <v>13.5</v>
      </c>
      <c r="O111" s="345" t="e">
        <f>IF(ISNUMBER(Regressions!Q121),ROUND(Regressions!Q121, 1), NA())</f>
        <v>#N/A</v>
      </c>
      <c r="P111" s="343">
        <f>IF(ISNUMBER(Regressions!R121),ROUND(Regressions!R121, 1), NA())</f>
        <v>100</v>
      </c>
      <c r="Q111" s="221">
        <f>IF(ISNUMBER(Regressions!S121),ROUND(Regressions!S121, 1), NA())</f>
        <v>42.7</v>
      </c>
      <c r="R111" s="344">
        <f>IF(ISNUMBER(Regressions!T121),ROUND(Regressions!T121, 1), NA())</f>
        <v>57.3</v>
      </c>
      <c r="S111" s="243">
        <f>IF(ISNUMBER(Regressions!U121),ROUND(Regressions!U121, 1), NA())</f>
        <v>0</v>
      </c>
    </row>
    <row xmlns:x14ac="http://schemas.microsoft.com/office/spreadsheetml/2009/9/ac" r="112" x14ac:dyDescent="0.2">
      <c r="A112" s="340" t="str">
        <f>IF(ISBLANK(Regressions!A122), " ", Regressions!A122)</f>
        <v>Tunisia</v>
      </c>
      <c r="B112" s="341">
        <f>IF(ISBLANK(Regressions!B122), " ", Regressions!B122)</f>
        <v>2015</v>
      </c>
      <c r="C112" s="346" t="str">
        <f>IF(ISBLANK(Regressions!C122), " ", Regressions!C122)</f>
        <v>Pre-primary</v>
      </c>
      <c r="D112" s="342">
        <f>IF(ISBLANK(Regressions!D122), " ", Regressions!D122)</f>
        <v>591825</v>
      </c>
      <c r="E112" s="220">
        <f>IF(ISNUMBER(Regressions!E122),ROUND(Regressions!E122, 1), NA())</f>
        <v>98</v>
      </c>
      <c r="F112" s="343">
        <f>IF(ISNUMBER(Regressions!F122),ROUND(Regressions!F122, 1), NA())</f>
        <v>97.7</v>
      </c>
      <c r="G112" s="242" t="e">
        <f>IF(ISNUMBER(Regressions!G122),ROUND(Regressions!G122, 1), NA())</f>
        <v>#N/A</v>
      </c>
      <c r="H112" s="344" t="e">
        <f>IF(ISNUMBER(Regressions!H122),ROUND(Regressions!H122, 1), NA())</f>
        <v>#N/A</v>
      </c>
      <c r="I112" s="243">
        <f>IF(ISNUMBER(Regressions!I122),ROUND(Regressions!I122, 1), NA())</f>
        <v>2.2999999999999998</v>
      </c>
      <c r="J112" s="345">
        <f>IF(ISNUMBER(Regressions!K122),ROUND(Regressions!K122, 1), NA())</f>
        <v>93.5</v>
      </c>
      <c r="K112" s="343">
        <f>IF(ISNUMBER(Regressions!L122),ROUND(Regressions!L122, 1), NA())</f>
        <v>86.5</v>
      </c>
      <c r="L112" s="244" t="e">
        <f>IF(ISNUMBER(Regressions!M122),ROUND(Regressions!M122, 1), NA())</f>
        <v>#N/A</v>
      </c>
      <c r="M112" s="344" t="e">
        <f>IF(ISNUMBER(Regressions!N122),ROUND(Regressions!N122, 1), NA())</f>
        <v>#N/A</v>
      </c>
      <c r="N112" s="243">
        <f>IF(ISNUMBER(Regressions!O122),ROUND(Regressions!O122, 1), NA())</f>
        <v>13.5</v>
      </c>
      <c r="O112" s="345" t="e">
        <f>IF(ISNUMBER(Regressions!Q122),ROUND(Regressions!Q122, 1), NA())</f>
        <v>#N/A</v>
      </c>
      <c r="P112" s="343">
        <f>IF(ISNUMBER(Regressions!R122),ROUND(Regressions!R122, 1), NA())</f>
        <v>100</v>
      </c>
      <c r="Q112" s="221">
        <f>IF(ISNUMBER(Regressions!S122),ROUND(Regressions!S122, 1), NA())</f>
        <v>42.7</v>
      </c>
      <c r="R112" s="344">
        <f>IF(ISNUMBER(Regressions!T122),ROUND(Regressions!T122, 1), NA())</f>
        <v>57.3</v>
      </c>
      <c r="S112" s="243">
        <f>IF(ISNUMBER(Regressions!U122),ROUND(Regressions!U122, 1), NA())</f>
        <v>0</v>
      </c>
    </row>
    <row xmlns:x14ac="http://schemas.microsoft.com/office/spreadsheetml/2009/9/ac" r="113" x14ac:dyDescent="0.2">
      <c r="A113" s="340" t="str">
        <f>IF(ISBLANK(Regressions!A123), " ", Regressions!A123)</f>
        <v>Tunisia</v>
      </c>
      <c r="B113" s="341">
        <f>IF(ISBLANK(Regressions!B123), " ", Regressions!B123)</f>
        <v>2016</v>
      </c>
      <c r="C113" s="346" t="str">
        <f>IF(ISBLANK(Regressions!C123), " ", Regressions!C123)</f>
        <v>Pre-primary</v>
      </c>
      <c r="D113" s="342">
        <f>IF(ISBLANK(Regressions!D123), " ", Regressions!D123)</f>
        <v>616246</v>
      </c>
      <c r="E113" s="220">
        <f>IF(ISNUMBER(Regressions!E123),ROUND(Regressions!E123, 1), NA())</f>
        <v>98</v>
      </c>
      <c r="F113" s="343">
        <f>IF(ISNUMBER(Regressions!F123),ROUND(Regressions!F123, 1), NA())</f>
        <v>97.7</v>
      </c>
      <c r="G113" s="242" t="e">
        <f>IF(ISNUMBER(Regressions!G123),ROUND(Regressions!G123, 1), NA())</f>
        <v>#N/A</v>
      </c>
      <c r="H113" s="344" t="e">
        <f>IF(ISNUMBER(Regressions!H123),ROUND(Regressions!H123, 1), NA())</f>
        <v>#N/A</v>
      </c>
      <c r="I113" s="243">
        <f>IF(ISNUMBER(Regressions!I123),ROUND(Regressions!I123, 1), NA())</f>
        <v>2.2999999999999998</v>
      </c>
      <c r="J113" s="345">
        <f>IF(ISNUMBER(Regressions!K123),ROUND(Regressions!K123, 1), NA())</f>
        <v>93.5</v>
      </c>
      <c r="K113" s="343">
        <f>IF(ISNUMBER(Regressions!L123),ROUND(Regressions!L123, 1), NA())</f>
        <v>86.5</v>
      </c>
      <c r="L113" s="244" t="e">
        <f>IF(ISNUMBER(Regressions!M123),ROUND(Regressions!M123, 1), NA())</f>
        <v>#N/A</v>
      </c>
      <c r="M113" s="344" t="e">
        <f>IF(ISNUMBER(Regressions!N123),ROUND(Regressions!N123, 1), NA())</f>
        <v>#N/A</v>
      </c>
      <c r="N113" s="243">
        <f>IF(ISNUMBER(Regressions!O123),ROUND(Regressions!O123, 1), NA())</f>
        <v>13.5</v>
      </c>
      <c r="O113" s="345" t="e">
        <f>IF(ISNUMBER(Regressions!Q123),ROUND(Regressions!Q123, 1), NA())</f>
        <v>#N/A</v>
      </c>
      <c r="P113" s="343">
        <f>IF(ISNUMBER(Regressions!R123),ROUND(Regressions!R123, 1), NA())</f>
        <v>100</v>
      </c>
      <c r="Q113" s="221">
        <f>IF(ISNUMBER(Regressions!S123),ROUND(Regressions!S123, 1), NA())</f>
        <v>42.7</v>
      </c>
      <c r="R113" s="344">
        <f>IF(ISNUMBER(Regressions!T123),ROUND(Regressions!T123, 1), NA())</f>
        <v>57.3</v>
      </c>
      <c r="S113" s="243">
        <f>IF(ISNUMBER(Regressions!U123),ROUND(Regressions!U123, 1), NA())</f>
        <v>0</v>
      </c>
    </row>
    <row xmlns:x14ac="http://schemas.microsoft.com/office/spreadsheetml/2009/9/ac" r="114" x14ac:dyDescent="0.2">
      <c r="A114" s="340" t="str">
        <f>IF(ISBLANK(Regressions!A124), " ", Regressions!A124)</f>
        <v>Tunisia</v>
      </c>
      <c r="B114" s="341">
        <f>IF(ISBLANK(Regressions!B124), " ", Regressions!B124)</f>
        <v>2017</v>
      </c>
      <c r="C114" s="346" t="str">
        <f>IF(ISBLANK(Regressions!C124), " ", Regressions!C124)</f>
        <v>Pre-primary</v>
      </c>
      <c r="D114" s="342">
        <f>IF(ISBLANK(Regressions!D124), " ", Regressions!D124)</f>
        <v>636894</v>
      </c>
      <c r="E114" s="220">
        <f>IF(ISNUMBER(Regressions!E124),ROUND(Regressions!E124, 1), NA())</f>
        <v>98</v>
      </c>
      <c r="F114" s="343">
        <f>IF(ISNUMBER(Regressions!F124),ROUND(Regressions!F124, 1), NA())</f>
        <v>97.7</v>
      </c>
      <c r="G114" s="242" t="e">
        <f>IF(ISNUMBER(Regressions!G124),ROUND(Regressions!G124, 1), NA())</f>
        <v>#N/A</v>
      </c>
      <c r="H114" s="344" t="e">
        <f>IF(ISNUMBER(Regressions!H124),ROUND(Regressions!H124, 1), NA())</f>
        <v>#N/A</v>
      </c>
      <c r="I114" s="243">
        <f>IF(ISNUMBER(Regressions!I124),ROUND(Regressions!I124, 1), NA())</f>
        <v>2.2999999999999998</v>
      </c>
      <c r="J114" s="345">
        <f>IF(ISNUMBER(Regressions!K124),ROUND(Regressions!K124, 1), NA())</f>
        <v>93.5</v>
      </c>
      <c r="K114" s="343">
        <f>IF(ISNUMBER(Regressions!L124),ROUND(Regressions!L124, 1), NA())</f>
        <v>86.5</v>
      </c>
      <c r="L114" s="244" t="e">
        <f>IF(ISNUMBER(Regressions!M124),ROUND(Regressions!M124, 1), NA())</f>
        <v>#N/A</v>
      </c>
      <c r="M114" s="344" t="e">
        <f>IF(ISNUMBER(Regressions!N124),ROUND(Regressions!N124, 1), NA())</f>
        <v>#N/A</v>
      </c>
      <c r="N114" s="243">
        <f>IF(ISNUMBER(Regressions!O124),ROUND(Regressions!O124, 1), NA())</f>
        <v>13.5</v>
      </c>
      <c r="O114" s="345" t="e">
        <f>IF(ISNUMBER(Regressions!Q124),ROUND(Regressions!Q124, 1), NA())</f>
        <v>#N/A</v>
      </c>
      <c r="P114" s="343">
        <f>IF(ISNUMBER(Regressions!R124),ROUND(Regressions!R124, 1), NA())</f>
        <v>100</v>
      </c>
      <c r="Q114" s="221">
        <f>IF(ISNUMBER(Regressions!S124),ROUND(Regressions!S124, 1), NA())</f>
        <v>42.7</v>
      </c>
      <c r="R114" s="344">
        <f>IF(ISNUMBER(Regressions!T124),ROUND(Regressions!T124, 1), NA())</f>
        <v>57.3</v>
      </c>
      <c r="S114" s="243">
        <f>IF(ISNUMBER(Regressions!U124),ROUND(Regressions!U124, 1), NA())</f>
        <v>0</v>
      </c>
    </row>
    <row xmlns:x14ac="http://schemas.microsoft.com/office/spreadsheetml/2009/9/ac" r="115" x14ac:dyDescent="0.2">
      <c r="A115" s="340" t="str">
        <f>IF(ISBLANK(Regressions!A125), " ", Regressions!A125)</f>
        <v>Tunisia</v>
      </c>
      <c r="B115" s="341">
        <f>IF(ISBLANK(Regressions!B125), " ", Regressions!B125)</f>
        <v>2018</v>
      </c>
      <c r="C115" s="346" t="str">
        <f>IF(ISBLANK(Regressions!C125), " ", Regressions!C125)</f>
        <v>Pre-primary</v>
      </c>
      <c r="D115" s="342">
        <f>IF(ISBLANK(Regressions!D125), " ", Regressions!D125)</f>
        <v>648491</v>
      </c>
      <c r="E115" s="220">
        <f>IF(ISNUMBER(Regressions!E125),ROUND(Regressions!E125, 1), NA())</f>
        <v>98</v>
      </c>
      <c r="F115" s="343">
        <f>IF(ISNUMBER(Regressions!F125),ROUND(Regressions!F125, 1), NA())</f>
        <v>97.7</v>
      </c>
      <c r="G115" s="242" t="e">
        <f>IF(ISNUMBER(Regressions!G125),ROUND(Regressions!G125, 1), NA())</f>
        <v>#N/A</v>
      </c>
      <c r="H115" s="344" t="e">
        <f>IF(ISNUMBER(Regressions!H125),ROUND(Regressions!H125, 1), NA())</f>
        <v>#N/A</v>
      </c>
      <c r="I115" s="243">
        <f>IF(ISNUMBER(Regressions!I125),ROUND(Regressions!I125, 1), NA())</f>
        <v>2.2999999999999998</v>
      </c>
      <c r="J115" s="345">
        <f>IF(ISNUMBER(Regressions!K125),ROUND(Regressions!K125, 1), NA())</f>
        <v>93.5</v>
      </c>
      <c r="K115" s="343">
        <f>IF(ISNUMBER(Regressions!L125),ROUND(Regressions!L125, 1), NA())</f>
        <v>86.5</v>
      </c>
      <c r="L115" s="244" t="e">
        <f>IF(ISNUMBER(Regressions!M125),ROUND(Regressions!M125, 1), NA())</f>
        <v>#N/A</v>
      </c>
      <c r="M115" s="344" t="e">
        <f>IF(ISNUMBER(Regressions!N125),ROUND(Regressions!N125, 1), NA())</f>
        <v>#N/A</v>
      </c>
      <c r="N115" s="243">
        <f>IF(ISNUMBER(Regressions!O125),ROUND(Regressions!O125, 1), NA())</f>
        <v>13.5</v>
      </c>
      <c r="O115" s="345" t="e">
        <f>IF(ISNUMBER(Regressions!Q125),ROUND(Regressions!Q125, 1), NA())</f>
        <v>#N/A</v>
      </c>
      <c r="P115" s="343">
        <f>IF(ISNUMBER(Regressions!R125),ROUND(Regressions!R125, 1), NA())</f>
        <v>100</v>
      </c>
      <c r="Q115" s="221">
        <f>IF(ISNUMBER(Regressions!S125),ROUND(Regressions!S125, 1), NA())</f>
        <v>42.7</v>
      </c>
      <c r="R115" s="344">
        <f>IF(ISNUMBER(Regressions!T125),ROUND(Regressions!T125, 1), NA())</f>
        <v>57.3</v>
      </c>
      <c r="S115" s="243">
        <f>IF(ISNUMBER(Regressions!U125),ROUND(Regressions!U125, 1), NA())</f>
        <v>0</v>
      </c>
    </row>
    <row xmlns:x14ac="http://schemas.microsoft.com/office/spreadsheetml/2009/9/ac" r="116" x14ac:dyDescent="0.2">
      <c r="A116" s="340" t="str">
        <f>IF(ISBLANK(Regressions!A126), " ", Regressions!A126)</f>
        <v>Tunisia</v>
      </c>
      <c r="B116" s="341">
        <f>IF(ISBLANK(Regressions!B126), " ", Regressions!B126)</f>
        <v>2019</v>
      </c>
      <c r="C116" s="346" t="str">
        <f>IF(ISBLANK(Regressions!C126), " ", Regressions!C126)</f>
        <v>Pre-primary</v>
      </c>
      <c r="D116" s="342">
        <f>IF(ISBLANK(Regressions!D126), " ", Regressions!D126)</f>
        <v>654715</v>
      </c>
      <c r="E116" s="220">
        <f>IF(ISNUMBER(Regressions!E126),ROUND(Regressions!E126, 1), NA())</f>
        <v>98</v>
      </c>
      <c r="F116" s="343">
        <f>IF(ISNUMBER(Regressions!F126),ROUND(Regressions!F126, 1), NA())</f>
        <v>97.7</v>
      </c>
      <c r="G116" s="242" t="e">
        <f>IF(ISNUMBER(Regressions!G126),ROUND(Regressions!G126, 1), NA())</f>
        <v>#N/A</v>
      </c>
      <c r="H116" s="344" t="e">
        <f>IF(ISNUMBER(Regressions!H126),ROUND(Regressions!H126, 1), NA())</f>
        <v>#N/A</v>
      </c>
      <c r="I116" s="243">
        <f>IF(ISNUMBER(Regressions!I126),ROUND(Regressions!I126, 1), NA())</f>
        <v>2.2999999999999998</v>
      </c>
      <c r="J116" s="345">
        <f>IF(ISNUMBER(Regressions!K126),ROUND(Regressions!K126, 1), NA())</f>
        <v>93.5</v>
      </c>
      <c r="K116" s="343">
        <f>IF(ISNUMBER(Regressions!L126),ROUND(Regressions!L126, 1), NA())</f>
        <v>86.5</v>
      </c>
      <c r="L116" s="244" t="e">
        <f>IF(ISNUMBER(Regressions!M126),ROUND(Regressions!M126, 1), NA())</f>
        <v>#N/A</v>
      </c>
      <c r="M116" s="344" t="e">
        <f>IF(ISNUMBER(Regressions!N126),ROUND(Regressions!N126, 1), NA())</f>
        <v>#N/A</v>
      </c>
      <c r="N116" s="243">
        <f>IF(ISNUMBER(Regressions!O126),ROUND(Regressions!O126, 1), NA())</f>
        <v>13.5</v>
      </c>
      <c r="O116" s="345" t="e">
        <f>IF(ISNUMBER(Regressions!Q126),ROUND(Regressions!Q126, 1), NA())</f>
        <v>#N/A</v>
      </c>
      <c r="P116" s="343">
        <f>IF(ISNUMBER(Regressions!R126),ROUND(Regressions!R126, 1), NA())</f>
        <v>100</v>
      </c>
      <c r="Q116" s="221">
        <f>IF(ISNUMBER(Regressions!S126),ROUND(Regressions!S126, 1), NA())</f>
        <v>42.7</v>
      </c>
      <c r="R116" s="344">
        <f>IF(ISNUMBER(Regressions!T126),ROUND(Regressions!T126, 1), NA())</f>
        <v>57.3</v>
      </c>
      <c r="S116" s="243">
        <f>IF(ISNUMBER(Regressions!U126),ROUND(Regressions!U126, 1), NA())</f>
        <v>0</v>
      </c>
    </row>
    <row xmlns:x14ac="http://schemas.microsoft.com/office/spreadsheetml/2009/9/ac" r="117" x14ac:dyDescent="0.2">
      <c r="A117" s="340" t="str">
        <f>IF(ISBLANK(Regressions!A127), " ", Regressions!A127)</f>
        <v>Tunisia</v>
      </c>
      <c r="B117" s="341">
        <f>IF(ISBLANK(Regressions!B127), " ", Regressions!B127)</f>
        <v>2020</v>
      </c>
      <c r="C117" s="346" t="str">
        <f>IF(ISBLANK(Regressions!C127), " ", Regressions!C127)</f>
        <v>Pre-primary</v>
      </c>
      <c r="D117" s="342">
        <f>IF(ISBLANK(Regressions!D127), " ", Regressions!D127)</f>
        <v>655405</v>
      </c>
      <c r="E117" s="220">
        <f>IF(ISNUMBER(Regressions!E127),ROUND(Regressions!E127, 1), NA())</f>
        <v>98</v>
      </c>
      <c r="F117" s="343">
        <f>IF(ISNUMBER(Regressions!F127),ROUND(Regressions!F127, 1), NA())</f>
        <v>97.7</v>
      </c>
      <c r="G117" s="242" t="e">
        <f>IF(ISNUMBER(Regressions!G127),ROUND(Regressions!G127, 1), NA())</f>
        <v>#N/A</v>
      </c>
      <c r="H117" s="344" t="e">
        <f>IF(ISNUMBER(Regressions!H127),ROUND(Regressions!H127, 1), NA())</f>
        <v>#N/A</v>
      </c>
      <c r="I117" s="243">
        <f>IF(ISNUMBER(Regressions!I127),ROUND(Regressions!I127, 1), NA())</f>
        <v>2.2999999999999998</v>
      </c>
      <c r="J117" s="345">
        <f>IF(ISNUMBER(Regressions!K127),ROUND(Regressions!K127, 1), NA())</f>
        <v>93.5</v>
      </c>
      <c r="K117" s="343">
        <f>IF(ISNUMBER(Regressions!L127),ROUND(Regressions!L127, 1), NA())</f>
        <v>86.5</v>
      </c>
      <c r="L117" s="244" t="e">
        <f>IF(ISNUMBER(Regressions!M127),ROUND(Regressions!M127, 1), NA())</f>
        <v>#N/A</v>
      </c>
      <c r="M117" s="344" t="e">
        <f>IF(ISNUMBER(Regressions!N127),ROUND(Regressions!N127, 1), NA())</f>
        <v>#N/A</v>
      </c>
      <c r="N117" s="243">
        <f>IF(ISNUMBER(Regressions!O127),ROUND(Regressions!O127, 1), NA())</f>
        <v>13.5</v>
      </c>
      <c r="O117" s="345" t="e">
        <f>IF(ISNUMBER(Regressions!Q127),ROUND(Regressions!Q127, 1), NA())</f>
        <v>#N/A</v>
      </c>
      <c r="P117" s="343">
        <f>IF(ISNUMBER(Regressions!R127),ROUND(Regressions!R127, 1), NA())</f>
        <v>100</v>
      </c>
      <c r="Q117" s="221">
        <f>IF(ISNUMBER(Regressions!S127),ROUND(Regressions!S127, 1), NA())</f>
        <v>42.7</v>
      </c>
      <c r="R117" s="344">
        <f>IF(ISNUMBER(Regressions!T127),ROUND(Regressions!T127, 1), NA())</f>
        <v>57.3</v>
      </c>
      <c r="S117" s="243">
        <f>IF(ISNUMBER(Regressions!U127),ROUND(Regressions!U127, 1), NA())</f>
        <v>0</v>
      </c>
    </row>
    <row xmlns:x14ac="http://schemas.microsoft.com/office/spreadsheetml/2009/9/ac" r="118" x14ac:dyDescent="0.2">
      <c r="A118" s="394" t="str">
        <f>IF(ISBLANK(Regressions!A128), " ", Regressions!A128)</f>
        <v>Tunisia</v>
      </c>
      <c r="B118" s="395">
        <f>IF(ISBLANK(Regressions!B128), " ", Regressions!B128)</f>
        <v>2021</v>
      </c>
      <c r="C118" s="396" t="str">
        <f>IF(ISBLANK(Regressions!C128), " ", Regressions!C128)</f>
        <v>Pre-primary</v>
      </c>
      <c r="D118" s="397">
        <f>IF(ISBLANK(Regressions!D128), " ", Regressions!D128)</f>
        <v>651525</v>
      </c>
      <c r="E118" s="400" t="e">
        <f>IF(ISNUMBER(Regressions!E128),ROUND(Regressions!E128, 1), NA())</f>
        <v>#N/A</v>
      </c>
      <c r="F118" s="398" t="e">
        <f>IF(ISNUMBER(Regressions!F128),ROUND(Regressions!F128, 1), NA())</f>
        <v>#N/A</v>
      </c>
      <c r="G118" s="401" t="e">
        <f>IF(ISNUMBER(Regressions!G128),ROUND(Regressions!G128, 1), NA())</f>
        <v>#N/A</v>
      </c>
      <c r="H118" s="399" t="e">
        <f>IF(ISNUMBER(Regressions!H128),ROUND(Regressions!H128, 1), NA())</f>
        <v>#N/A</v>
      </c>
      <c r="I118" s="402" t="e">
        <f>IF(ISNUMBER(Regressions!I128),ROUND(Regressions!I128, 1), NA())</f>
        <v>#N/A</v>
      </c>
      <c r="J118" s="400" t="e">
        <f>IF(ISNUMBER(Regressions!K128),ROUND(Regressions!K128, 1), NA())</f>
        <v>#N/A</v>
      </c>
      <c r="K118" s="398" t="e">
        <f>IF(ISNUMBER(Regressions!L128),ROUND(Regressions!L128, 1), NA())</f>
        <v>#N/A</v>
      </c>
      <c r="L118" s="403" t="e">
        <f>IF(ISNUMBER(Regressions!M128),ROUND(Regressions!M128, 1), NA())</f>
        <v>#N/A</v>
      </c>
      <c r="M118" s="399" t="e">
        <f>IF(ISNUMBER(Regressions!N128),ROUND(Regressions!N128, 1), NA())</f>
        <v>#N/A</v>
      </c>
      <c r="N118" s="402" t="e">
        <f>IF(ISNUMBER(Regressions!O128),ROUND(Regressions!O128, 1), NA())</f>
        <v>#N/A</v>
      </c>
      <c r="O118" s="400" t="e">
        <f>IF(ISNUMBER(Regressions!Q128),ROUND(Regressions!Q128, 1), NA())</f>
        <v>#N/A</v>
      </c>
      <c r="P118" s="398">
        <f>IF(ISNUMBER(Regressions!R128),ROUND(Regressions!R128, 1), NA())</f>
        <v>100</v>
      </c>
      <c r="Q118" s="404" t="e">
        <f>IF(ISNUMBER(Regressions!S128),ROUND(Regressions!S128, 1), NA())</f>
        <v>#N/A</v>
      </c>
      <c r="R118" s="399" t="e">
        <f>IF(ISNUMBER(Regressions!T128),ROUND(Regressions!T128, 1), NA())</f>
        <v>#N/A</v>
      </c>
      <c r="S118" s="402">
        <f>IF(ISNUMBER(Regressions!U128),ROUND(Regressions!U128, 1), NA())</f>
        <v>0</v>
      </c>
      <c r="T118" s="393"/>
      <c r="U118" s="393"/>
      <c r="V118" s="393"/>
      <c r="W118" s="393"/>
      <c r="X118" s="393"/>
      <c r="Y118" s="393"/>
      <c r="Z118" s="393"/>
      <c r="AA118" s="393"/>
      <c r="AB118" s="393"/>
      <c r="AC118" s="393"/>
    </row>
    <row xmlns:x14ac="http://schemas.microsoft.com/office/spreadsheetml/2009/9/ac" r="119" x14ac:dyDescent="0.2">
      <c r="A119" s="340" t="str">
        <f>IF(ISBLANK(Regressions!A129), " ", Regressions!A129)</f>
        <v>Tunisia</v>
      </c>
      <c r="B119" s="341">
        <f>IF(ISBLANK(Regressions!B129), " ", Regressions!B129)</f>
        <v>2022</v>
      </c>
      <c r="C119" s="346" t="str">
        <f>IF(ISBLANK(Regressions!C129), " ", Regressions!C129)</f>
        <v>Pre-primary</v>
      </c>
      <c r="D119" s="342">
        <f>IF(ISBLANK(Regressions!D129), " ", Regressions!D129)</f>
        <v>641622</v>
      </c>
      <c r="E119" s="220" t="e">
        <f>IF(ISNUMBER(Regressions!E129),ROUND(Regressions!E129, 1), NA())</f>
        <v>#N/A</v>
      </c>
      <c r="F119" s="343" t="e">
        <f>IF(ISNUMBER(Regressions!F129),ROUND(Regressions!F129, 1), NA())</f>
        <v>#N/A</v>
      </c>
      <c r="G119" s="242" t="e">
        <f>IF(ISNUMBER(Regressions!G129),ROUND(Regressions!G129, 1), NA())</f>
        <v>#N/A</v>
      </c>
      <c r="H119" s="344" t="e">
        <f>IF(ISNUMBER(Regressions!H129),ROUND(Regressions!H129, 1), NA())</f>
        <v>#N/A</v>
      </c>
      <c r="I119" s="243" t="e">
        <f>IF(ISNUMBER(Regressions!I129),ROUND(Regressions!I129, 1), NA())</f>
        <v>#N/A</v>
      </c>
      <c r="J119" s="345" t="e">
        <f>IF(ISNUMBER(Regressions!K129),ROUND(Regressions!K129, 1), NA())</f>
        <v>#N/A</v>
      </c>
      <c r="K119" s="343" t="e">
        <f>IF(ISNUMBER(Regressions!L129),ROUND(Regressions!L129, 1), NA())</f>
        <v>#N/A</v>
      </c>
      <c r="L119" s="244" t="e">
        <f>IF(ISNUMBER(Regressions!M129),ROUND(Regressions!M129, 1), NA())</f>
        <v>#N/A</v>
      </c>
      <c r="M119" s="344" t="e">
        <f>IF(ISNUMBER(Regressions!N129),ROUND(Regressions!N129, 1), NA())</f>
        <v>#N/A</v>
      </c>
      <c r="N119" s="243" t="e">
        <f>IF(ISNUMBER(Regressions!O129),ROUND(Regressions!O129, 1), NA())</f>
        <v>#N/A</v>
      </c>
      <c r="O119" s="345" t="e">
        <f>IF(ISNUMBER(Regressions!Q129),ROUND(Regressions!Q129, 1), NA())</f>
        <v>#N/A</v>
      </c>
      <c r="P119" s="343">
        <f>IF(ISNUMBER(Regressions!R129),ROUND(Regressions!R129, 1), NA())</f>
        <v>100</v>
      </c>
      <c r="Q119" s="221" t="e">
        <f>IF(ISNUMBER(Regressions!S129),ROUND(Regressions!S129, 1), NA())</f>
        <v>#N/A</v>
      </c>
      <c r="R119" s="344" t="e">
        <f>IF(ISNUMBER(Regressions!T129),ROUND(Regressions!T129, 1), NA())</f>
        <v>#N/A</v>
      </c>
      <c r="S119" s="243">
        <f>IF(ISNUMBER(Regressions!U129),ROUND(Regressions!U129, 1), NA())</f>
        <v>0</v>
      </c>
    </row>
    <row xmlns:x14ac="http://schemas.microsoft.com/office/spreadsheetml/2009/9/ac" r="120" x14ac:dyDescent="0.2">
      <c r="A120" s="347" t="str">
        <f>IF(ISBLANK(Regressions!A130), " ", Regressions!A130)</f>
        <v>Tunisia</v>
      </c>
      <c r="B120" s="348">
        <f>IF(ISBLANK(Regressions!B130), " ", Regressions!B130)</f>
        <v>2023</v>
      </c>
      <c r="C120" s="349" t="str">
        <f>IF(ISBLANK(Regressions!C130), " ", Regressions!C130)</f>
        <v>Pre-primary</v>
      </c>
      <c r="D120" s="350">
        <f>IF(ISBLANK(Regressions!D130), " ", Regressions!D130)</f>
        <v>653191</v>
      </c>
      <c r="E120" s="351" t="e">
        <f>IF(ISNUMBER(Regressions!E130),ROUND(Regressions!E130, 1), NA())</f>
        <v>#N/A</v>
      </c>
      <c r="F120" s="352" t="e">
        <f>IF(ISNUMBER(Regressions!F130),ROUND(Regressions!F130, 1), NA())</f>
        <v>#N/A</v>
      </c>
      <c r="G120" s="353" t="e">
        <f>IF(ISNUMBER(Regressions!G130),ROUND(Regressions!G130, 1), NA())</f>
        <v>#N/A</v>
      </c>
      <c r="H120" s="354" t="e">
        <f>IF(ISNUMBER(Regressions!H130),ROUND(Regressions!H130, 1), NA())</f>
        <v>#N/A</v>
      </c>
      <c r="I120" s="355" t="e">
        <f>IF(ISNUMBER(Regressions!I130),ROUND(Regressions!I130, 1), NA())</f>
        <v>#N/A</v>
      </c>
      <c r="J120" s="356" t="e">
        <f>IF(ISNUMBER(Regressions!K130),ROUND(Regressions!K130, 1), NA())</f>
        <v>#N/A</v>
      </c>
      <c r="K120" s="352" t="e">
        <f>IF(ISNUMBER(Regressions!L130),ROUND(Regressions!L130, 1), NA())</f>
        <v>#N/A</v>
      </c>
      <c r="L120" s="357" t="e">
        <f>IF(ISNUMBER(Regressions!M130),ROUND(Regressions!M130, 1), NA())</f>
        <v>#N/A</v>
      </c>
      <c r="M120" s="354" t="e">
        <f>IF(ISNUMBER(Regressions!N130),ROUND(Regressions!N130, 1), NA())</f>
        <v>#N/A</v>
      </c>
      <c r="N120" s="355" t="e">
        <f>IF(ISNUMBER(Regressions!O130),ROUND(Regressions!O130, 1), NA())</f>
        <v>#N/A</v>
      </c>
      <c r="O120" s="356" t="e">
        <f>IF(ISNUMBER(Regressions!Q130),ROUND(Regressions!Q130, 1), NA())</f>
        <v>#N/A</v>
      </c>
      <c r="P120" s="352">
        <f>IF(ISNUMBER(Regressions!R130),ROUND(Regressions!R130, 1), NA())</f>
        <v>100</v>
      </c>
      <c r="Q120" s="358" t="e">
        <f>IF(ISNUMBER(Regressions!S130),ROUND(Regressions!S130, 1), NA())</f>
        <v>#N/A</v>
      </c>
      <c r="R120" s="354" t="e">
        <f>IF(ISNUMBER(Regressions!T130),ROUND(Regressions!T130, 1), NA())</f>
        <v>#N/A</v>
      </c>
      <c r="S120" s="355">
        <f>IF(ISNUMBER(Regressions!U130),ROUND(Regressions!U130, 1), NA())</f>
        <v>0</v>
      </c>
    </row>
    <row xmlns:x14ac="http://schemas.microsoft.com/office/spreadsheetml/2009/9/ac" r="121" hidden="true" x14ac:dyDescent="0.2">
      <c r="A121" s="340" t="str">
        <f>IF(ISBLANK(Regressions!A131), " ", Regressions!A131)</f>
        <v>Tunisia</v>
      </c>
      <c r="B121" s="341">
        <f>IF(ISBLANK(Regressions!B131), " ", Regressions!B131)</f>
        <v>2024</v>
      </c>
      <c r="C121" s="346" t="str">
        <f>IF(ISBLANK(Regressions!C131), " ", Regressions!C131)</f>
        <v>Pre-primary</v>
      </c>
      <c r="D121" s="342" t="str">
        <f>IF(ISBLANK(Regressions!D131), " ", Regressions!D131)</f>
        <v> </v>
      </c>
      <c r="E121" s="220" t="e">
        <f>IF(ISNUMBER(Regressions!E131),ROUND(Regressions!E131, 1), NA())</f>
        <v>#N/A</v>
      </c>
      <c r="F121" s="343" t="e">
        <f>IF(ISNUMBER(Regressions!F131),ROUND(Regressions!F131, 1), NA())</f>
        <v>#N/A</v>
      </c>
      <c r="G121" s="242" t="e">
        <f>IF(ISNUMBER(Regressions!G131),ROUND(Regressions!G131, 1), NA())</f>
        <v>#N/A</v>
      </c>
      <c r="H121" s="344" t="e">
        <f>IF(ISNUMBER(Regressions!H131),ROUND(Regressions!H131, 1), NA())</f>
        <v>#N/A</v>
      </c>
      <c r="I121" s="243" t="e">
        <f>IF(ISNUMBER(Regressions!I131),ROUND(Regressions!I131, 1), NA())</f>
        <v>#N/A</v>
      </c>
      <c r="J121" s="345" t="e">
        <f>IF(ISNUMBER(Regressions!K131),ROUND(Regressions!K131, 1), NA())</f>
        <v>#N/A</v>
      </c>
      <c r="K121" s="343" t="e">
        <f>IF(ISNUMBER(Regressions!L131),ROUND(Regressions!L131, 1), NA())</f>
        <v>#N/A</v>
      </c>
      <c r="L121" s="244" t="e">
        <f>IF(ISNUMBER(Regressions!M131),ROUND(Regressions!M131, 1), NA())</f>
        <v>#N/A</v>
      </c>
      <c r="M121" s="344" t="e">
        <f>IF(ISNUMBER(Regressions!N131),ROUND(Regressions!N131, 1), NA())</f>
        <v>#N/A</v>
      </c>
      <c r="N121" s="243" t="e">
        <f>IF(ISNUMBER(Regressions!O131),ROUND(Regressions!O131, 1), NA())</f>
        <v>#N/A</v>
      </c>
      <c r="O121" s="345" t="e">
        <f>IF(ISNUMBER(Regressions!Q131),ROUND(Regressions!Q131, 1), NA())</f>
        <v>#N/A</v>
      </c>
      <c r="P121" s="343" t="e">
        <f>IF(ISNUMBER(Regressions!R131),ROUND(Regressions!R131, 1), NA())</f>
        <v>#N/A</v>
      </c>
      <c r="Q121" s="221" t="e">
        <f>IF(ISNUMBER(Regressions!S131),ROUND(Regressions!S131, 1), NA())</f>
        <v>#N/A</v>
      </c>
      <c r="R121" s="344" t="e">
        <f>IF(ISNUMBER(Regressions!T131),ROUND(Regressions!T131, 1), NA())</f>
        <v>#N/A</v>
      </c>
      <c r="S121" s="243" t="e">
        <f>IF(ISNUMBER(Regressions!U131),ROUND(Regressions!U131, 1), NA())</f>
        <v>#N/A</v>
      </c>
    </row>
    <row xmlns:x14ac="http://schemas.microsoft.com/office/spreadsheetml/2009/9/ac" r="122" hidden="true" x14ac:dyDescent="0.2">
      <c r="A122" s="340" t="str">
        <f>IF(ISBLANK(Regressions!A132), " ", Regressions!A132)</f>
        <v>Tunisia</v>
      </c>
      <c r="B122" s="341">
        <f>IF(ISBLANK(Regressions!B132), " ", Regressions!B132)</f>
        <v>2025</v>
      </c>
      <c r="C122" s="346" t="str">
        <f>IF(ISBLANK(Regressions!C132), " ", Regressions!C132)</f>
        <v>Pre-primary</v>
      </c>
      <c r="D122" s="342" t="str">
        <f>IF(ISBLANK(Regressions!D132), " ", Regressions!D132)</f>
        <v> </v>
      </c>
      <c r="E122" s="220" t="e">
        <f>IF(ISNUMBER(Regressions!E132),ROUND(Regressions!E132, 1), NA())</f>
        <v>#N/A</v>
      </c>
      <c r="F122" s="343" t="e">
        <f>IF(ISNUMBER(Regressions!F132),ROUND(Regressions!F132, 1), NA())</f>
        <v>#N/A</v>
      </c>
      <c r="G122" s="242" t="e">
        <f>IF(ISNUMBER(Regressions!G132),ROUND(Regressions!G132, 1), NA())</f>
        <v>#N/A</v>
      </c>
      <c r="H122" s="344" t="e">
        <f>IF(ISNUMBER(Regressions!H132),ROUND(Regressions!H132, 1), NA())</f>
        <v>#N/A</v>
      </c>
      <c r="I122" s="243" t="e">
        <f>IF(ISNUMBER(Regressions!I132),ROUND(Regressions!I132, 1), NA())</f>
        <v>#N/A</v>
      </c>
      <c r="J122" s="345" t="e">
        <f>IF(ISNUMBER(Regressions!K132),ROUND(Regressions!K132, 1), NA())</f>
        <v>#N/A</v>
      </c>
      <c r="K122" s="343" t="e">
        <f>IF(ISNUMBER(Regressions!L132),ROUND(Regressions!L132, 1), NA())</f>
        <v>#N/A</v>
      </c>
      <c r="L122" s="244" t="e">
        <f>IF(ISNUMBER(Regressions!M132),ROUND(Regressions!M132, 1), NA())</f>
        <v>#N/A</v>
      </c>
      <c r="M122" s="344" t="e">
        <f>IF(ISNUMBER(Regressions!N132),ROUND(Regressions!N132, 1), NA())</f>
        <v>#N/A</v>
      </c>
      <c r="N122" s="243" t="e">
        <f>IF(ISNUMBER(Regressions!O132),ROUND(Regressions!O132, 1), NA())</f>
        <v>#N/A</v>
      </c>
      <c r="O122" s="345" t="e">
        <f>IF(ISNUMBER(Regressions!Q132),ROUND(Regressions!Q132, 1), NA())</f>
        <v>#N/A</v>
      </c>
      <c r="P122" s="343" t="e">
        <f>IF(ISNUMBER(Regressions!R132),ROUND(Regressions!R132, 1), NA())</f>
        <v>#N/A</v>
      </c>
      <c r="Q122" s="221" t="e">
        <f>IF(ISNUMBER(Regressions!S132),ROUND(Regressions!S132, 1), NA())</f>
        <v>#N/A</v>
      </c>
      <c r="R122" s="344" t="e">
        <f>IF(ISNUMBER(Regressions!T132),ROUND(Regressions!T132, 1), NA())</f>
        <v>#N/A</v>
      </c>
      <c r="S122" s="243" t="e">
        <f>IF(ISNUMBER(Regressions!U132),ROUND(Regressions!U132, 1), NA())</f>
        <v>#N/A</v>
      </c>
    </row>
    <row xmlns:x14ac="http://schemas.microsoft.com/office/spreadsheetml/2009/9/ac" r="123" hidden="true" x14ac:dyDescent="0.2">
      <c r="A123" s="340" t="str">
        <f>IF(ISBLANK(Regressions!A133), " ", Regressions!A133)</f>
        <v>Tunisia</v>
      </c>
      <c r="B123" s="341">
        <f>IF(ISBLANK(Regressions!B133), " ", Regressions!B133)</f>
        <v>2026</v>
      </c>
      <c r="C123" s="346" t="str">
        <f>IF(ISBLANK(Regressions!C133), " ", Regressions!C133)</f>
        <v>Pre-primary</v>
      </c>
      <c r="D123" s="342" t="str">
        <f>IF(ISBLANK(Regressions!D133), " ", Regressions!D133)</f>
        <v> </v>
      </c>
      <c r="E123" s="220" t="e">
        <f>IF(ISNUMBER(Regressions!E133),ROUND(Regressions!E133, 1), NA())</f>
        <v>#N/A</v>
      </c>
      <c r="F123" s="343" t="e">
        <f>IF(ISNUMBER(Regressions!F133),ROUND(Regressions!F133, 1), NA())</f>
        <v>#N/A</v>
      </c>
      <c r="G123" s="242" t="e">
        <f>IF(ISNUMBER(Regressions!G133),ROUND(Regressions!G133, 1), NA())</f>
        <v>#N/A</v>
      </c>
      <c r="H123" s="344" t="e">
        <f>IF(ISNUMBER(Regressions!H133),ROUND(Regressions!H133, 1), NA())</f>
        <v>#N/A</v>
      </c>
      <c r="I123" s="243" t="e">
        <f>IF(ISNUMBER(Regressions!I133),ROUND(Regressions!I133, 1), NA())</f>
        <v>#N/A</v>
      </c>
      <c r="J123" s="345" t="e">
        <f>IF(ISNUMBER(Regressions!K133),ROUND(Regressions!K133, 1), NA())</f>
        <v>#N/A</v>
      </c>
      <c r="K123" s="343" t="e">
        <f>IF(ISNUMBER(Regressions!L133),ROUND(Regressions!L133, 1), NA())</f>
        <v>#N/A</v>
      </c>
      <c r="L123" s="244" t="e">
        <f>IF(ISNUMBER(Regressions!M133),ROUND(Regressions!M133, 1), NA())</f>
        <v>#N/A</v>
      </c>
      <c r="M123" s="344" t="e">
        <f>IF(ISNUMBER(Regressions!N133),ROUND(Regressions!N133, 1), NA())</f>
        <v>#N/A</v>
      </c>
      <c r="N123" s="243" t="e">
        <f>IF(ISNUMBER(Regressions!O133),ROUND(Regressions!O133, 1), NA())</f>
        <v>#N/A</v>
      </c>
      <c r="O123" s="345" t="e">
        <f>IF(ISNUMBER(Regressions!Q133),ROUND(Regressions!Q133, 1), NA())</f>
        <v>#N/A</v>
      </c>
      <c r="P123" s="343" t="e">
        <f>IF(ISNUMBER(Regressions!R133),ROUND(Regressions!R133, 1), NA())</f>
        <v>#N/A</v>
      </c>
      <c r="Q123" s="221" t="e">
        <f>IF(ISNUMBER(Regressions!S133),ROUND(Regressions!S133, 1), NA())</f>
        <v>#N/A</v>
      </c>
      <c r="R123" s="344" t="e">
        <f>IF(ISNUMBER(Regressions!T133),ROUND(Regressions!T133, 1), NA())</f>
        <v>#N/A</v>
      </c>
      <c r="S123" s="243" t="e">
        <f>IF(ISNUMBER(Regressions!U133),ROUND(Regressions!U133, 1), NA())</f>
        <v>#N/A</v>
      </c>
    </row>
    <row xmlns:x14ac="http://schemas.microsoft.com/office/spreadsheetml/2009/9/ac" r="124" hidden="true" x14ac:dyDescent="0.2">
      <c r="A124" s="340" t="str">
        <f>IF(ISBLANK(Regressions!A134), " ", Regressions!A134)</f>
        <v>Tunisia</v>
      </c>
      <c r="B124" s="341">
        <f>IF(ISBLANK(Regressions!B134), " ", Regressions!B134)</f>
        <v>2027</v>
      </c>
      <c r="C124" s="346" t="str">
        <f>IF(ISBLANK(Regressions!C134), " ", Regressions!C134)</f>
        <v>Pre-primary</v>
      </c>
      <c r="D124" s="342" t="str">
        <f>IF(ISBLANK(Regressions!D134), " ", Regressions!D134)</f>
        <v> </v>
      </c>
      <c r="E124" s="220" t="e">
        <f>IF(ISNUMBER(Regressions!E134),ROUND(Regressions!E134, 1), NA())</f>
        <v>#N/A</v>
      </c>
      <c r="F124" s="343" t="e">
        <f>IF(ISNUMBER(Regressions!F134),ROUND(Regressions!F134, 1), NA())</f>
        <v>#N/A</v>
      </c>
      <c r="G124" s="242" t="e">
        <f>IF(ISNUMBER(Regressions!G134),ROUND(Regressions!G134, 1), NA())</f>
        <v>#N/A</v>
      </c>
      <c r="H124" s="344" t="e">
        <f>IF(ISNUMBER(Regressions!H134),ROUND(Regressions!H134, 1), NA())</f>
        <v>#N/A</v>
      </c>
      <c r="I124" s="243" t="e">
        <f>IF(ISNUMBER(Regressions!I134),ROUND(Regressions!I134, 1), NA())</f>
        <v>#N/A</v>
      </c>
      <c r="J124" s="345" t="e">
        <f>IF(ISNUMBER(Regressions!K134),ROUND(Regressions!K134, 1), NA())</f>
        <v>#N/A</v>
      </c>
      <c r="K124" s="343" t="e">
        <f>IF(ISNUMBER(Regressions!L134),ROUND(Regressions!L134, 1), NA())</f>
        <v>#N/A</v>
      </c>
      <c r="L124" s="244" t="e">
        <f>IF(ISNUMBER(Regressions!M134),ROUND(Regressions!M134, 1), NA())</f>
        <v>#N/A</v>
      </c>
      <c r="M124" s="344" t="e">
        <f>IF(ISNUMBER(Regressions!N134),ROUND(Regressions!N134, 1), NA())</f>
        <v>#N/A</v>
      </c>
      <c r="N124" s="243" t="e">
        <f>IF(ISNUMBER(Regressions!O134),ROUND(Regressions!O134, 1), NA())</f>
        <v>#N/A</v>
      </c>
      <c r="O124" s="345" t="e">
        <f>IF(ISNUMBER(Regressions!Q134),ROUND(Regressions!Q134, 1), NA())</f>
        <v>#N/A</v>
      </c>
      <c r="P124" s="343" t="e">
        <f>IF(ISNUMBER(Regressions!R134),ROUND(Regressions!R134, 1), NA())</f>
        <v>#N/A</v>
      </c>
      <c r="Q124" s="221" t="e">
        <f>IF(ISNUMBER(Regressions!S134),ROUND(Regressions!S134, 1), NA())</f>
        <v>#N/A</v>
      </c>
      <c r="R124" s="344" t="e">
        <f>IF(ISNUMBER(Regressions!T134),ROUND(Regressions!T134, 1), NA())</f>
        <v>#N/A</v>
      </c>
      <c r="S124" s="243" t="e">
        <f>IF(ISNUMBER(Regressions!U134),ROUND(Regressions!U134, 1), NA())</f>
        <v>#N/A</v>
      </c>
    </row>
    <row xmlns:x14ac="http://schemas.microsoft.com/office/spreadsheetml/2009/9/ac" r="125" hidden="true" x14ac:dyDescent="0.2">
      <c r="A125" s="340" t="str">
        <f>IF(ISBLANK(Regressions!A135), " ", Regressions!A135)</f>
        <v>Tunisia</v>
      </c>
      <c r="B125" s="341">
        <f>IF(ISBLANK(Regressions!B135), " ", Regressions!B135)</f>
        <v>2028</v>
      </c>
      <c r="C125" s="346" t="str">
        <f>IF(ISBLANK(Regressions!C135), " ", Regressions!C135)</f>
        <v>Pre-primary</v>
      </c>
      <c r="D125" s="342" t="str">
        <f>IF(ISBLANK(Regressions!D135), " ", Regressions!D135)</f>
        <v> </v>
      </c>
      <c r="E125" s="220" t="e">
        <f>IF(ISNUMBER(Regressions!E135),ROUND(Regressions!E135, 1), NA())</f>
        <v>#N/A</v>
      </c>
      <c r="F125" s="343" t="e">
        <f>IF(ISNUMBER(Regressions!F135),ROUND(Regressions!F135, 1), NA())</f>
        <v>#N/A</v>
      </c>
      <c r="G125" s="242" t="e">
        <f>IF(ISNUMBER(Regressions!G135),ROUND(Regressions!G135, 1), NA())</f>
        <v>#N/A</v>
      </c>
      <c r="H125" s="344" t="e">
        <f>IF(ISNUMBER(Regressions!H135),ROUND(Regressions!H135, 1), NA())</f>
        <v>#N/A</v>
      </c>
      <c r="I125" s="243" t="e">
        <f>IF(ISNUMBER(Regressions!I135),ROUND(Regressions!I135, 1), NA())</f>
        <v>#N/A</v>
      </c>
      <c r="J125" s="345" t="e">
        <f>IF(ISNUMBER(Regressions!K135),ROUND(Regressions!K135, 1), NA())</f>
        <v>#N/A</v>
      </c>
      <c r="K125" s="343" t="e">
        <f>IF(ISNUMBER(Regressions!L135),ROUND(Regressions!L135, 1), NA())</f>
        <v>#N/A</v>
      </c>
      <c r="L125" s="244" t="e">
        <f>IF(ISNUMBER(Regressions!M135),ROUND(Regressions!M135, 1), NA())</f>
        <v>#N/A</v>
      </c>
      <c r="M125" s="344" t="e">
        <f>IF(ISNUMBER(Regressions!N135),ROUND(Regressions!N135, 1), NA())</f>
        <v>#N/A</v>
      </c>
      <c r="N125" s="243" t="e">
        <f>IF(ISNUMBER(Regressions!O135),ROUND(Regressions!O135, 1), NA())</f>
        <v>#N/A</v>
      </c>
      <c r="O125" s="345" t="e">
        <f>IF(ISNUMBER(Regressions!Q135),ROUND(Regressions!Q135, 1), NA())</f>
        <v>#N/A</v>
      </c>
      <c r="P125" s="343" t="e">
        <f>IF(ISNUMBER(Regressions!R135),ROUND(Regressions!R135, 1), NA())</f>
        <v>#N/A</v>
      </c>
      <c r="Q125" s="221" t="e">
        <f>IF(ISNUMBER(Regressions!S135),ROUND(Regressions!S135, 1), NA())</f>
        <v>#N/A</v>
      </c>
      <c r="R125" s="344" t="e">
        <f>IF(ISNUMBER(Regressions!T135),ROUND(Regressions!T135, 1), NA())</f>
        <v>#N/A</v>
      </c>
      <c r="S125" s="243" t="e">
        <f>IF(ISNUMBER(Regressions!U135),ROUND(Regressions!U135, 1), NA())</f>
        <v>#N/A</v>
      </c>
    </row>
    <row xmlns:x14ac="http://schemas.microsoft.com/office/spreadsheetml/2009/9/ac" r="126" hidden="true" x14ac:dyDescent="0.2">
      <c r="A126" s="340" t="str">
        <f>IF(ISBLANK(Regressions!A136), " ", Regressions!A136)</f>
        <v>Tunisia</v>
      </c>
      <c r="B126" s="341">
        <f>IF(ISBLANK(Regressions!B136), " ", Regressions!B136)</f>
        <v>2029</v>
      </c>
      <c r="C126" s="346" t="str">
        <f>IF(ISBLANK(Regressions!C136), " ", Regressions!C136)</f>
        <v>Pre-primary</v>
      </c>
      <c r="D126" s="342" t="str">
        <f>IF(ISBLANK(Regressions!D136), " ", Regressions!D136)</f>
        <v> </v>
      </c>
      <c r="E126" s="220" t="e">
        <f>IF(ISNUMBER(Regressions!E136),ROUND(Regressions!E136, 1), NA())</f>
        <v>#N/A</v>
      </c>
      <c r="F126" s="343" t="e">
        <f>IF(ISNUMBER(Regressions!F136),ROUND(Regressions!F136, 1), NA())</f>
        <v>#N/A</v>
      </c>
      <c r="G126" s="242" t="e">
        <f>IF(ISNUMBER(Regressions!G136),ROUND(Regressions!G136, 1), NA())</f>
        <v>#N/A</v>
      </c>
      <c r="H126" s="344" t="e">
        <f>IF(ISNUMBER(Regressions!H136),ROUND(Regressions!H136, 1), NA())</f>
        <v>#N/A</v>
      </c>
      <c r="I126" s="243" t="e">
        <f>IF(ISNUMBER(Regressions!I136),ROUND(Regressions!I136, 1), NA())</f>
        <v>#N/A</v>
      </c>
      <c r="J126" s="345" t="e">
        <f>IF(ISNUMBER(Regressions!K136),ROUND(Regressions!K136, 1), NA())</f>
        <v>#N/A</v>
      </c>
      <c r="K126" s="343" t="e">
        <f>IF(ISNUMBER(Regressions!L136),ROUND(Regressions!L136, 1), NA())</f>
        <v>#N/A</v>
      </c>
      <c r="L126" s="244" t="e">
        <f>IF(ISNUMBER(Regressions!M136),ROUND(Regressions!M136, 1), NA())</f>
        <v>#N/A</v>
      </c>
      <c r="M126" s="344" t="e">
        <f>IF(ISNUMBER(Regressions!N136),ROUND(Regressions!N136, 1), NA())</f>
        <v>#N/A</v>
      </c>
      <c r="N126" s="243" t="e">
        <f>IF(ISNUMBER(Regressions!O136),ROUND(Regressions!O136, 1), NA())</f>
        <v>#N/A</v>
      </c>
      <c r="O126" s="345" t="e">
        <f>IF(ISNUMBER(Regressions!Q136),ROUND(Regressions!Q136, 1), NA())</f>
        <v>#N/A</v>
      </c>
      <c r="P126" s="343" t="e">
        <f>IF(ISNUMBER(Regressions!R136),ROUND(Regressions!R136, 1), NA())</f>
        <v>#N/A</v>
      </c>
      <c r="Q126" s="221" t="e">
        <f>IF(ISNUMBER(Regressions!S136),ROUND(Regressions!S136, 1), NA())</f>
        <v>#N/A</v>
      </c>
      <c r="R126" s="344" t="e">
        <f>IF(ISNUMBER(Regressions!T136),ROUND(Regressions!T136, 1), NA())</f>
        <v>#N/A</v>
      </c>
      <c r="S126" s="243" t="e">
        <f>IF(ISNUMBER(Regressions!U136),ROUND(Regressions!U136, 1), NA())</f>
        <v>#N/A</v>
      </c>
    </row>
    <row xmlns:x14ac="http://schemas.microsoft.com/office/spreadsheetml/2009/9/ac" r="127" hidden="true" x14ac:dyDescent="0.2">
      <c r="A127" s="340" t="str">
        <f>IF(ISBLANK(Regressions!A137), " ", Regressions!A137)</f>
        <v>Tunisia</v>
      </c>
      <c r="B127" s="341">
        <f>IF(ISBLANK(Regressions!B137), " ", Regressions!B137)</f>
        <v>2030</v>
      </c>
      <c r="C127" s="346" t="str">
        <f>IF(ISBLANK(Regressions!C137), " ", Regressions!C137)</f>
        <v>Pre-primary</v>
      </c>
      <c r="D127" s="342" t="str">
        <f>IF(ISBLANK(Regressions!D137), " ", Regressions!D137)</f>
        <v> </v>
      </c>
      <c r="E127" s="220" t="e">
        <f>IF(ISNUMBER(Regressions!E137),ROUND(Regressions!E137, 1), NA())</f>
        <v>#N/A</v>
      </c>
      <c r="F127" s="343" t="e">
        <f>IF(ISNUMBER(Regressions!F137),ROUND(Regressions!F137, 1), NA())</f>
        <v>#N/A</v>
      </c>
      <c r="G127" s="242" t="e">
        <f>IF(ISNUMBER(Regressions!G137),ROUND(Regressions!G137, 1), NA())</f>
        <v>#N/A</v>
      </c>
      <c r="H127" s="344" t="e">
        <f>IF(ISNUMBER(Regressions!H137),ROUND(Regressions!H137, 1), NA())</f>
        <v>#N/A</v>
      </c>
      <c r="I127" s="243" t="e">
        <f>IF(ISNUMBER(Regressions!I137),ROUND(Regressions!I137, 1), NA())</f>
        <v>#N/A</v>
      </c>
      <c r="J127" s="345" t="e">
        <f>IF(ISNUMBER(Regressions!K137),ROUND(Regressions!K137, 1), NA())</f>
        <v>#N/A</v>
      </c>
      <c r="K127" s="343" t="e">
        <f>IF(ISNUMBER(Regressions!L137),ROUND(Regressions!L137, 1), NA())</f>
        <v>#N/A</v>
      </c>
      <c r="L127" s="244" t="e">
        <f>IF(ISNUMBER(Regressions!M137),ROUND(Regressions!M137, 1), NA())</f>
        <v>#N/A</v>
      </c>
      <c r="M127" s="344" t="e">
        <f>IF(ISNUMBER(Regressions!N137),ROUND(Regressions!N137, 1), NA())</f>
        <v>#N/A</v>
      </c>
      <c r="N127" s="243" t="e">
        <f>IF(ISNUMBER(Regressions!O137),ROUND(Regressions!O137, 1), NA())</f>
        <v>#N/A</v>
      </c>
      <c r="O127" s="345" t="e">
        <f>IF(ISNUMBER(Regressions!Q137),ROUND(Regressions!Q137, 1), NA())</f>
        <v>#N/A</v>
      </c>
      <c r="P127" s="343" t="e">
        <f>IF(ISNUMBER(Regressions!R137),ROUND(Regressions!R137, 1), NA())</f>
        <v>#N/A</v>
      </c>
      <c r="Q127" s="221" t="e">
        <f>IF(ISNUMBER(Regressions!S137),ROUND(Regressions!S137, 1), NA())</f>
        <v>#N/A</v>
      </c>
      <c r="R127" s="344" t="e">
        <f>IF(ISNUMBER(Regressions!T137),ROUND(Regressions!T137, 1), NA())</f>
        <v>#N/A</v>
      </c>
      <c r="S127" s="243" t="e">
        <f>IF(ISNUMBER(Regressions!U137),ROUND(Regressions!U137, 1), NA())</f>
        <v>#N/A</v>
      </c>
    </row>
    <row xmlns:x14ac="http://schemas.microsoft.com/office/spreadsheetml/2009/9/ac" r="128" x14ac:dyDescent="0.2">
      <c r="A128" s="340" t="str">
        <f>IF(ISBLANK(Regressions!A138), " ", Regressions!A138)</f>
        <v>Tunisia</v>
      </c>
      <c r="B128" s="341">
        <f>IF(ISBLANK(Regressions!B138), " ", Regressions!B138)</f>
        <v>2000</v>
      </c>
      <c r="C128" s="346" t="str">
        <f>IF(ISBLANK(Regressions!C138), " ", Regressions!C138)</f>
        <v>Primary</v>
      </c>
      <c r="D128" s="342">
        <f>IF(ISBLANK(Regressions!D138), " ", Regressions!D138)</f>
        <v>1258151</v>
      </c>
      <c r="E128" s="220" t="e">
        <f>IF(ISNUMBER(Regressions!E138),ROUND(Regressions!E138, 1), NA())</f>
        <v>#N/A</v>
      </c>
      <c r="F128" s="343" t="e">
        <f>IF(ISNUMBER(Regressions!F138),ROUND(Regressions!F138, 1), NA())</f>
        <v>#N/A</v>
      </c>
      <c r="G128" s="242" t="e">
        <f>IF(ISNUMBER(Regressions!G138),ROUND(Regressions!G138, 1), NA())</f>
        <v>#N/A</v>
      </c>
      <c r="H128" s="344" t="e">
        <f>IF(ISNUMBER(Regressions!H138),ROUND(Regressions!H138, 1), NA())</f>
        <v>#N/A</v>
      </c>
      <c r="I128" s="243" t="e">
        <f>IF(ISNUMBER(Regressions!I138),ROUND(Regressions!I138, 1), NA())</f>
        <v>#N/A</v>
      </c>
      <c r="J128" s="345" t="e">
        <f>IF(ISNUMBER(Regressions!K138),ROUND(Regressions!K138, 1), NA())</f>
        <v>#N/A</v>
      </c>
      <c r="K128" s="343" t="e">
        <f>IF(ISNUMBER(Regressions!L138),ROUND(Regressions!L138, 1), NA())</f>
        <v>#N/A</v>
      </c>
      <c r="L128" s="244" t="e">
        <f>IF(ISNUMBER(Regressions!M138),ROUND(Regressions!M138, 1), NA())</f>
        <v>#N/A</v>
      </c>
      <c r="M128" s="344" t="e">
        <f>IF(ISNUMBER(Regressions!N138),ROUND(Regressions!N138, 1), NA())</f>
        <v>#N/A</v>
      </c>
      <c r="N128" s="243" t="e">
        <f>IF(ISNUMBER(Regressions!O138),ROUND(Regressions!O138, 1), NA())</f>
        <v>#N/A</v>
      </c>
      <c r="O128" s="345" t="e">
        <f>IF(ISNUMBER(Regressions!Q138),ROUND(Regressions!Q138, 1), NA())</f>
        <v>#N/A</v>
      </c>
      <c r="P128" s="343" t="e">
        <f>IF(ISNUMBER(Regressions!R138),ROUND(Regressions!R138, 1), NA())</f>
        <v>#N/A</v>
      </c>
      <c r="Q128" s="221" t="e">
        <f>IF(ISNUMBER(Regressions!S138),ROUND(Regressions!S138, 1), NA())</f>
        <v>#N/A</v>
      </c>
      <c r="R128" s="344" t="e">
        <f>IF(ISNUMBER(Regressions!T138),ROUND(Regressions!T138, 1), NA())</f>
        <v>#N/A</v>
      </c>
      <c r="S128" s="243" t="e">
        <f>IF(ISNUMBER(Regressions!U138),ROUND(Regressions!U138, 1), NA())</f>
        <v>#N/A</v>
      </c>
    </row>
    <row xmlns:x14ac="http://schemas.microsoft.com/office/spreadsheetml/2009/9/ac" r="129" x14ac:dyDescent="0.2">
      <c r="A129" s="340" t="str">
        <f>IF(ISBLANK(Regressions!A139), " ", Regressions!A139)</f>
        <v>Tunisia</v>
      </c>
      <c r="B129" s="341">
        <f>IF(ISBLANK(Regressions!B139), " ", Regressions!B139)</f>
        <v>2001</v>
      </c>
      <c r="C129" s="346" t="str">
        <f>IF(ISBLANK(Regressions!C139), " ", Regressions!C139)</f>
        <v>Primary</v>
      </c>
      <c r="D129" s="342">
        <f>IF(ISBLANK(Regressions!D139), " ", Regressions!D139)</f>
        <v>1233764</v>
      </c>
      <c r="E129" s="220" t="e">
        <f>IF(ISNUMBER(Regressions!E139),ROUND(Regressions!E139, 1), NA())</f>
        <v>#N/A</v>
      </c>
      <c r="F129" s="343" t="e">
        <f>IF(ISNUMBER(Regressions!F139),ROUND(Regressions!F139, 1), NA())</f>
        <v>#N/A</v>
      </c>
      <c r="G129" s="242" t="e">
        <f>IF(ISNUMBER(Regressions!G139),ROUND(Regressions!G139, 1), NA())</f>
        <v>#N/A</v>
      </c>
      <c r="H129" s="344" t="e">
        <f>IF(ISNUMBER(Regressions!H139),ROUND(Regressions!H139, 1), NA())</f>
        <v>#N/A</v>
      </c>
      <c r="I129" s="243" t="e">
        <f>IF(ISNUMBER(Regressions!I139),ROUND(Regressions!I139, 1), NA())</f>
        <v>#N/A</v>
      </c>
      <c r="J129" s="345" t="e">
        <f>IF(ISNUMBER(Regressions!K139),ROUND(Regressions!K139, 1), NA())</f>
        <v>#N/A</v>
      </c>
      <c r="K129" s="343" t="e">
        <f>IF(ISNUMBER(Regressions!L139),ROUND(Regressions!L139, 1), NA())</f>
        <v>#N/A</v>
      </c>
      <c r="L129" s="244" t="e">
        <f>IF(ISNUMBER(Regressions!M139),ROUND(Regressions!M139, 1), NA())</f>
        <v>#N/A</v>
      </c>
      <c r="M129" s="344" t="e">
        <f>IF(ISNUMBER(Regressions!N139),ROUND(Regressions!N139, 1), NA())</f>
        <v>#N/A</v>
      </c>
      <c r="N129" s="243" t="e">
        <f>IF(ISNUMBER(Regressions!O139),ROUND(Regressions!O139, 1), NA())</f>
        <v>#N/A</v>
      </c>
      <c r="O129" s="345" t="e">
        <f>IF(ISNUMBER(Regressions!Q139),ROUND(Regressions!Q139, 1), NA())</f>
        <v>#N/A</v>
      </c>
      <c r="P129" s="343" t="e">
        <f>IF(ISNUMBER(Regressions!R139),ROUND(Regressions!R139, 1), NA())</f>
        <v>#N/A</v>
      </c>
      <c r="Q129" s="221" t="e">
        <f>IF(ISNUMBER(Regressions!S139),ROUND(Regressions!S139, 1), NA())</f>
        <v>#N/A</v>
      </c>
      <c r="R129" s="344" t="e">
        <f>IF(ISNUMBER(Regressions!T139),ROUND(Regressions!T139, 1), NA())</f>
        <v>#N/A</v>
      </c>
      <c r="S129" s="243" t="e">
        <f>IF(ISNUMBER(Regressions!U139),ROUND(Regressions!U139, 1), NA())</f>
        <v>#N/A</v>
      </c>
    </row>
    <row xmlns:x14ac="http://schemas.microsoft.com/office/spreadsheetml/2009/9/ac" r="130" x14ac:dyDescent="0.2">
      <c r="A130" s="340" t="str">
        <f>IF(ISBLANK(Regressions!A140), " ", Regressions!A140)</f>
        <v>Tunisia</v>
      </c>
      <c r="B130" s="341">
        <f>IF(ISBLANK(Regressions!B140), " ", Regressions!B140)</f>
        <v>2002</v>
      </c>
      <c r="C130" s="346" t="str">
        <f>IF(ISBLANK(Regressions!C140), " ", Regressions!C140)</f>
        <v>Primary</v>
      </c>
      <c r="D130" s="342">
        <f>IF(ISBLANK(Regressions!D140), " ", Regressions!D140)</f>
        <v>1209396</v>
      </c>
      <c r="E130" s="220" t="e">
        <f>IF(ISNUMBER(Regressions!E140),ROUND(Regressions!E140, 1), NA())</f>
        <v>#N/A</v>
      </c>
      <c r="F130" s="343" t="e">
        <f>IF(ISNUMBER(Regressions!F140),ROUND(Regressions!F140, 1), NA())</f>
        <v>#N/A</v>
      </c>
      <c r="G130" s="242" t="e">
        <f>IF(ISNUMBER(Regressions!G140),ROUND(Regressions!G140, 1), NA())</f>
        <v>#N/A</v>
      </c>
      <c r="H130" s="344" t="e">
        <f>IF(ISNUMBER(Regressions!H140),ROUND(Regressions!H140, 1), NA())</f>
        <v>#N/A</v>
      </c>
      <c r="I130" s="243" t="e">
        <f>IF(ISNUMBER(Regressions!I140),ROUND(Regressions!I140, 1), NA())</f>
        <v>#N/A</v>
      </c>
      <c r="J130" s="345" t="e">
        <f>IF(ISNUMBER(Regressions!K140),ROUND(Regressions!K140, 1), NA())</f>
        <v>#N/A</v>
      </c>
      <c r="K130" s="343" t="e">
        <f>IF(ISNUMBER(Regressions!L140),ROUND(Regressions!L140, 1), NA())</f>
        <v>#N/A</v>
      </c>
      <c r="L130" s="244" t="e">
        <f>IF(ISNUMBER(Regressions!M140),ROUND(Regressions!M140, 1), NA())</f>
        <v>#N/A</v>
      </c>
      <c r="M130" s="344" t="e">
        <f>IF(ISNUMBER(Regressions!N140),ROUND(Regressions!N140, 1), NA())</f>
        <v>#N/A</v>
      </c>
      <c r="N130" s="243" t="e">
        <f>IF(ISNUMBER(Regressions!O140),ROUND(Regressions!O140, 1), NA())</f>
        <v>#N/A</v>
      </c>
      <c r="O130" s="345" t="e">
        <f>IF(ISNUMBER(Regressions!Q140),ROUND(Regressions!Q140, 1), NA())</f>
        <v>#N/A</v>
      </c>
      <c r="P130" s="343" t="e">
        <f>IF(ISNUMBER(Regressions!R140),ROUND(Regressions!R140, 1), NA())</f>
        <v>#N/A</v>
      </c>
      <c r="Q130" s="221" t="e">
        <f>IF(ISNUMBER(Regressions!S140),ROUND(Regressions!S140, 1), NA())</f>
        <v>#N/A</v>
      </c>
      <c r="R130" s="344" t="e">
        <f>IF(ISNUMBER(Regressions!T140),ROUND(Regressions!T140, 1), NA())</f>
        <v>#N/A</v>
      </c>
      <c r="S130" s="243" t="e">
        <f>IF(ISNUMBER(Regressions!U140),ROUND(Regressions!U140, 1), NA())</f>
        <v>#N/A</v>
      </c>
    </row>
    <row xmlns:x14ac="http://schemas.microsoft.com/office/spreadsheetml/2009/9/ac" r="131" x14ac:dyDescent="0.2">
      <c r="A131" s="340" t="str">
        <f>IF(ISBLANK(Regressions!A141), " ", Regressions!A141)</f>
        <v>Tunisia</v>
      </c>
      <c r="B131" s="341">
        <f>IF(ISBLANK(Regressions!B141), " ", Regressions!B141)</f>
        <v>2003</v>
      </c>
      <c r="C131" s="346" t="str">
        <f>IF(ISBLANK(Regressions!C141), " ", Regressions!C141)</f>
        <v>Primary</v>
      </c>
      <c r="D131" s="342">
        <f>IF(ISBLANK(Regressions!D141), " ", Regressions!D141)</f>
        <v>1177432</v>
      </c>
      <c r="E131" s="220" t="e">
        <f>IF(ISNUMBER(Regressions!E141),ROUND(Regressions!E141, 1), NA())</f>
        <v>#N/A</v>
      </c>
      <c r="F131" s="343" t="e">
        <f>IF(ISNUMBER(Regressions!F141),ROUND(Regressions!F141, 1), NA())</f>
        <v>#N/A</v>
      </c>
      <c r="G131" s="242" t="e">
        <f>IF(ISNUMBER(Regressions!G141),ROUND(Regressions!G141, 1), NA())</f>
        <v>#N/A</v>
      </c>
      <c r="H131" s="344" t="e">
        <f>IF(ISNUMBER(Regressions!H141),ROUND(Regressions!H141, 1), NA())</f>
        <v>#N/A</v>
      </c>
      <c r="I131" s="243" t="e">
        <f>IF(ISNUMBER(Regressions!I141),ROUND(Regressions!I141, 1), NA())</f>
        <v>#N/A</v>
      </c>
      <c r="J131" s="345" t="e">
        <f>IF(ISNUMBER(Regressions!K141),ROUND(Regressions!K141, 1), NA())</f>
        <v>#N/A</v>
      </c>
      <c r="K131" s="343" t="e">
        <f>IF(ISNUMBER(Regressions!L141),ROUND(Regressions!L141, 1), NA())</f>
        <v>#N/A</v>
      </c>
      <c r="L131" s="244" t="e">
        <f>IF(ISNUMBER(Regressions!M141),ROUND(Regressions!M141, 1), NA())</f>
        <v>#N/A</v>
      </c>
      <c r="M131" s="344" t="e">
        <f>IF(ISNUMBER(Regressions!N141),ROUND(Regressions!N141, 1), NA())</f>
        <v>#N/A</v>
      </c>
      <c r="N131" s="243" t="e">
        <f>IF(ISNUMBER(Regressions!O141),ROUND(Regressions!O141, 1), NA())</f>
        <v>#N/A</v>
      </c>
      <c r="O131" s="345" t="e">
        <f>IF(ISNUMBER(Regressions!Q141),ROUND(Regressions!Q141, 1), NA())</f>
        <v>#N/A</v>
      </c>
      <c r="P131" s="343" t="e">
        <f>IF(ISNUMBER(Regressions!R141),ROUND(Regressions!R141, 1), NA())</f>
        <v>#N/A</v>
      </c>
      <c r="Q131" s="221" t="e">
        <f>IF(ISNUMBER(Regressions!S141),ROUND(Regressions!S141, 1), NA())</f>
        <v>#N/A</v>
      </c>
      <c r="R131" s="344" t="e">
        <f>IF(ISNUMBER(Regressions!T141),ROUND(Regressions!T141, 1), NA())</f>
        <v>#N/A</v>
      </c>
      <c r="S131" s="243" t="e">
        <f>IF(ISNUMBER(Regressions!U141),ROUND(Regressions!U141, 1), NA())</f>
        <v>#N/A</v>
      </c>
    </row>
    <row xmlns:x14ac="http://schemas.microsoft.com/office/spreadsheetml/2009/9/ac" r="132" x14ac:dyDescent="0.2">
      <c r="A132" s="340" t="str">
        <f>IF(ISBLANK(Regressions!A142), " ", Regressions!A142)</f>
        <v>Tunisia</v>
      </c>
      <c r="B132" s="341">
        <f>IF(ISBLANK(Regressions!B142), " ", Regressions!B142)</f>
        <v>2004</v>
      </c>
      <c r="C132" s="346" t="str">
        <f>IF(ISBLANK(Regressions!C142), " ", Regressions!C142)</f>
        <v>Primary</v>
      </c>
      <c r="D132" s="342">
        <f>IF(ISBLANK(Regressions!D142), " ", Regressions!D142)</f>
        <v>1141682</v>
      </c>
      <c r="E132" s="220" t="e">
        <f>IF(ISNUMBER(Regressions!E142),ROUND(Regressions!E142, 1), NA())</f>
        <v>#N/A</v>
      </c>
      <c r="F132" s="343" t="e">
        <f>IF(ISNUMBER(Regressions!F142),ROUND(Regressions!F142, 1), NA())</f>
        <v>#N/A</v>
      </c>
      <c r="G132" s="242" t="e">
        <f>IF(ISNUMBER(Regressions!G142),ROUND(Regressions!G142, 1), NA())</f>
        <v>#N/A</v>
      </c>
      <c r="H132" s="344" t="e">
        <f>IF(ISNUMBER(Regressions!H142),ROUND(Regressions!H142, 1), NA())</f>
        <v>#N/A</v>
      </c>
      <c r="I132" s="243" t="e">
        <f>IF(ISNUMBER(Regressions!I142),ROUND(Regressions!I142, 1), NA())</f>
        <v>#N/A</v>
      </c>
      <c r="J132" s="345" t="e">
        <f>IF(ISNUMBER(Regressions!K142),ROUND(Regressions!K142, 1), NA())</f>
        <v>#N/A</v>
      </c>
      <c r="K132" s="343" t="e">
        <f>IF(ISNUMBER(Regressions!L142),ROUND(Regressions!L142, 1), NA())</f>
        <v>#N/A</v>
      </c>
      <c r="L132" s="244" t="e">
        <f>IF(ISNUMBER(Regressions!M142),ROUND(Regressions!M142, 1), NA())</f>
        <v>#N/A</v>
      </c>
      <c r="M132" s="344" t="e">
        <f>IF(ISNUMBER(Regressions!N142),ROUND(Regressions!N142, 1), NA())</f>
        <v>#N/A</v>
      </c>
      <c r="N132" s="243" t="e">
        <f>IF(ISNUMBER(Regressions!O142),ROUND(Regressions!O142, 1), NA())</f>
        <v>#N/A</v>
      </c>
      <c r="O132" s="345" t="e">
        <f>IF(ISNUMBER(Regressions!Q142),ROUND(Regressions!Q142, 1), NA())</f>
        <v>#N/A</v>
      </c>
      <c r="P132" s="343" t="e">
        <f>IF(ISNUMBER(Regressions!R142),ROUND(Regressions!R142, 1), NA())</f>
        <v>#N/A</v>
      </c>
      <c r="Q132" s="221" t="e">
        <f>IF(ISNUMBER(Regressions!S142),ROUND(Regressions!S142, 1), NA())</f>
        <v>#N/A</v>
      </c>
      <c r="R132" s="344" t="e">
        <f>IF(ISNUMBER(Regressions!T142),ROUND(Regressions!T142, 1), NA())</f>
        <v>#N/A</v>
      </c>
      <c r="S132" s="243" t="e">
        <f>IF(ISNUMBER(Regressions!U142),ROUND(Regressions!U142, 1), NA())</f>
        <v>#N/A</v>
      </c>
    </row>
    <row xmlns:x14ac="http://schemas.microsoft.com/office/spreadsheetml/2009/9/ac" r="133" x14ac:dyDescent="0.2">
      <c r="A133" s="340" t="str">
        <f>IF(ISBLANK(Regressions!A143), " ", Regressions!A143)</f>
        <v>Tunisia</v>
      </c>
      <c r="B133" s="341">
        <f>IF(ISBLANK(Regressions!B143), " ", Regressions!B143)</f>
        <v>2005</v>
      </c>
      <c r="C133" s="346" t="str">
        <f>IF(ISBLANK(Regressions!C143), " ", Regressions!C143)</f>
        <v>Primary</v>
      </c>
      <c r="D133" s="342">
        <f>IF(ISBLANK(Regressions!D143), " ", Regressions!D143)</f>
        <v>1103447</v>
      </c>
      <c r="E133" s="220" t="e">
        <f>IF(ISNUMBER(Regressions!E143),ROUND(Regressions!E143, 1), NA())</f>
        <v>#N/A</v>
      </c>
      <c r="F133" s="343" t="e">
        <f>IF(ISNUMBER(Regressions!F143),ROUND(Regressions!F143, 1), NA())</f>
        <v>#N/A</v>
      </c>
      <c r="G133" s="242" t="e">
        <f>IF(ISNUMBER(Regressions!G143),ROUND(Regressions!G143, 1), NA())</f>
        <v>#N/A</v>
      </c>
      <c r="H133" s="344" t="e">
        <f>IF(ISNUMBER(Regressions!H143),ROUND(Regressions!H143, 1), NA())</f>
        <v>#N/A</v>
      </c>
      <c r="I133" s="243" t="e">
        <f>IF(ISNUMBER(Regressions!I143),ROUND(Regressions!I143, 1), NA())</f>
        <v>#N/A</v>
      </c>
      <c r="J133" s="345" t="e">
        <f>IF(ISNUMBER(Regressions!K143),ROUND(Regressions!K143, 1), NA())</f>
        <v>#N/A</v>
      </c>
      <c r="K133" s="343" t="e">
        <f>IF(ISNUMBER(Regressions!L143),ROUND(Regressions!L143, 1), NA())</f>
        <v>#N/A</v>
      </c>
      <c r="L133" s="244" t="e">
        <f>IF(ISNUMBER(Regressions!M143),ROUND(Regressions!M143, 1), NA())</f>
        <v>#N/A</v>
      </c>
      <c r="M133" s="344" t="e">
        <f>IF(ISNUMBER(Regressions!N143),ROUND(Regressions!N143, 1), NA())</f>
        <v>#N/A</v>
      </c>
      <c r="N133" s="243" t="e">
        <f>IF(ISNUMBER(Regressions!O143),ROUND(Regressions!O143, 1), NA())</f>
        <v>#N/A</v>
      </c>
      <c r="O133" s="345" t="e">
        <f>IF(ISNUMBER(Regressions!Q143),ROUND(Regressions!Q143, 1), NA())</f>
        <v>#N/A</v>
      </c>
      <c r="P133" s="343" t="e">
        <f>IF(ISNUMBER(Regressions!R143),ROUND(Regressions!R143, 1), NA())</f>
        <v>#N/A</v>
      </c>
      <c r="Q133" s="221" t="e">
        <f>IF(ISNUMBER(Regressions!S143),ROUND(Regressions!S143, 1), NA())</f>
        <v>#N/A</v>
      </c>
      <c r="R133" s="344" t="e">
        <f>IF(ISNUMBER(Regressions!T143),ROUND(Regressions!T143, 1), NA())</f>
        <v>#N/A</v>
      </c>
      <c r="S133" s="243" t="e">
        <f>IF(ISNUMBER(Regressions!U143),ROUND(Regressions!U143, 1), NA())</f>
        <v>#N/A</v>
      </c>
    </row>
    <row xmlns:x14ac="http://schemas.microsoft.com/office/spreadsheetml/2009/9/ac" r="134" x14ac:dyDescent="0.2">
      <c r="A134" s="340" t="str">
        <f>IF(ISBLANK(Regressions!A144), " ", Regressions!A144)</f>
        <v>Tunisia</v>
      </c>
      <c r="B134" s="341">
        <f>IF(ISBLANK(Regressions!B144), " ", Regressions!B144)</f>
        <v>2006</v>
      </c>
      <c r="C134" s="346" t="str">
        <f>IF(ISBLANK(Regressions!C144), " ", Regressions!C144)</f>
        <v>Primary</v>
      </c>
      <c r="D134" s="342">
        <f>IF(ISBLANK(Regressions!D144), " ", Regressions!D144)</f>
        <v>1062303</v>
      </c>
      <c r="E134" s="220" t="e">
        <f>IF(ISNUMBER(Regressions!E144),ROUND(Regressions!E144, 1), NA())</f>
        <v>#N/A</v>
      </c>
      <c r="F134" s="343" t="e">
        <f>IF(ISNUMBER(Regressions!F144),ROUND(Regressions!F144, 1), NA())</f>
        <v>#N/A</v>
      </c>
      <c r="G134" s="242" t="e">
        <f>IF(ISNUMBER(Regressions!G144),ROUND(Regressions!G144, 1), NA())</f>
        <v>#N/A</v>
      </c>
      <c r="H134" s="344" t="e">
        <f>IF(ISNUMBER(Regressions!H144),ROUND(Regressions!H144, 1), NA())</f>
        <v>#N/A</v>
      </c>
      <c r="I134" s="243" t="e">
        <f>IF(ISNUMBER(Regressions!I144),ROUND(Regressions!I144, 1), NA())</f>
        <v>#N/A</v>
      </c>
      <c r="J134" s="345" t="e">
        <f>IF(ISNUMBER(Regressions!K144),ROUND(Regressions!K144, 1), NA())</f>
        <v>#N/A</v>
      </c>
      <c r="K134" s="343" t="e">
        <f>IF(ISNUMBER(Regressions!L144),ROUND(Regressions!L144, 1), NA())</f>
        <v>#N/A</v>
      </c>
      <c r="L134" s="244" t="e">
        <f>IF(ISNUMBER(Regressions!M144),ROUND(Regressions!M144, 1), NA())</f>
        <v>#N/A</v>
      </c>
      <c r="M134" s="344" t="e">
        <f>IF(ISNUMBER(Regressions!N144),ROUND(Regressions!N144, 1), NA())</f>
        <v>#N/A</v>
      </c>
      <c r="N134" s="243" t="e">
        <f>IF(ISNUMBER(Regressions!O144),ROUND(Regressions!O144, 1), NA())</f>
        <v>#N/A</v>
      </c>
      <c r="O134" s="345" t="e">
        <f>IF(ISNUMBER(Regressions!Q144),ROUND(Regressions!Q144, 1), NA())</f>
        <v>#N/A</v>
      </c>
      <c r="P134" s="343" t="e">
        <f>IF(ISNUMBER(Regressions!R144),ROUND(Regressions!R144, 1), NA())</f>
        <v>#N/A</v>
      </c>
      <c r="Q134" s="221" t="e">
        <f>IF(ISNUMBER(Regressions!S144),ROUND(Regressions!S144, 1), NA())</f>
        <v>#N/A</v>
      </c>
      <c r="R134" s="344" t="e">
        <f>IF(ISNUMBER(Regressions!T144),ROUND(Regressions!T144, 1), NA())</f>
        <v>#N/A</v>
      </c>
      <c r="S134" s="243" t="e">
        <f>IF(ISNUMBER(Regressions!U144),ROUND(Regressions!U144, 1), NA())</f>
        <v>#N/A</v>
      </c>
    </row>
    <row xmlns:x14ac="http://schemas.microsoft.com/office/spreadsheetml/2009/9/ac" r="135" x14ac:dyDescent="0.2">
      <c r="A135" s="340" t="str">
        <f>IF(ISBLANK(Regressions!A145), " ", Regressions!A145)</f>
        <v>Tunisia</v>
      </c>
      <c r="B135" s="341">
        <f>IF(ISBLANK(Regressions!B145), " ", Regressions!B145)</f>
        <v>2007</v>
      </c>
      <c r="C135" s="346" t="str">
        <f>IF(ISBLANK(Regressions!C145), " ", Regressions!C145)</f>
        <v>Primary</v>
      </c>
      <c r="D135" s="342">
        <f>IF(ISBLANK(Regressions!D145), " ", Regressions!D145)</f>
        <v>1026961</v>
      </c>
      <c r="E135" s="220" t="e">
        <f>IF(ISNUMBER(Regressions!E145),ROUND(Regressions!E145, 1), NA())</f>
        <v>#N/A</v>
      </c>
      <c r="F135" s="343">
        <f>IF(ISNUMBER(Regressions!F145),ROUND(Regressions!F145, 1), NA())</f>
        <v>87.9</v>
      </c>
      <c r="G135" s="242" t="e">
        <f>IF(ISNUMBER(Regressions!G145),ROUND(Regressions!G145, 1), NA())</f>
        <v>#N/A</v>
      </c>
      <c r="H135" s="344" t="e">
        <f>IF(ISNUMBER(Regressions!H145),ROUND(Regressions!H145, 1), NA())</f>
        <v>#N/A</v>
      </c>
      <c r="I135" s="243">
        <f>IF(ISNUMBER(Regressions!I145),ROUND(Regressions!I145, 1), NA())</f>
        <v>12.1</v>
      </c>
      <c r="J135" s="345">
        <f>IF(ISNUMBER(Regressions!K145),ROUND(Regressions!K145, 1), NA())</f>
        <v>99.5</v>
      </c>
      <c r="K135" s="343" t="e">
        <f>IF(ISNUMBER(Regressions!L145),ROUND(Regressions!L145, 1), NA())</f>
        <v>#N/A</v>
      </c>
      <c r="L135" s="244" t="e">
        <f>IF(ISNUMBER(Regressions!M145),ROUND(Regressions!M145, 1), NA())</f>
        <v>#N/A</v>
      </c>
      <c r="M135" s="344" t="e">
        <f>IF(ISNUMBER(Regressions!N145),ROUND(Regressions!N145, 1), NA())</f>
        <v>#N/A</v>
      </c>
      <c r="N135" s="243" t="e">
        <f>IF(ISNUMBER(Regressions!O145),ROUND(Regressions!O145, 1), NA())</f>
        <v>#N/A</v>
      </c>
      <c r="O135" s="345" t="e">
        <f>IF(ISNUMBER(Regressions!Q145),ROUND(Regressions!Q145, 1), NA())</f>
        <v>#N/A</v>
      </c>
      <c r="P135" s="343" t="e">
        <f>IF(ISNUMBER(Regressions!R145),ROUND(Regressions!R145, 1), NA())</f>
        <v>#N/A</v>
      </c>
      <c r="Q135" s="221" t="e">
        <f>IF(ISNUMBER(Regressions!S145),ROUND(Regressions!S145, 1), NA())</f>
        <v>#N/A</v>
      </c>
      <c r="R135" s="344" t="e">
        <f>IF(ISNUMBER(Regressions!T145),ROUND(Regressions!T145, 1), NA())</f>
        <v>#N/A</v>
      </c>
      <c r="S135" s="243" t="e">
        <f>IF(ISNUMBER(Regressions!U145),ROUND(Regressions!U145, 1), NA())</f>
        <v>#N/A</v>
      </c>
    </row>
    <row xmlns:x14ac="http://schemas.microsoft.com/office/spreadsheetml/2009/9/ac" r="136" x14ac:dyDescent="0.2">
      <c r="A136" s="340" t="str">
        <f>IF(ISBLANK(Regressions!A146), " ", Regressions!A146)</f>
        <v>Tunisia</v>
      </c>
      <c r="B136" s="341">
        <f>IF(ISBLANK(Regressions!B146), " ", Regressions!B146)</f>
        <v>2008</v>
      </c>
      <c r="C136" s="346" t="str">
        <f>IF(ISBLANK(Regressions!C146), " ", Regressions!C146)</f>
        <v>Primary</v>
      </c>
      <c r="D136" s="342">
        <f>IF(ISBLANK(Regressions!D146), " ", Regressions!D146)</f>
        <v>999384</v>
      </c>
      <c r="E136" s="220" t="e">
        <f>IF(ISNUMBER(Regressions!E146),ROUND(Regressions!E146, 1), NA())</f>
        <v>#N/A</v>
      </c>
      <c r="F136" s="343">
        <f>IF(ISNUMBER(Regressions!F146),ROUND(Regressions!F146, 1), NA())</f>
        <v>87.9</v>
      </c>
      <c r="G136" s="242" t="e">
        <f>IF(ISNUMBER(Regressions!G146),ROUND(Regressions!G146, 1), NA())</f>
        <v>#N/A</v>
      </c>
      <c r="H136" s="344" t="e">
        <f>IF(ISNUMBER(Regressions!H146),ROUND(Regressions!H146, 1), NA())</f>
        <v>#N/A</v>
      </c>
      <c r="I136" s="243">
        <f>IF(ISNUMBER(Regressions!I146),ROUND(Regressions!I146, 1), NA())</f>
        <v>12.1</v>
      </c>
      <c r="J136" s="345">
        <f>IF(ISNUMBER(Regressions!K146),ROUND(Regressions!K146, 1), NA())</f>
        <v>99.5</v>
      </c>
      <c r="K136" s="343" t="e">
        <f>IF(ISNUMBER(Regressions!L146),ROUND(Regressions!L146, 1), NA())</f>
        <v>#N/A</v>
      </c>
      <c r="L136" s="244" t="e">
        <f>IF(ISNUMBER(Regressions!M146),ROUND(Regressions!M146, 1), NA())</f>
        <v>#N/A</v>
      </c>
      <c r="M136" s="344" t="e">
        <f>IF(ISNUMBER(Regressions!N146),ROUND(Regressions!N146, 1), NA())</f>
        <v>#N/A</v>
      </c>
      <c r="N136" s="243" t="e">
        <f>IF(ISNUMBER(Regressions!O146),ROUND(Regressions!O146, 1), NA())</f>
        <v>#N/A</v>
      </c>
      <c r="O136" s="345" t="e">
        <f>IF(ISNUMBER(Regressions!Q146),ROUND(Regressions!Q146, 1), NA())</f>
        <v>#N/A</v>
      </c>
      <c r="P136" s="343" t="e">
        <f>IF(ISNUMBER(Regressions!R146),ROUND(Regressions!R146, 1), NA())</f>
        <v>#N/A</v>
      </c>
      <c r="Q136" s="221" t="e">
        <f>IF(ISNUMBER(Regressions!S146),ROUND(Regressions!S146, 1), NA())</f>
        <v>#N/A</v>
      </c>
      <c r="R136" s="344" t="e">
        <f>IF(ISNUMBER(Regressions!T146),ROUND(Regressions!T146, 1), NA())</f>
        <v>#N/A</v>
      </c>
      <c r="S136" s="243" t="e">
        <f>IF(ISNUMBER(Regressions!U146),ROUND(Regressions!U146, 1), NA())</f>
        <v>#N/A</v>
      </c>
    </row>
    <row xmlns:x14ac="http://schemas.microsoft.com/office/spreadsheetml/2009/9/ac" r="137" x14ac:dyDescent="0.2">
      <c r="A137" s="340" t="str">
        <f>IF(ISBLANK(Regressions!A147), " ", Regressions!A147)</f>
        <v>Tunisia</v>
      </c>
      <c r="B137" s="341">
        <f>IF(ISBLANK(Regressions!B147), " ", Regressions!B147)</f>
        <v>2009</v>
      </c>
      <c r="C137" s="346" t="str">
        <f>IF(ISBLANK(Regressions!C147), " ", Regressions!C147)</f>
        <v>Primary</v>
      </c>
      <c r="D137" s="342">
        <f>IF(ISBLANK(Regressions!D147), " ", Regressions!D147)</f>
        <v>981161</v>
      </c>
      <c r="E137" s="220" t="e">
        <f>IF(ISNUMBER(Regressions!E147),ROUND(Regressions!E147, 1), NA())</f>
        <v>#N/A</v>
      </c>
      <c r="F137" s="343">
        <f>IF(ISNUMBER(Regressions!F147),ROUND(Regressions!F147, 1), NA())</f>
        <v>87.9</v>
      </c>
      <c r="G137" s="242" t="e">
        <f>IF(ISNUMBER(Regressions!G147),ROUND(Regressions!G147, 1), NA())</f>
        <v>#N/A</v>
      </c>
      <c r="H137" s="344" t="e">
        <f>IF(ISNUMBER(Regressions!H147),ROUND(Regressions!H147, 1), NA())</f>
        <v>#N/A</v>
      </c>
      <c r="I137" s="243">
        <f>IF(ISNUMBER(Regressions!I147),ROUND(Regressions!I147, 1), NA())</f>
        <v>12.1</v>
      </c>
      <c r="J137" s="345">
        <f>IF(ISNUMBER(Regressions!K147),ROUND(Regressions!K147, 1), NA())</f>
        <v>99.5</v>
      </c>
      <c r="K137" s="343">
        <f>IF(ISNUMBER(Regressions!L147),ROUND(Regressions!L147, 1), NA())</f>
        <v>85.4</v>
      </c>
      <c r="L137" s="244" t="e">
        <f>IF(ISNUMBER(Regressions!M147),ROUND(Regressions!M147, 1), NA())</f>
        <v>#N/A</v>
      </c>
      <c r="M137" s="344" t="e">
        <f>IF(ISNUMBER(Regressions!N147),ROUND(Regressions!N147, 1), NA())</f>
        <v>#N/A</v>
      </c>
      <c r="N137" s="243">
        <f>IF(ISNUMBER(Regressions!O147),ROUND(Regressions!O147, 1), NA())</f>
        <v>14.6</v>
      </c>
      <c r="O137" s="345" t="e">
        <f>IF(ISNUMBER(Regressions!Q147),ROUND(Regressions!Q147, 1), NA())</f>
        <v>#N/A</v>
      </c>
      <c r="P137" s="343" t="e">
        <f>IF(ISNUMBER(Regressions!R147),ROUND(Regressions!R147, 1), NA())</f>
        <v>#N/A</v>
      </c>
      <c r="Q137" s="221" t="e">
        <f>IF(ISNUMBER(Regressions!S147),ROUND(Regressions!S147, 1), NA())</f>
        <v>#N/A</v>
      </c>
      <c r="R137" s="344" t="e">
        <f>IF(ISNUMBER(Regressions!T147),ROUND(Regressions!T147, 1), NA())</f>
        <v>#N/A</v>
      </c>
      <c r="S137" s="243" t="e">
        <f>IF(ISNUMBER(Regressions!U147),ROUND(Regressions!U147, 1), NA())</f>
        <v>#N/A</v>
      </c>
    </row>
    <row xmlns:x14ac="http://schemas.microsoft.com/office/spreadsheetml/2009/9/ac" r="138" x14ac:dyDescent="0.2">
      <c r="A138" s="340" t="str">
        <f>IF(ISBLANK(Regressions!A148), " ", Regressions!A148)</f>
        <v>Tunisia</v>
      </c>
      <c r="B138" s="341">
        <f>IF(ISBLANK(Regressions!B148), " ", Regressions!B148)</f>
        <v>2010</v>
      </c>
      <c r="C138" s="346" t="str">
        <f>IF(ISBLANK(Regressions!C148), " ", Regressions!C148)</f>
        <v>Primary</v>
      </c>
      <c r="D138" s="342">
        <f>IF(ISBLANK(Regressions!D148), " ", Regressions!D148)</f>
        <v>974854</v>
      </c>
      <c r="E138" s="220" t="e">
        <f>IF(ISNUMBER(Regressions!E148),ROUND(Regressions!E148, 1), NA())</f>
        <v>#N/A</v>
      </c>
      <c r="F138" s="343">
        <f>IF(ISNUMBER(Regressions!F148),ROUND(Regressions!F148, 1), NA())</f>
        <v>87.9</v>
      </c>
      <c r="G138" s="242" t="e">
        <f>IF(ISNUMBER(Regressions!G148),ROUND(Regressions!G148, 1), NA())</f>
        <v>#N/A</v>
      </c>
      <c r="H138" s="344" t="e">
        <f>IF(ISNUMBER(Regressions!H148),ROUND(Regressions!H148, 1), NA())</f>
        <v>#N/A</v>
      </c>
      <c r="I138" s="243">
        <f>IF(ISNUMBER(Regressions!I148),ROUND(Regressions!I148, 1), NA())</f>
        <v>12.1</v>
      </c>
      <c r="J138" s="345">
        <f>IF(ISNUMBER(Regressions!K148),ROUND(Regressions!K148, 1), NA())</f>
        <v>99.5</v>
      </c>
      <c r="K138" s="343">
        <f>IF(ISNUMBER(Regressions!L148),ROUND(Regressions!L148, 1), NA())</f>
        <v>85.4</v>
      </c>
      <c r="L138" s="244" t="e">
        <f>IF(ISNUMBER(Regressions!M148),ROUND(Regressions!M148, 1), NA())</f>
        <v>#N/A</v>
      </c>
      <c r="M138" s="344" t="e">
        <f>IF(ISNUMBER(Regressions!N148),ROUND(Regressions!N148, 1), NA())</f>
        <v>#N/A</v>
      </c>
      <c r="N138" s="243">
        <f>IF(ISNUMBER(Regressions!O148),ROUND(Regressions!O148, 1), NA())</f>
        <v>14.6</v>
      </c>
      <c r="O138" s="345">
        <f>IF(ISNUMBER(Regressions!Q148),ROUND(Regressions!Q148, 1), NA())</f>
        <v>96.3</v>
      </c>
      <c r="P138" s="343" t="e">
        <f>IF(ISNUMBER(Regressions!R148),ROUND(Regressions!R148, 1), NA())</f>
        <v>#N/A</v>
      </c>
      <c r="Q138" s="221" t="e">
        <f>IF(ISNUMBER(Regressions!S148),ROUND(Regressions!S148, 1), NA())</f>
        <v>#N/A</v>
      </c>
      <c r="R138" s="344" t="e">
        <f>IF(ISNUMBER(Regressions!T148),ROUND(Regressions!T148, 1), NA())</f>
        <v>#N/A</v>
      </c>
      <c r="S138" s="243">
        <f>IF(ISNUMBER(Regressions!U148),ROUND(Regressions!U148, 1), NA())</f>
        <v>3.7</v>
      </c>
    </row>
    <row xmlns:x14ac="http://schemas.microsoft.com/office/spreadsheetml/2009/9/ac" r="139" x14ac:dyDescent="0.2">
      <c r="A139" s="340" t="str">
        <f>IF(ISBLANK(Regressions!A149), " ", Regressions!A149)</f>
        <v>Tunisia</v>
      </c>
      <c r="B139" s="341">
        <f>IF(ISBLANK(Regressions!B149), " ", Regressions!B149)</f>
        <v>2011</v>
      </c>
      <c r="C139" s="346" t="str">
        <f>IF(ISBLANK(Regressions!C149), " ", Regressions!C149)</f>
        <v>Primary</v>
      </c>
      <c r="D139" s="342">
        <f>IF(ISBLANK(Regressions!D149), " ", Regressions!D149)</f>
        <v>979756</v>
      </c>
      <c r="E139" s="220">
        <f>IF(ISNUMBER(Regressions!E149),ROUND(Regressions!E149, 1), NA())</f>
        <v>90.7</v>
      </c>
      <c r="F139" s="343">
        <f>IF(ISNUMBER(Regressions!F149),ROUND(Regressions!F149, 1), NA())</f>
        <v>87.9</v>
      </c>
      <c r="G139" s="242" t="e">
        <f>IF(ISNUMBER(Regressions!G149),ROUND(Regressions!G149, 1), NA())</f>
        <v>#N/A</v>
      </c>
      <c r="H139" s="344" t="e">
        <f>IF(ISNUMBER(Regressions!H149),ROUND(Regressions!H149, 1), NA())</f>
        <v>#N/A</v>
      </c>
      <c r="I139" s="243">
        <f>IF(ISNUMBER(Regressions!I149),ROUND(Regressions!I149, 1), NA())</f>
        <v>12.1</v>
      </c>
      <c r="J139" s="345">
        <f>IF(ISNUMBER(Regressions!K149),ROUND(Regressions!K149, 1), NA())</f>
        <v>99.5</v>
      </c>
      <c r="K139" s="343">
        <f>IF(ISNUMBER(Regressions!L149),ROUND(Regressions!L149, 1), NA())</f>
        <v>85.4</v>
      </c>
      <c r="L139" s="244">
        <f>IF(ISNUMBER(Regressions!M149),ROUND(Regressions!M149, 1), NA())</f>
        <v>62.7</v>
      </c>
      <c r="M139" s="344">
        <f>IF(ISNUMBER(Regressions!N149),ROUND(Regressions!N149, 1), NA())</f>
        <v>22.7</v>
      </c>
      <c r="N139" s="243">
        <f>IF(ISNUMBER(Regressions!O149),ROUND(Regressions!O149, 1), NA())</f>
        <v>14.6</v>
      </c>
      <c r="O139" s="345">
        <f>IF(ISNUMBER(Regressions!Q149),ROUND(Regressions!Q149, 1), NA())</f>
        <v>96.3</v>
      </c>
      <c r="P139" s="343" t="e">
        <f>IF(ISNUMBER(Regressions!R149),ROUND(Regressions!R149, 1), NA())</f>
        <v>#N/A</v>
      </c>
      <c r="Q139" s="221">
        <f>IF(ISNUMBER(Regressions!S149),ROUND(Regressions!S149, 1), NA())</f>
        <v>38.1</v>
      </c>
      <c r="R139" s="344">
        <f>IF(ISNUMBER(Regressions!T149),ROUND(Regressions!T149, 1), NA())</f>
        <v>58.2</v>
      </c>
      <c r="S139" s="243">
        <f>IF(ISNUMBER(Regressions!U149),ROUND(Regressions!U149, 1), NA())</f>
        <v>3.7</v>
      </c>
    </row>
    <row xmlns:x14ac="http://schemas.microsoft.com/office/spreadsheetml/2009/9/ac" r="140" x14ac:dyDescent="0.2">
      <c r="A140" s="340" t="str">
        <f>IF(ISBLANK(Regressions!A150), " ", Regressions!A150)</f>
        <v>Tunisia</v>
      </c>
      <c r="B140" s="341">
        <f>IF(ISBLANK(Regressions!B150), " ", Regressions!B150)</f>
        <v>2012</v>
      </c>
      <c r="C140" s="346" t="str">
        <f>IF(ISBLANK(Regressions!C150), " ", Regressions!C150)</f>
        <v>Primary</v>
      </c>
      <c r="D140" s="342">
        <f>IF(ISBLANK(Regressions!D150), " ", Regressions!D150)</f>
        <v>992374</v>
      </c>
      <c r="E140" s="220">
        <f>IF(ISNUMBER(Regressions!E150),ROUND(Regressions!E150, 1), NA())</f>
        <v>90.7</v>
      </c>
      <c r="F140" s="343">
        <f>IF(ISNUMBER(Regressions!F150),ROUND(Regressions!F150, 1), NA())</f>
        <v>88</v>
      </c>
      <c r="G140" s="242">
        <f>IF(ISNUMBER(Regressions!G150),ROUND(Regressions!G150, 1), NA())</f>
        <v>69.5</v>
      </c>
      <c r="H140" s="344">
        <f>IF(ISNUMBER(Regressions!H150),ROUND(Regressions!H150, 1), NA())</f>
        <v>18.5</v>
      </c>
      <c r="I140" s="243">
        <f>IF(ISNUMBER(Regressions!I150),ROUND(Regressions!I150, 1), NA())</f>
        <v>12</v>
      </c>
      <c r="J140" s="345">
        <f>IF(ISNUMBER(Regressions!K150),ROUND(Regressions!K150, 1), NA())</f>
        <v>99.5</v>
      </c>
      <c r="K140" s="343">
        <f>IF(ISNUMBER(Regressions!L150),ROUND(Regressions!L150, 1), NA())</f>
        <v>85.4</v>
      </c>
      <c r="L140" s="244">
        <f>IF(ISNUMBER(Regressions!M150),ROUND(Regressions!M150, 1), NA())</f>
        <v>62.7</v>
      </c>
      <c r="M140" s="344">
        <f>IF(ISNUMBER(Regressions!N150),ROUND(Regressions!N150, 1), NA())</f>
        <v>22.7</v>
      </c>
      <c r="N140" s="243">
        <f>IF(ISNUMBER(Regressions!O150),ROUND(Regressions!O150, 1), NA())</f>
        <v>14.6</v>
      </c>
      <c r="O140" s="345">
        <f>IF(ISNUMBER(Regressions!Q150),ROUND(Regressions!Q150, 1), NA())</f>
        <v>96.3</v>
      </c>
      <c r="P140" s="343" t="e">
        <f>IF(ISNUMBER(Regressions!R150),ROUND(Regressions!R150, 1), NA())</f>
        <v>#N/A</v>
      </c>
      <c r="Q140" s="221">
        <f>IF(ISNUMBER(Regressions!S150),ROUND(Regressions!S150, 1), NA())</f>
        <v>38.1</v>
      </c>
      <c r="R140" s="344">
        <f>IF(ISNUMBER(Regressions!T150),ROUND(Regressions!T150, 1), NA())</f>
        <v>58.2</v>
      </c>
      <c r="S140" s="243">
        <f>IF(ISNUMBER(Regressions!U150),ROUND(Regressions!U150, 1), NA())</f>
        <v>3.7</v>
      </c>
    </row>
    <row xmlns:x14ac="http://schemas.microsoft.com/office/spreadsheetml/2009/9/ac" r="141" x14ac:dyDescent="0.2">
      <c r="A141" s="340" t="str">
        <f>IF(ISBLANK(Regressions!A151), " ", Regressions!A151)</f>
        <v>Tunisia</v>
      </c>
      <c r="B141" s="341">
        <f>IF(ISBLANK(Regressions!B151), " ", Regressions!B151)</f>
        <v>2013</v>
      </c>
      <c r="C141" s="346" t="str">
        <f>IF(ISBLANK(Regressions!C151), " ", Regressions!C151)</f>
        <v>Primary</v>
      </c>
      <c r="D141" s="342">
        <f>IF(ISBLANK(Regressions!D151), " ", Regressions!D151)</f>
        <v>1008808</v>
      </c>
      <c r="E141" s="220">
        <f>IF(ISNUMBER(Regressions!E151),ROUND(Regressions!E151, 1), NA())</f>
        <v>90.7</v>
      </c>
      <c r="F141" s="343">
        <f>IF(ISNUMBER(Regressions!F151),ROUND(Regressions!F151, 1), NA())</f>
        <v>88.1</v>
      </c>
      <c r="G141" s="242">
        <f>IF(ISNUMBER(Regressions!G151),ROUND(Regressions!G151, 1), NA())</f>
        <v>69.5</v>
      </c>
      <c r="H141" s="344">
        <f>IF(ISNUMBER(Regressions!H151),ROUND(Regressions!H151, 1), NA())</f>
        <v>18.600000000000001</v>
      </c>
      <c r="I141" s="243">
        <f>IF(ISNUMBER(Regressions!I151),ROUND(Regressions!I151, 1), NA())</f>
        <v>11.9</v>
      </c>
      <c r="J141" s="345">
        <f>IF(ISNUMBER(Regressions!K151),ROUND(Regressions!K151, 1), NA())</f>
        <v>99.5</v>
      </c>
      <c r="K141" s="343">
        <f>IF(ISNUMBER(Regressions!L151),ROUND(Regressions!L151, 1), NA())</f>
        <v>85.4</v>
      </c>
      <c r="L141" s="244">
        <f>IF(ISNUMBER(Regressions!M151),ROUND(Regressions!M151, 1), NA())</f>
        <v>62.7</v>
      </c>
      <c r="M141" s="344">
        <f>IF(ISNUMBER(Regressions!N151),ROUND(Regressions!N151, 1), NA())</f>
        <v>22.7</v>
      </c>
      <c r="N141" s="243">
        <f>IF(ISNUMBER(Regressions!O151),ROUND(Regressions!O151, 1), NA())</f>
        <v>14.6</v>
      </c>
      <c r="O141" s="345">
        <f>IF(ISNUMBER(Regressions!Q151),ROUND(Regressions!Q151, 1), NA())</f>
        <v>96.3</v>
      </c>
      <c r="P141" s="343" t="e">
        <f>IF(ISNUMBER(Regressions!R151),ROUND(Regressions!R151, 1), NA())</f>
        <v>#N/A</v>
      </c>
      <c r="Q141" s="221">
        <f>IF(ISNUMBER(Regressions!S151),ROUND(Regressions!S151, 1), NA())</f>
        <v>38.1</v>
      </c>
      <c r="R141" s="344">
        <f>IF(ISNUMBER(Regressions!T151),ROUND(Regressions!T151, 1), NA())</f>
        <v>58.2</v>
      </c>
      <c r="S141" s="243">
        <f>IF(ISNUMBER(Regressions!U151),ROUND(Regressions!U151, 1), NA())</f>
        <v>3.7</v>
      </c>
    </row>
    <row xmlns:x14ac="http://schemas.microsoft.com/office/spreadsheetml/2009/9/ac" r="142" x14ac:dyDescent="0.2">
      <c r="A142" s="340" t="str">
        <f>IF(ISBLANK(Regressions!A152), " ", Regressions!A152)</f>
        <v>Tunisia</v>
      </c>
      <c r="B142" s="341">
        <f>IF(ISBLANK(Regressions!B152), " ", Regressions!B152)</f>
        <v>2014</v>
      </c>
      <c r="C142" s="346" t="str">
        <f>IF(ISBLANK(Regressions!C152), " ", Regressions!C152)</f>
        <v>Primary</v>
      </c>
      <c r="D142" s="342">
        <f>IF(ISBLANK(Regressions!D152), " ", Regressions!D152)</f>
        <v>1028522</v>
      </c>
      <c r="E142" s="220">
        <f>IF(ISNUMBER(Regressions!E152),ROUND(Regressions!E152, 1), NA())</f>
        <v>90.7</v>
      </c>
      <c r="F142" s="343">
        <f>IF(ISNUMBER(Regressions!F152),ROUND(Regressions!F152, 1), NA())</f>
        <v>88.2</v>
      </c>
      <c r="G142" s="242">
        <f>IF(ISNUMBER(Regressions!G152),ROUND(Regressions!G152, 1), NA())</f>
        <v>69.5</v>
      </c>
      <c r="H142" s="344">
        <f>IF(ISNUMBER(Regressions!H152),ROUND(Regressions!H152, 1), NA())</f>
        <v>18.7</v>
      </c>
      <c r="I142" s="243">
        <f>IF(ISNUMBER(Regressions!I152),ROUND(Regressions!I152, 1), NA())</f>
        <v>11.8</v>
      </c>
      <c r="J142" s="345">
        <f>IF(ISNUMBER(Regressions!K152),ROUND(Regressions!K152, 1), NA())</f>
        <v>99.5</v>
      </c>
      <c r="K142" s="343">
        <f>IF(ISNUMBER(Regressions!L152),ROUND(Regressions!L152, 1), NA())</f>
        <v>87.4</v>
      </c>
      <c r="L142" s="244">
        <f>IF(ISNUMBER(Regressions!M152),ROUND(Regressions!M152, 1), NA())</f>
        <v>62.7</v>
      </c>
      <c r="M142" s="344">
        <f>IF(ISNUMBER(Regressions!N152),ROUND(Regressions!N152, 1), NA())</f>
        <v>24.7</v>
      </c>
      <c r="N142" s="243">
        <f>IF(ISNUMBER(Regressions!O152),ROUND(Regressions!O152, 1), NA())</f>
        <v>12.6</v>
      </c>
      <c r="O142" s="345">
        <f>IF(ISNUMBER(Regressions!Q152),ROUND(Regressions!Q152, 1), NA())</f>
        <v>96.3</v>
      </c>
      <c r="P142" s="343" t="e">
        <f>IF(ISNUMBER(Regressions!R152),ROUND(Regressions!R152, 1), NA())</f>
        <v>#N/A</v>
      </c>
      <c r="Q142" s="221">
        <f>IF(ISNUMBER(Regressions!S152),ROUND(Regressions!S152, 1), NA())</f>
        <v>38.1</v>
      </c>
      <c r="R142" s="344">
        <f>IF(ISNUMBER(Regressions!T152),ROUND(Regressions!T152, 1), NA())</f>
        <v>58.2</v>
      </c>
      <c r="S142" s="243">
        <f>IF(ISNUMBER(Regressions!U152),ROUND(Regressions!U152, 1), NA())</f>
        <v>3.7</v>
      </c>
    </row>
    <row xmlns:x14ac="http://schemas.microsoft.com/office/spreadsheetml/2009/9/ac" r="143" x14ac:dyDescent="0.2">
      <c r="A143" s="340" t="str">
        <f>IF(ISBLANK(Regressions!A153), " ", Regressions!A153)</f>
        <v>Tunisia</v>
      </c>
      <c r="B143" s="341">
        <f>IF(ISBLANK(Regressions!B153), " ", Regressions!B153)</f>
        <v>2015</v>
      </c>
      <c r="C143" s="346" t="str">
        <f>IF(ISBLANK(Regressions!C153), " ", Regressions!C153)</f>
        <v>Primary</v>
      </c>
      <c r="D143" s="342">
        <f>IF(ISBLANK(Regressions!D153), " ", Regressions!D153)</f>
        <v>1050668</v>
      </c>
      <c r="E143" s="220">
        <f>IF(ISNUMBER(Regressions!E153),ROUND(Regressions!E153, 1), NA())</f>
        <v>90.7</v>
      </c>
      <c r="F143" s="343">
        <f>IF(ISNUMBER(Regressions!F153),ROUND(Regressions!F153, 1), NA())</f>
        <v>88.3</v>
      </c>
      <c r="G143" s="242">
        <f>IF(ISNUMBER(Regressions!G153),ROUND(Regressions!G153, 1), NA())</f>
        <v>69.5</v>
      </c>
      <c r="H143" s="344">
        <f>IF(ISNUMBER(Regressions!H153),ROUND(Regressions!H153, 1), NA())</f>
        <v>18.8</v>
      </c>
      <c r="I143" s="243">
        <f>IF(ISNUMBER(Regressions!I153),ROUND(Regressions!I153, 1), NA())</f>
        <v>11.7</v>
      </c>
      <c r="J143" s="345">
        <f>IF(ISNUMBER(Regressions!K153),ROUND(Regressions!K153, 1), NA())</f>
        <v>99.6</v>
      </c>
      <c r="K143" s="343">
        <f>IF(ISNUMBER(Regressions!L153),ROUND(Regressions!L153, 1), NA())</f>
        <v>89.5</v>
      </c>
      <c r="L143" s="244">
        <f>IF(ISNUMBER(Regressions!M153),ROUND(Regressions!M153, 1), NA())</f>
        <v>62.7</v>
      </c>
      <c r="M143" s="344">
        <f>IF(ISNUMBER(Regressions!N153),ROUND(Regressions!N153, 1), NA())</f>
        <v>26.8</v>
      </c>
      <c r="N143" s="243">
        <f>IF(ISNUMBER(Regressions!O153),ROUND(Regressions!O153, 1), NA())</f>
        <v>10.5</v>
      </c>
      <c r="O143" s="345">
        <f>IF(ISNUMBER(Regressions!Q153),ROUND(Regressions!Q153, 1), NA())</f>
        <v>95.7</v>
      </c>
      <c r="P143" s="343" t="e">
        <f>IF(ISNUMBER(Regressions!R153),ROUND(Regressions!R153, 1), NA())</f>
        <v>#N/A</v>
      </c>
      <c r="Q143" s="221">
        <f>IF(ISNUMBER(Regressions!S153),ROUND(Regressions!S153, 1), NA())</f>
        <v>38.1</v>
      </c>
      <c r="R143" s="344">
        <f>IF(ISNUMBER(Regressions!T153),ROUND(Regressions!T153, 1), NA())</f>
        <v>57.6</v>
      </c>
      <c r="S143" s="243">
        <f>IF(ISNUMBER(Regressions!U153),ROUND(Regressions!U153, 1), NA())</f>
        <v>4.3</v>
      </c>
    </row>
    <row xmlns:x14ac="http://schemas.microsoft.com/office/spreadsheetml/2009/9/ac" r="144" x14ac:dyDescent="0.2">
      <c r="A144" s="340" t="str">
        <f>IF(ISBLANK(Regressions!A154), " ", Regressions!A154)</f>
        <v>Tunisia</v>
      </c>
      <c r="B144" s="341">
        <f>IF(ISBLANK(Regressions!B154), " ", Regressions!B154)</f>
        <v>2016</v>
      </c>
      <c r="C144" s="346" t="str">
        <f>IF(ISBLANK(Regressions!C154), " ", Regressions!C154)</f>
        <v>Primary</v>
      </c>
      <c r="D144" s="342">
        <f>IF(ISBLANK(Regressions!D154), " ", Regressions!D154)</f>
        <v>1073021</v>
      </c>
      <c r="E144" s="220">
        <f>IF(ISNUMBER(Regressions!E154),ROUND(Regressions!E154, 1), NA())</f>
        <v>90.7</v>
      </c>
      <c r="F144" s="343">
        <f>IF(ISNUMBER(Regressions!F154),ROUND(Regressions!F154, 1), NA())</f>
        <v>88.4</v>
      </c>
      <c r="G144" s="242">
        <f>IF(ISNUMBER(Regressions!G154),ROUND(Regressions!G154, 1), NA())</f>
        <v>69.5</v>
      </c>
      <c r="H144" s="344">
        <f>IF(ISNUMBER(Regressions!H154),ROUND(Regressions!H154, 1), NA())</f>
        <v>18.899999999999999</v>
      </c>
      <c r="I144" s="243">
        <f>IF(ISNUMBER(Regressions!I154),ROUND(Regressions!I154, 1), NA())</f>
        <v>11.6</v>
      </c>
      <c r="J144" s="345">
        <f>IF(ISNUMBER(Regressions!K154),ROUND(Regressions!K154, 1), NA())</f>
        <v>99.6</v>
      </c>
      <c r="K144" s="343">
        <f>IF(ISNUMBER(Regressions!L154),ROUND(Regressions!L154, 1), NA())</f>
        <v>91.5</v>
      </c>
      <c r="L144" s="244">
        <f>IF(ISNUMBER(Regressions!M154),ROUND(Regressions!M154, 1), NA())</f>
        <v>62.7</v>
      </c>
      <c r="M144" s="344">
        <f>IF(ISNUMBER(Regressions!N154),ROUND(Regressions!N154, 1), NA())</f>
        <v>28.8</v>
      </c>
      <c r="N144" s="243">
        <f>IF(ISNUMBER(Regressions!O154),ROUND(Regressions!O154, 1), NA())</f>
        <v>8.5</v>
      </c>
      <c r="O144" s="345">
        <f>IF(ISNUMBER(Regressions!Q154),ROUND(Regressions!Q154, 1), NA())</f>
        <v>95.2</v>
      </c>
      <c r="P144" s="343" t="e">
        <f>IF(ISNUMBER(Regressions!R154),ROUND(Regressions!R154, 1), NA())</f>
        <v>#N/A</v>
      </c>
      <c r="Q144" s="221">
        <f>IF(ISNUMBER(Regressions!S154),ROUND(Regressions!S154, 1), NA())</f>
        <v>38.1</v>
      </c>
      <c r="R144" s="344">
        <f>IF(ISNUMBER(Regressions!T154),ROUND(Regressions!T154, 1), NA())</f>
        <v>57.1</v>
      </c>
      <c r="S144" s="243">
        <f>IF(ISNUMBER(Regressions!U154),ROUND(Regressions!U154, 1), NA())</f>
        <v>4.8</v>
      </c>
    </row>
    <row xmlns:x14ac="http://schemas.microsoft.com/office/spreadsheetml/2009/9/ac" r="145" x14ac:dyDescent="0.2">
      <c r="A145" s="340" t="str">
        <f>IF(ISBLANK(Regressions!A155), " ", Regressions!A155)</f>
        <v>Tunisia</v>
      </c>
      <c r="B145" s="341">
        <f>IF(ISBLANK(Regressions!B155), " ", Regressions!B155)</f>
        <v>2017</v>
      </c>
      <c r="C145" s="346" t="str">
        <f>IF(ISBLANK(Regressions!C155), " ", Regressions!C155)</f>
        <v>Primary</v>
      </c>
      <c r="D145" s="342">
        <f>IF(ISBLANK(Regressions!D155), " ", Regressions!D155)</f>
        <v>1098290</v>
      </c>
      <c r="E145" s="220">
        <f>IF(ISNUMBER(Regressions!E155),ROUND(Regressions!E155, 1), NA())</f>
        <v>90.7</v>
      </c>
      <c r="F145" s="343">
        <f>IF(ISNUMBER(Regressions!F155),ROUND(Regressions!F155, 1), NA())</f>
        <v>88.5</v>
      </c>
      <c r="G145" s="242">
        <f>IF(ISNUMBER(Regressions!G155),ROUND(Regressions!G155, 1), NA())</f>
        <v>69.5</v>
      </c>
      <c r="H145" s="344">
        <f>IF(ISNUMBER(Regressions!H155),ROUND(Regressions!H155, 1), NA())</f>
        <v>19</v>
      </c>
      <c r="I145" s="243">
        <f>IF(ISNUMBER(Regressions!I155),ROUND(Regressions!I155, 1), NA())</f>
        <v>11.5</v>
      </c>
      <c r="J145" s="345">
        <f>IF(ISNUMBER(Regressions!K155),ROUND(Regressions!K155, 1), NA())</f>
        <v>99.6</v>
      </c>
      <c r="K145" s="343">
        <f>IF(ISNUMBER(Regressions!L155),ROUND(Regressions!L155, 1), NA())</f>
        <v>93.6</v>
      </c>
      <c r="L145" s="244">
        <f>IF(ISNUMBER(Regressions!M155),ROUND(Regressions!M155, 1), NA())</f>
        <v>62.7</v>
      </c>
      <c r="M145" s="344">
        <f>IF(ISNUMBER(Regressions!N155),ROUND(Regressions!N155, 1), NA())</f>
        <v>30.9</v>
      </c>
      <c r="N145" s="243">
        <f>IF(ISNUMBER(Regressions!O155),ROUND(Regressions!O155, 1), NA())</f>
        <v>6.4</v>
      </c>
      <c r="O145" s="345">
        <f>IF(ISNUMBER(Regressions!Q155),ROUND(Regressions!Q155, 1), NA())</f>
        <v>94.7</v>
      </c>
      <c r="P145" s="343" t="e">
        <f>IF(ISNUMBER(Regressions!R155),ROUND(Regressions!R155, 1), NA())</f>
        <v>#N/A</v>
      </c>
      <c r="Q145" s="221">
        <f>IF(ISNUMBER(Regressions!S155),ROUND(Regressions!S155, 1), NA())</f>
        <v>38.1</v>
      </c>
      <c r="R145" s="344">
        <f>IF(ISNUMBER(Regressions!T155),ROUND(Regressions!T155, 1), NA())</f>
        <v>56.6</v>
      </c>
      <c r="S145" s="243">
        <f>IF(ISNUMBER(Regressions!U155),ROUND(Regressions!U155, 1), NA())</f>
        <v>5.3</v>
      </c>
    </row>
    <row xmlns:x14ac="http://schemas.microsoft.com/office/spreadsheetml/2009/9/ac" r="146" x14ac:dyDescent="0.2">
      <c r="A146" s="340" t="str">
        <f>IF(ISBLANK(Regressions!A156), " ", Regressions!A156)</f>
        <v>Tunisia</v>
      </c>
      <c r="B146" s="341">
        <f>IF(ISBLANK(Regressions!B156), " ", Regressions!B156)</f>
        <v>2018</v>
      </c>
      <c r="C146" s="346" t="str">
        <f>IF(ISBLANK(Regressions!C156), " ", Regressions!C156)</f>
        <v>Primary</v>
      </c>
      <c r="D146" s="342">
        <f>IF(ISBLANK(Regressions!D156), " ", Regressions!D156)</f>
        <v>1131571</v>
      </c>
      <c r="E146" s="220">
        <f>IF(ISNUMBER(Regressions!E156),ROUND(Regressions!E156, 1), NA())</f>
        <v>90.7</v>
      </c>
      <c r="F146" s="343">
        <f>IF(ISNUMBER(Regressions!F156),ROUND(Regressions!F156, 1), NA())</f>
        <v>88.6</v>
      </c>
      <c r="G146" s="242">
        <f>IF(ISNUMBER(Regressions!G156),ROUND(Regressions!G156, 1), NA())</f>
        <v>69.5</v>
      </c>
      <c r="H146" s="344">
        <f>IF(ISNUMBER(Regressions!H156),ROUND(Regressions!H156, 1), NA())</f>
        <v>19.100000000000001</v>
      </c>
      <c r="I146" s="243">
        <f>IF(ISNUMBER(Regressions!I156),ROUND(Regressions!I156, 1), NA())</f>
        <v>11.4</v>
      </c>
      <c r="J146" s="345">
        <f>IF(ISNUMBER(Regressions!K156),ROUND(Regressions!K156, 1), NA())</f>
        <v>99.6</v>
      </c>
      <c r="K146" s="343">
        <f>IF(ISNUMBER(Regressions!L156),ROUND(Regressions!L156, 1), NA())</f>
        <v>95.6</v>
      </c>
      <c r="L146" s="244">
        <f>IF(ISNUMBER(Regressions!M156),ROUND(Regressions!M156, 1), NA())</f>
        <v>62.7</v>
      </c>
      <c r="M146" s="344">
        <f>IF(ISNUMBER(Regressions!N156),ROUND(Regressions!N156, 1), NA())</f>
        <v>32.9</v>
      </c>
      <c r="N146" s="243">
        <f>IF(ISNUMBER(Regressions!O156),ROUND(Regressions!O156, 1), NA())</f>
        <v>4.4000000000000004</v>
      </c>
      <c r="O146" s="345">
        <f>IF(ISNUMBER(Regressions!Q156),ROUND(Regressions!Q156, 1), NA())</f>
        <v>94.2</v>
      </c>
      <c r="P146" s="343" t="e">
        <f>IF(ISNUMBER(Regressions!R156),ROUND(Regressions!R156, 1), NA())</f>
        <v>#N/A</v>
      </c>
      <c r="Q146" s="221">
        <f>IF(ISNUMBER(Regressions!S156),ROUND(Regressions!S156, 1), NA())</f>
        <v>38.1</v>
      </c>
      <c r="R146" s="344">
        <f>IF(ISNUMBER(Regressions!T156),ROUND(Regressions!T156, 1), NA())</f>
        <v>56.1</v>
      </c>
      <c r="S146" s="243">
        <f>IF(ISNUMBER(Regressions!U156),ROUND(Regressions!U156, 1), NA())</f>
        <v>5.8</v>
      </c>
    </row>
    <row xmlns:x14ac="http://schemas.microsoft.com/office/spreadsheetml/2009/9/ac" r="147" x14ac:dyDescent="0.2">
      <c r="A147" s="340" t="str">
        <f>IF(ISBLANK(Regressions!A157), " ", Regressions!A157)</f>
        <v>Tunisia</v>
      </c>
      <c r="B147" s="341">
        <f>IF(ISBLANK(Regressions!B157), " ", Regressions!B157)</f>
        <v>2019</v>
      </c>
      <c r="C147" s="346" t="str">
        <f>IF(ISBLANK(Regressions!C157), " ", Regressions!C157)</f>
        <v>Primary</v>
      </c>
      <c r="D147" s="342">
        <f>IF(ISBLANK(Regressions!D157), " ", Regressions!D157)</f>
        <v>1168501</v>
      </c>
      <c r="E147" s="220">
        <f>IF(ISNUMBER(Regressions!E157),ROUND(Regressions!E157, 1), NA())</f>
        <v>90.7</v>
      </c>
      <c r="F147" s="343">
        <f>IF(ISNUMBER(Regressions!F157),ROUND(Regressions!F157, 1), NA())</f>
        <v>88.7</v>
      </c>
      <c r="G147" s="242">
        <f>IF(ISNUMBER(Regressions!G157),ROUND(Regressions!G157, 1), NA())</f>
        <v>69.5</v>
      </c>
      <c r="H147" s="344">
        <f>IF(ISNUMBER(Regressions!H157),ROUND(Regressions!H157, 1), NA())</f>
        <v>19.2</v>
      </c>
      <c r="I147" s="243">
        <f>IF(ISNUMBER(Regressions!I157),ROUND(Regressions!I157, 1), NA())</f>
        <v>11.3</v>
      </c>
      <c r="J147" s="345">
        <f>IF(ISNUMBER(Regressions!K157),ROUND(Regressions!K157, 1), NA())</f>
        <v>99.7</v>
      </c>
      <c r="K147" s="343">
        <f>IF(ISNUMBER(Regressions!L157),ROUND(Regressions!L157, 1), NA())</f>
        <v>97.7</v>
      </c>
      <c r="L147" s="244">
        <f>IF(ISNUMBER(Regressions!M157),ROUND(Regressions!M157, 1), NA())</f>
        <v>62.7</v>
      </c>
      <c r="M147" s="344">
        <f>IF(ISNUMBER(Regressions!N157),ROUND(Regressions!N157, 1), NA())</f>
        <v>35</v>
      </c>
      <c r="N147" s="243">
        <f>IF(ISNUMBER(Regressions!O157),ROUND(Regressions!O157, 1), NA())</f>
        <v>2.2999999999999998</v>
      </c>
      <c r="O147" s="345">
        <f>IF(ISNUMBER(Regressions!Q157),ROUND(Regressions!Q157, 1), NA())</f>
        <v>93.7</v>
      </c>
      <c r="P147" s="343" t="e">
        <f>IF(ISNUMBER(Regressions!R157),ROUND(Regressions!R157, 1), NA())</f>
        <v>#N/A</v>
      </c>
      <c r="Q147" s="221">
        <f>IF(ISNUMBER(Regressions!S157),ROUND(Regressions!S157, 1), NA())</f>
        <v>38.1</v>
      </c>
      <c r="R147" s="344">
        <f>IF(ISNUMBER(Regressions!T157),ROUND(Regressions!T157, 1), NA())</f>
        <v>55.6</v>
      </c>
      <c r="S147" s="243">
        <f>IF(ISNUMBER(Regressions!U157),ROUND(Regressions!U157, 1), NA())</f>
        <v>6.3</v>
      </c>
    </row>
    <row xmlns:x14ac="http://schemas.microsoft.com/office/spreadsheetml/2009/9/ac" r="148" x14ac:dyDescent="0.2">
      <c r="A148" s="340" t="str">
        <f>IF(ISBLANK(Regressions!A158), " ", Regressions!A158)</f>
        <v>Tunisia</v>
      </c>
      <c r="B148" s="341">
        <f>IF(ISBLANK(Regressions!B158), " ", Regressions!B158)</f>
        <v>2020</v>
      </c>
      <c r="C148" s="346" t="str">
        <f>IF(ISBLANK(Regressions!C158), " ", Regressions!C158)</f>
        <v>Primary</v>
      </c>
      <c r="D148" s="342">
        <f>IF(ISBLANK(Regressions!D158), " ", Regressions!D158)</f>
        <v>1206043</v>
      </c>
      <c r="E148" s="220" t="e">
        <f>IF(ISNUMBER(Regressions!E158),ROUND(Regressions!E158, 1), NA())</f>
        <v>#N/A</v>
      </c>
      <c r="F148" s="343">
        <f>IF(ISNUMBER(Regressions!F158),ROUND(Regressions!F158, 1), NA())</f>
        <v>88.8</v>
      </c>
      <c r="G148" s="242">
        <f>IF(ISNUMBER(Regressions!G158),ROUND(Regressions!G158, 1), NA())</f>
        <v>69.5</v>
      </c>
      <c r="H148" s="344">
        <f>IF(ISNUMBER(Regressions!H158),ROUND(Regressions!H158, 1), NA())</f>
        <v>19.3</v>
      </c>
      <c r="I148" s="243">
        <f>IF(ISNUMBER(Regressions!I158),ROUND(Regressions!I158, 1), NA())</f>
        <v>11.2</v>
      </c>
      <c r="J148" s="345">
        <f>IF(ISNUMBER(Regressions!K158),ROUND(Regressions!K158, 1), NA())</f>
        <v>99.7</v>
      </c>
      <c r="K148" s="343">
        <f>IF(ISNUMBER(Regressions!L158),ROUND(Regressions!L158, 1), NA())</f>
        <v>99.7</v>
      </c>
      <c r="L148" s="244" t="e">
        <f>IF(ISNUMBER(Regressions!M158),ROUND(Regressions!M158, 1), NA())</f>
        <v>#N/A</v>
      </c>
      <c r="M148" s="344" t="e">
        <f>IF(ISNUMBER(Regressions!N158),ROUND(Regressions!N158, 1), NA())</f>
        <v>#N/A</v>
      </c>
      <c r="N148" s="243">
        <f>IF(ISNUMBER(Regressions!O158),ROUND(Regressions!O158, 1), NA())</f>
        <v>0.3</v>
      </c>
      <c r="O148" s="345">
        <f>IF(ISNUMBER(Regressions!Q158),ROUND(Regressions!Q158, 1), NA())</f>
        <v>93.1</v>
      </c>
      <c r="P148" s="343" t="e">
        <f>IF(ISNUMBER(Regressions!R158),ROUND(Regressions!R158, 1), NA())</f>
        <v>#N/A</v>
      </c>
      <c r="Q148" s="221" t="e">
        <f>IF(ISNUMBER(Regressions!S158),ROUND(Regressions!S158, 1), NA())</f>
        <v>#N/A</v>
      </c>
      <c r="R148" s="344" t="e">
        <f>IF(ISNUMBER(Regressions!T158),ROUND(Regressions!T158, 1), NA())</f>
        <v>#N/A</v>
      </c>
      <c r="S148" s="243">
        <f>IF(ISNUMBER(Regressions!U158),ROUND(Regressions!U158, 1), NA())</f>
        <v>6.9</v>
      </c>
    </row>
    <row xmlns:x14ac="http://schemas.microsoft.com/office/spreadsheetml/2009/9/ac" r="149" x14ac:dyDescent="0.2">
      <c r="A149" s="394" t="str">
        <f>IF(ISBLANK(Regressions!A159), " ", Regressions!A159)</f>
        <v>Tunisia</v>
      </c>
      <c r="B149" s="395">
        <f>IF(ISBLANK(Regressions!B159), " ", Regressions!B159)</f>
        <v>2021</v>
      </c>
      <c r="C149" s="396" t="str">
        <f>IF(ISBLANK(Regressions!C159), " ", Regressions!C159)</f>
        <v>Primary</v>
      </c>
      <c r="D149" s="397">
        <f>IF(ISBLANK(Regressions!D159), " ", Regressions!D159)</f>
        <v>1241205</v>
      </c>
      <c r="E149" s="400" t="e">
        <f>IF(ISNUMBER(Regressions!E159),ROUND(Regressions!E159, 1), NA())</f>
        <v>#N/A</v>
      </c>
      <c r="F149" s="398">
        <f>IF(ISNUMBER(Regressions!F159),ROUND(Regressions!F159, 1), NA())</f>
        <v>88.9</v>
      </c>
      <c r="G149" s="401" t="e">
        <f>IF(ISNUMBER(Regressions!G159),ROUND(Regressions!G159, 1), NA())</f>
        <v>#N/A</v>
      </c>
      <c r="H149" s="399" t="e">
        <f>IF(ISNUMBER(Regressions!H159),ROUND(Regressions!H159, 1), NA())</f>
        <v>#N/A</v>
      </c>
      <c r="I149" s="402">
        <f>IF(ISNUMBER(Regressions!I159),ROUND(Regressions!I159, 1), NA())</f>
        <v>11.1</v>
      </c>
      <c r="J149" s="400">
        <f>IF(ISNUMBER(Regressions!K159),ROUND(Regressions!K159, 1), NA())</f>
        <v>99.7</v>
      </c>
      <c r="K149" s="398">
        <f>IF(ISNUMBER(Regressions!L159),ROUND(Regressions!L159, 1), NA())</f>
        <v>99.7</v>
      </c>
      <c r="L149" s="403" t="e">
        <f>IF(ISNUMBER(Regressions!M159),ROUND(Regressions!M159, 1), NA())</f>
        <v>#N/A</v>
      </c>
      <c r="M149" s="399" t="e">
        <f>IF(ISNUMBER(Regressions!N159),ROUND(Regressions!N159, 1), NA())</f>
        <v>#N/A</v>
      </c>
      <c r="N149" s="402">
        <f>IF(ISNUMBER(Regressions!O159),ROUND(Regressions!O159, 1), NA())</f>
        <v>0.3</v>
      </c>
      <c r="O149" s="400">
        <f>IF(ISNUMBER(Regressions!Q159),ROUND(Regressions!Q159, 1), NA())</f>
        <v>92.6</v>
      </c>
      <c r="P149" s="398" t="e">
        <f>IF(ISNUMBER(Regressions!R159),ROUND(Regressions!R159, 1), NA())</f>
        <v>#N/A</v>
      </c>
      <c r="Q149" s="404" t="e">
        <f>IF(ISNUMBER(Regressions!S159),ROUND(Regressions!S159, 1), NA())</f>
        <v>#N/A</v>
      </c>
      <c r="R149" s="399" t="e">
        <f>IF(ISNUMBER(Regressions!T159),ROUND(Regressions!T159, 1), NA())</f>
        <v>#N/A</v>
      </c>
      <c r="S149" s="402">
        <f>IF(ISNUMBER(Regressions!U159),ROUND(Regressions!U159, 1), NA())</f>
        <v>7.4</v>
      </c>
      <c r="T149" s="393"/>
      <c r="U149" s="393"/>
      <c r="V149" s="393"/>
      <c r="W149" s="393"/>
      <c r="X149" s="393"/>
      <c r="Y149" s="393"/>
      <c r="Z149" s="393"/>
      <c r="AA149" s="393"/>
      <c r="AB149" s="393"/>
      <c r="AC149" s="393"/>
    </row>
    <row xmlns:x14ac="http://schemas.microsoft.com/office/spreadsheetml/2009/9/ac" r="150" x14ac:dyDescent="0.2">
      <c r="A150" s="340" t="str">
        <f>IF(ISBLANK(Regressions!A160), " ", Regressions!A160)</f>
        <v>Tunisia</v>
      </c>
      <c r="B150" s="341">
        <f>IF(ISBLANK(Regressions!B160), " ", Regressions!B160)</f>
        <v>2022</v>
      </c>
      <c r="C150" s="346" t="str">
        <f>IF(ISBLANK(Regressions!C160), " ", Regressions!C160)</f>
        <v>Primary</v>
      </c>
      <c r="D150" s="342">
        <f>IF(ISBLANK(Regressions!D160), " ", Regressions!D160)</f>
        <v>1271417</v>
      </c>
      <c r="E150" s="220" t="e">
        <f>IF(ISNUMBER(Regressions!E160),ROUND(Regressions!E160, 1), NA())</f>
        <v>#N/A</v>
      </c>
      <c r="F150" s="343">
        <f>IF(ISNUMBER(Regressions!F160),ROUND(Regressions!F160, 1), NA())</f>
        <v>89</v>
      </c>
      <c r="G150" s="242" t="e">
        <f>IF(ISNUMBER(Regressions!G160),ROUND(Regressions!G160, 1), NA())</f>
        <v>#N/A</v>
      </c>
      <c r="H150" s="344" t="e">
        <f>IF(ISNUMBER(Regressions!H160),ROUND(Regressions!H160, 1), NA())</f>
        <v>#N/A</v>
      </c>
      <c r="I150" s="243">
        <f>IF(ISNUMBER(Regressions!I160),ROUND(Regressions!I160, 1), NA())</f>
        <v>11</v>
      </c>
      <c r="J150" s="345">
        <f>IF(ISNUMBER(Regressions!K160),ROUND(Regressions!K160, 1), NA())</f>
        <v>99.7</v>
      </c>
      <c r="K150" s="343">
        <f>IF(ISNUMBER(Regressions!L160),ROUND(Regressions!L160, 1), NA())</f>
        <v>99.7</v>
      </c>
      <c r="L150" s="244" t="e">
        <f>IF(ISNUMBER(Regressions!M160),ROUND(Regressions!M160, 1), NA())</f>
        <v>#N/A</v>
      </c>
      <c r="M150" s="344" t="e">
        <f>IF(ISNUMBER(Regressions!N160),ROUND(Regressions!N160, 1), NA())</f>
        <v>#N/A</v>
      </c>
      <c r="N150" s="243">
        <f>IF(ISNUMBER(Regressions!O160),ROUND(Regressions!O160, 1), NA())</f>
        <v>0.3</v>
      </c>
      <c r="O150" s="345">
        <f>IF(ISNUMBER(Regressions!Q160),ROUND(Regressions!Q160, 1), NA())</f>
        <v>92.1</v>
      </c>
      <c r="P150" s="343" t="e">
        <f>IF(ISNUMBER(Regressions!R160),ROUND(Regressions!R160, 1), NA())</f>
        <v>#N/A</v>
      </c>
      <c r="Q150" s="221" t="e">
        <f>IF(ISNUMBER(Regressions!S160),ROUND(Regressions!S160, 1), NA())</f>
        <v>#N/A</v>
      </c>
      <c r="R150" s="344" t="e">
        <f>IF(ISNUMBER(Regressions!T160),ROUND(Regressions!T160, 1), NA())</f>
        <v>#N/A</v>
      </c>
      <c r="S150" s="243">
        <f>IF(ISNUMBER(Regressions!U160),ROUND(Regressions!U160, 1), NA())</f>
        <v>7.9</v>
      </c>
    </row>
    <row xmlns:x14ac="http://schemas.microsoft.com/office/spreadsheetml/2009/9/ac" r="151" x14ac:dyDescent="0.2">
      <c r="A151" s="347" t="str">
        <f>IF(ISBLANK(Regressions!A161), " ", Regressions!A161)</f>
        <v>Tunisia</v>
      </c>
      <c r="B151" s="348">
        <f>IF(ISBLANK(Regressions!B161), " ", Regressions!B161)</f>
        <v>2023</v>
      </c>
      <c r="C151" s="349" t="str">
        <f>IF(ISBLANK(Regressions!C161), " ", Regressions!C161)</f>
        <v>Primary</v>
      </c>
      <c r="D151" s="350">
        <f>IF(ISBLANK(Regressions!D161), " ", Regressions!D161)</f>
        <v>1109023</v>
      </c>
      <c r="E151" s="351" t="e">
        <f>IF(ISNUMBER(Regressions!E161),ROUND(Regressions!E161, 1), NA())</f>
        <v>#N/A</v>
      </c>
      <c r="F151" s="352">
        <f>IF(ISNUMBER(Regressions!F161),ROUND(Regressions!F161, 1), NA())</f>
        <v>89.1</v>
      </c>
      <c r="G151" s="353" t="e">
        <f>IF(ISNUMBER(Regressions!G161),ROUND(Regressions!G161, 1), NA())</f>
        <v>#N/A</v>
      </c>
      <c r="H151" s="354" t="e">
        <f>IF(ISNUMBER(Regressions!H161),ROUND(Regressions!H161, 1), NA())</f>
        <v>#N/A</v>
      </c>
      <c r="I151" s="355">
        <f>IF(ISNUMBER(Regressions!I161),ROUND(Regressions!I161, 1), NA())</f>
        <v>10.9</v>
      </c>
      <c r="J151" s="356">
        <f>IF(ISNUMBER(Regressions!K161),ROUND(Regressions!K161, 1), NA())</f>
        <v>99.7</v>
      </c>
      <c r="K151" s="352">
        <f>IF(ISNUMBER(Regressions!L161),ROUND(Regressions!L161, 1), NA())</f>
        <v>99.7</v>
      </c>
      <c r="L151" s="357" t="e">
        <f>IF(ISNUMBER(Regressions!M161),ROUND(Regressions!M161, 1), NA())</f>
        <v>#N/A</v>
      </c>
      <c r="M151" s="354" t="e">
        <f>IF(ISNUMBER(Regressions!N161),ROUND(Regressions!N161, 1), NA())</f>
        <v>#N/A</v>
      </c>
      <c r="N151" s="355">
        <f>IF(ISNUMBER(Regressions!O161),ROUND(Regressions!O161, 1), NA())</f>
        <v>0.3</v>
      </c>
      <c r="O151" s="356">
        <f>IF(ISNUMBER(Regressions!Q161),ROUND(Regressions!Q161, 1), NA())</f>
        <v>91.6</v>
      </c>
      <c r="P151" s="352" t="e">
        <f>IF(ISNUMBER(Regressions!R161),ROUND(Regressions!R161, 1), NA())</f>
        <v>#N/A</v>
      </c>
      <c r="Q151" s="358" t="e">
        <f>IF(ISNUMBER(Regressions!S161),ROUND(Regressions!S161, 1), NA())</f>
        <v>#N/A</v>
      </c>
      <c r="R151" s="354" t="e">
        <f>IF(ISNUMBER(Regressions!T161),ROUND(Regressions!T161, 1), NA())</f>
        <v>#N/A</v>
      </c>
      <c r="S151" s="355">
        <f>IF(ISNUMBER(Regressions!U161),ROUND(Regressions!U161, 1), NA())</f>
        <v>8.4</v>
      </c>
    </row>
    <row xmlns:x14ac="http://schemas.microsoft.com/office/spreadsheetml/2009/9/ac" r="152" hidden="true" x14ac:dyDescent="0.2">
      <c r="A152" s="340" t="str">
        <f>IF(ISBLANK(Regressions!A162), " ", Regressions!A162)</f>
        <v>Tunisia</v>
      </c>
      <c r="B152" s="341">
        <f>IF(ISBLANK(Regressions!B162), " ", Regressions!B162)</f>
        <v>2024</v>
      </c>
      <c r="C152" s="346" t="str">
        <f>IF(ISBLANK(Regressions!C162), " ", Regressions!C162)</f>
        <v>Primary</v>
      </c>
      <c r="D152" s="342" t="str">
        <f>IF(ISBLANK(Regressions!D162), " ", Regressions!D162)</f>
        <v> </v>
      </c>
      <c r="E152" s="220" t="e">
        <f>IF(ISNUMBER(Regressions!E162),ROUND(Regressions!E162, 1), NA())</f>
        <v>#N/A</v>
      </c>
      <c r="F152" s="343" t="e">
        <f>IF(ISNUMBER(Regressions!F162),ROUND(Regressions!F162, 1), NA())</f>
        <v>#N/A</v>
      </c>
      <c r="G152" s="242" t="e">
        <f>IF(ISNUMBER(Regressions!G162),ROUND(Regressions!G162, 1), NA())</f>
        <v>#N/A</v>
      </c>
      <c r="H152" s="344" t="e">
        <f>IF(ISNUMBER(Regressions!H162),ROUND(Regressions!H162, 1), NA())</f>
        <v>#N/A</v>
      </c>
      <c r="I152" s="243" t="e">
        <f>IF(ISNUMBER(Regressions!I162),ROUND(Regressions!I162, 1), NA())</f>
        <v>#N/A</v>
      </c>
      <c r="J152" s="345" t="e">
        <f>IF(ISNUMBER(Regressions!K162),ROUND(Regressions!K162, 1), NA())</f>
        <v>#N/A</v>
      </c>
      <c r="K152" s="343" t="e">
        <f>IF(ISNUMBER(Regressions!L162),ROUND(Regressions!L162, 1), NA())</f>
        <v>#N/A</v>
      </c>
      <c r="L152" s="244" t="e">
        <f>IF(ISNUMBER(Regressions!M162),ROUND(Regressions!M162, 1), NA())</f>
        <v>#N/A</v>
      </c>
      <c r="M152" s="344" t="e">
        <f>IF(ISNUMBER(Regressions!N162),ROUND(Regressions!N162, 1), NA())</f>
        <v>#N/A</v>
      </c>
      <c r="N152" s="243" t="e">
        <f>IF(ISNUMBER(Regressions!O162),ROUND(Regressions!O162, 1), NA())</f>
        <v>#N/A</v>
      </c>
      <c r="O152" s="345" t="e">
        <f>IF(ISNUMBER(Regressions!Q162),ROUND(Regressions!Q162, 1), NA())</f>
        <v>#N/A</v>
      </c>
      <c r="P152" s="343" t="e">
        <f>IF(ISNUMBER(Regressions!R162),ROUND(Regressions!R162, 1), NA())</f>
        <v>#N/A</v>
      </c>
      <c r="Q152" s="221" t="e">
        <f>IF(ISNUMBER(Regressions!S162),ROUND(Regressions!S162, 1), NA())</f>
        <v>#N/A</v>
      </c>
      <c r="R152" s="344" t="e">
        <f>IF(ISNUMBER(Regressions!T162),ROUND(Regressions!T162, 1), NA())</f>
        <v>#N/A</v>
      </c>
      <c r="S152" s="243" t="e">
        <f>IF(ISNUMBER(Regressions!U162),ROUND(Regressions!U162, 1), NA())</f>
        <v>#N/A</v>
      </c>
    </row>
    <row xmlns:x14ac="http://schemas.microsoft.com/office/spreadsheetml/2009/9/ac" r="153" hidden="true" x14ac:dyDescent="0.2">
      <c r="A153" s="340" t="str">
        <f>IF(ISBLANK(Regressions!A163), " ", Regressions!A163)</f>
        <v>Tunisia</v>
      </c>
      <c r="B153" s="341">
        <f>IF(ISBLANK(Regressions!B163), " ", Regressions!B163)</f>
        <v>2025</v>
      </c>
      <c r="C153" s="346" t="str">
        <f>IF(ISBLANK(Regressions!C163), " ", Regressions!C163)</f>
        <v>Primary</v>
      </c>
      <c r="D153" s="342" t="str">
        <f>IF(ISBLANK(Regressions!D163), " ", Regressions!D163)</f>
        <v> </v>
      </c>
      <c r="E153" s="220" t="e">
        <f>IF(ISNUMBER(Regressions!E163),ROUND(Regressions!E163, 1), NA())</f>
        <v>#N/A</v>
      </c>
      <c r="F153" s="343" t="e">
        <f>IF(ISNUMBER(Regressions!F163),ROUND(Regressions!F163, 1), NA())</f>
        <v>#N/A</v>
      </c>
      <c r="G153" s="242" t="e">
        <f>IF(ISNUMBER(Regressions!G163),ROUND(Regressions!G163, 1), NA())</f>
        <v>#N/A</v>
      </c>
      <c r="H153" s="344" t="e">
        <f>IF(ISNUMBER(Regressions!H163),ROUND(Regressions!H163, 1), NA())</f>
        <v>#N/A</v>
      </c>
      <c r="I153" s="243" t="e">
        <f>IF(ISNUMBER(Regressions!I163),ROUND(Regressions!I163, 1), NA())</f>
        <v>#N/A</v>
      </c>
      <c r="J153" s="345" t="e">
        <f>IF(ISNUMBER(Regressions!K163),ROUND(Regressions!K163, 1), NA())</f>
        <v>#N/A</v>
      </c>
      <c r="K153" s="343" t="e">
        <f>IF(ISNUMBER(Regressions!L163),ROUND(Regressions!L163, 1), NA())</f>
        <v>#N/A</v>
      </c>
      <c r="L153" s="244" t="e">
        <f>IF(ISNUMBER(Regressions!M163),ROUND(Regressions!M163, 1), NA())</f>
        <v>#N/A</v>
      </c>
      <c r="M153" s="344" t="e">
        <f>IF(ISNUMBER(Regressions!N163),ROUND(Regressions!N163, 1), NA())</f>
        <v>#N/A</v>
      </c>
      <c r="N153" s="243" t="e">
        <f>IF(ISNUMBER(Regressions!O163),ROUND(Regressions!O163, 1), NA())</f>
        <v>#N/A</v>
      </c>
      <c r="O153" s="345" t="e">
        <f>IF(ISNUMBER(Regressions!Q163),ROUND(Regressions!Q163, 1), NA())</f>
        <v>#N/A</v>
      </c>
      <c r="P153" s="343" t="e">
        <f>IF(ISNUMBER(Regressions!R163),ROUND(Regressions!R163, 1), NA())</f>
        <v>#N/A</v>
      </c>
      <c r="Q153" s="221" t="e">
        <f>IF(ISNUMBER(Regressions!S163),ROUND(Regressions!S163, 1), NA())</f>
        <v>#N/A</v>
      </c>
      <c r="R153" s="344" t="e">
        <f>IF(ISNUMBER(Regressions!T163),ROUND(Regressions!T163, 1), NA())</f>
        <v>#N/A</v>
      </c>
      <c r="S153" s="243" t="e">
        <f>IF(ISNUMBER(Regressions!U163),ROUND(Regressions!U163, 1), NA())</f>
        <v>#N/A</v>
      </c>
    </row>
    <row xmlns:x14ac="http://schemas.microsoft.com/office/spreadsheetml/2009/9/ac" r="154" hidden="true" x14ac:dyDescent="0.2">
      <c r="A154" s="340" t="str">
        <f>IF(ISBLANK(Regressions!A164), " ", Regressions!A164)</f>
        <v>Tunisia</v>
      </c>
      <c r="B154" s="341">
        <f>IF(ISBLANK(Regressions!B164), " ", Regressions!B164)</f>
        <v>2026</v>
      </c>
      <c r="C154" s="346" t="str">
        <f>IF(ISBLANK(Regressions!C164), " ", Regressions!C164)</f>
        <v>Primary</v>
      </c>
      <c r="D154" s="342" t="str">
        <f>IF(ISBLANK(Regressions!D164), " ", Regressions!D164)</f>
        <v> </v>
      </c>
      <c r="E154" s="220" t="e">
        <f>IF(ISNUMBER(Regressions!E164),ROUND(Regressions!E164, 1), NA())</f>
        <v>#N/A</v>
      </c>
      <c r="F154" s="343" t="e">
        <f>IF(ISNUMBER(Regressions!F164),ROUND(Regressions!F164, 1), NA())</f>
        <v>#N/A</v>
      </c>
      <c r="G154" s="242" t="e">
        <f>IF(ISNUMBER(Regressions!G164),ROUND(Regressions!G164, 1), NA())</f>
        <v>#N/A</v>
      </c>
      <c r="H154" s="344" t="e">
        <f>IF(ISNUMBER(Regressions!H164),ROUND(Regressions!H164, 1), NA())</f>
        <v>#N/A</v>
      </c>
      <c r="I154" s="243" t="e">
        <f>IF(ISNUMBER(Regressions!I164),ROUND(Regressions!I164, 1), NA())</f>
        <v>#N/A</v>
      </c>
      <c r="J154" s="345" t="e">
        <f>IF(ISNUMBER(Regressions!K164),ROUND(Regressions!K164, 1), NA())</f>
        <v>#N/A</v>
      </c>
      <c r="K154" s="343" t="e">
        <f>IF(ISNUMBER(Regressions!L164),ROUND(Regressions!L164, 1), NA())</f>
        <v>#N/A</v>
      </c>
      <c r="L154" s="244" t="e">
        <f>IF(ISNUMBER(Regressions!M164),ROUND(Regressions!M164, 1), NA())</f>
        <v>#N/A</v>
      </c>
      <c r="M154" s="344" t="e">
        <f>IF(ISNUMBER(Regressions!N164),ROUND(Regressions!N164, 1), NA())</f>
        <v>#N/A</v>
      </c>
      <c r="N154" s="243" t="e">
        <f>IF(ISNUMBER(Regressions!O164),ROUND(Regressions!O164, 1), NA())</f>
        <v>#N/A</v>
      </c>
      <c r="O154" s="345" t="e">
        <f>IF(ISNUMBER(Regressions!Q164),ROUND(Regressions!Q164, 1), NA())</f>
        <v>#N/A</v>
      </c>
      <c r="P154" s="343" t="e">
        <f>IF(ISNUMBER(Regressions!R164),ROUND(Regressions!R164, 1), NA())</f>
        <v>#N/A</v>
      </c>
      <c r="Q154" s="221" t="e">
        <f>IF(ISNUMBER(Regressions!S164),ROUND(Regressions!S164, 1), NA())</f>
        <v>#N/A</v>
      </c>
      <c r="R154" s="344" t="e">
        <f>IF(ISNUMBER(Regressions!T164),ROUND(Regressions!T164, 1), NA())</f>
        <v>#N/A</v>
      </c>
      <c r="S154" s="243" t="e">
        <f>IF(ISNUMBER(Regressions!U164),ROUND(Regressions!U164, 1), NA())</f>
        <v>#N/A</v>
      </c>
    </row>
    <row xmlns:x14ac="http://schemas.microsoft.com/office/spreadsheetml/2009/9/ac" r="155" hidden="true" x14ac:dyDescent="0.2">
      <c r="A155" s="340" t="str">
        <f>IF(ISBLANK(Regressions!A165), " ", Regressions!A165)</f>
        <v>Tunisia</v>
      </c>
      <c r="B155" s="341">
        <f>IF(ISBLANK(Regressions!B165), " ", Regressions!B165)</f>
        <v>2027</v>
      </c>
      <c r="C155" s="346" t="str">
        <f>IF(ISBLANK(Regressions!C165), " ", Regressions!C165)</f>
        <v>Primary</v>
      </c>
      <c r="D155" s="342" t="str">
        <f>IF(ISBLANK(Regressions!D165), " ", Regressions!D165)</f>
        <v> </v>
      </c>
      <c r="E155" s="220" t="e">
        <f>IF(ISNUMBER(Regressions!E165),ROUND(Regressions!E165, 1), NA())</f>
        <v>#N/A</v>
      </c>
      <c r="F155" s="343" t="e">
        <f>IF(ISNUMBER(Regressions!F165),ROUND(Regressions!F165, 1), NA())</f>
        <v>#N/A</v>
      </c>
      <c r="G155" s="242" t="e">
        <f>IF(ISNUMBER(Regressions!G165),ROUND(Regressions!G165, 1), NA())</f>
        <v>#N/A</v>
      </c>
      <c r="H155" s="344" t="e">
        <f>IF(ISNUMBER(Regressions!H165),ROUND(Regressions!H165, 1), NA())</f>
        <v>#N/A</v>
      </c>
      <c r="I155" s="243" t="e">
        <f>IF(ISNUMBER(Regressions!I165),ROUND(Regressions!I165, 1), NA())</f>
        <v>#N/A</v>
      </c>
      <c r="J155" s="345" t="e">
        <f>IF(ISNUMBER(Regressions!K165),ROUND(Regressions!K165, 1), NA())</f>
        <v>#N/A</v>
      </c>
      <c r="K155" s="343" t="e">
        <f>IF(ISNUMBER(Regressions!L165),ROUND(Regressions!L165, 1), NA())</f>
        <v>#N/A</v>
      </c>
      <c r="L155" s="244" t="e">
        <f>IF(ISNUMBER(Regressions!M165),ROUND(Regressions!M165, 1), NA())</f>
        <v>#N/A</v>
      </c>
      <c r="M155" s="344" t="e">
        <f>IF(ISNUMBER(Regressions!N165),ROUND(Regressions!N165, 1), NA())</f>
        <v>#N/A</v>
      </c>
      <c r="N155" s="243" t="e">
        <f>IF(ISNUMBER(Regressions!O165),ROUND(Regressions!O165, 1), NA())</f>
        <v>#N/A</v>
      </c>
      <c r="O155" s="345" t="e">
        <f>IF(ISNUMBER(Regressions!Q165),ROUND(Regressions!Q165, 1), NA())</f>
        <v>#N/A</v>
      </c>
      <c r="P155" s="343" t="e">
        <f>IF(ISNUMBER(Regressions!R165),ROUND(Regressions!R165, 1), NA())</f>
        <v>#N/A</v>
      </c>
      <c r="Q155" s="221" t="e">
        <f>IF(ISNUMBER(Regressions!S165),ROUND(Regressions!S165, 1), NA())</f>
        <v>#N/A</v>
      </c>
      <c r="R155" s="344" t="e">
        <f>IF(ISNUMBER(Regressions!T165),ROUND(Regressions!T165, 1), NA())</f>
        <v>#N/A</v>
      </c>
      <c r="S155" s="243" t="e">
        <f>IF(ISNUMBER(Regressions!U165),ROUND(Regressions!U165, 1), NA())</f>
        <v>#N/A</v>
      </c>
    </row>
    <row xmlns:x14ac="http://schemas.microsoft.com/office/spreadsheetml/2009/9/ac" r="156" hidden="true" x14ac:dyDescent="0.2">
      <c r="A156" s="340" t="str">
        <f>IF(ISBLANK(Regressions!A166), " ", Regressions!A166)</f>
        <v>Tunisia</v>
      </c>
      <c r="B156" s="341">
        <f>IF(ISBLANK(Regressions!B166), " ", Regressions!B166)</f>
        <v>2028</v>
      </c>
      <c r="C156" s="346" t="str">
        <f>IF(ISBLANK(Regressions!C166), " ", Regressions!C166)</f>
        <v>Primary</v>
      </c>
      <c r="D156" s="342" t="str">
        <f>IF(ISBLANK(Regressions!D166), " ", Regressions!D166)</f>
        <v> </v>
      </c>
      <c r="E156" s="220" t="e">
        <f>IF(ISNUMBER(Regressions!E166),ROUND(Regressions!E166, 1), NA())</f>
        <v>#N/A</v>
      </c>
      <c r="F156" s="343" t="e">
        <f>IF(ISNUMBER(Regressions!F166),ROUND(Regressions!F166, 1), NA())</f>
        <v>#N/A</v>
      </c>
      <c r="G156" s="242" t="e">
        <f>IF(ISNUMBER(Regressions!G166),ROUND(Regressions!G166, 1), NA())</f>
        <v>#N/A</v>
      </c>
      <c r="H156" s="344" t="e">
        <f>IF(ISNUMBER(Regressions!H166),ROUND(Regressions!H166, 1), NA())</f>
        <v>#N/A</v>
      </c>
      <c r="I156" s="243" t="e">
        <f>IF(ISNUMBER(Regressions!I166),ROUND(Regressions!I166, 1), NA())</f>
        <v>#N/A</v>
      </c>
      <c r="J156" s="345" t="e">
        <f>IF(ISNUMBER(Regressions!K166),ROUND(Regressions!K166, 1), NA())</f>
        <v>#N/A</v>
      </c>
      <c r="K156" s="343" t="e">
        <f>IF(ISNUMBER(Regressions!L166),ROUND(Regressions!L166, 1), NA())</f>
        <v>#N/A</v>
      </c>
      <c r="L156" s="244" t="e">
        <f>IF(ISNUMBER(Regressions!M166),ROUND(Regressions!M166, 1), NA())</f>
        <v>#N/A</v>
      </c>
      <c r="M156" s="344" t="e">
        <f>IF(ISNUMBER(Regressions!N166),ROUND(Regressions!N166, 1), NA())</f>
        <v>#N/A</v>
      </c>
      <c r="N156" s="243" t="e">
        <f>IF(ISNUMBER(Regressions!O166),ROUND(Regressions!O166, 1), NA())</f>
        <v>#N/A</v>
      </c>
      <c r="O156" s="345" t="e">
        <f>IF(ISNUMBER(Regressions!Q166),ROUND(Regressions!Q166, 1), NA())</f>
        <v>#N/A</v>
      </c>
      <c r="P156" s="343" t="e">
        <f>IF(ISNUMBER(Regressions!R166),ROUND(Regressions!R166, 1), NA())</f>
        <v>#N/A</v>
      </c>
      <c r="Q156" s="221" t="e">
        <f>IF(ISNUMBER(Regressions!S166),ROUND(Regressions!S166, 1), NA())</f>
        <v>#N/A</v>
      </c>
      <c r="R156" s="344" t="e">
        <f>IF(ISNUMBER(Regressions!T166),ROUND(Regressions!T166, 1), NA())</f>
        <v>#N/A</v>
      </c>
      <c r="S156" s="243" t="e">
        <f>IF(ISNUMBER(Regressions!U166),ROUND(Regressions!U166, 1), NA())</f>
        <v>#N/A</v>
      </c>
    </row>
    <row xmlns:x14ac="http://schemas.microsoft.com/office/spreadsheetml/2009/9/ac" r="157" hidden="true" x14ac:dyDescent="0.2">
      <c r="A157" s="340" t="str">
        <f>IF(ISBLANK(Regressions!A167), " ", Regressions!A167)</f>
        <v>Tunisia</v>
      </c>
      <c r="B157" s="341">
        <f>IF(ISBLANK(Regressions!B167), " ", Regressions!B167)</f>
        <v>2029</v>
      </c>
      <c r="C157" s="346" t="str">
        <f>IF(ISBLANK(Regressions!C167), " ", Regressions!C167)</f>
        <v>Primary</v>
      </c>
      <c r="D157" s="342" t="str">
        <f>IF(ISBLANK(Regressions!D167), " ", Regressions!D167)</f>
        <v> </v>
      </c>
      <c r="E157" s="220" t="e">
        <f>IF(ISNUMBER(Regressions!E167),ROUND(Regressions!E167, 1), NA())</f>
        <v>#N/A</v>
      </c>
      <c r="F157" s="343" t="e">
        <f>IF(ISNUMBER(Regressions!F167),ROUND(Regressions!F167, 1), NA())</f>
        <v>#N/A</v>
      </c>
      <c r="G157" s="242" t="e">
        <f>IF(ISNUMBER(Regressions!G167),ROUND(Regressions!G167, 1), NA())</f>
        <v>#N/A</v>
      </c>
      <c r="H157" s="344" t="e">
        <f>IF(ISNUMBER(Regressions!H167),ROUND(Regressions!H167, 1), NA())</f>
        <v>#N/A</v>
      </c>
      <c r="I157" s="243" t="e">
        <f>IF(ISNUMBER(Regressions!I167),ROUND(Regressions!I167, 1), NA())</f>
        <v>#N/A</v>
      </c>
      <c r="J157" s="345" t="e">
        <f>IF(ISNUMBER(Regressions!K167),ROUND(Regressions!K167, 1), NA())</f>
        <v>#N/A</v>
      </c>
      <c r="K157" s="343" t="e">
        <f>IF(ISNUMBER(Regressions!L167),ROUND(Regressions!L167, 1), NA())</f>
        <v>#N/A</v>
      </c>
      <c r="L157" s="244" t="e">
        <f>IF(ISNUMBER(Regressions!M167),ROUND(Regressions!M167, 1), NA())</f>
        <v>#N/A</v>
      </c>
      <c r="M157" s="344" t="e">
        <f>IF(ISNUMBER(Regressions!N167),ROUND(Regressions!N167, 1), NA())</f>
        <v>#N/A</v>
      </c>
      <c r="N157" s="243" t="e">
        <f>IF(ISNUMBER(Regressions!O167),ROUND(Regressions!O167, 1), NA())</f>
        <v>#N/A</v>
      </c>
      <c r="O157" s="345" t="e">
        <f>IF(ISNUMBER(Regressions!Q167),ROUND(Regressions!Q167, 1), NA())</f>
        <v>#N/A</v>
      </c>
      <c r="P157" s="343" t="e">
        <f>IF(ISNUMBER(Regressions!R167),ROUND(Regressions!R167, 1), NA())</f>
        <v>#N/A</v>
      </c>
      <c r="Q157" s="221" t="e">
        <f>IF(ISNUMBER(Regressions!S167),ROUND(Regressions!S167, 1), NA())</f>
        <v>#N/A</v>
      </c>
      <c r="R157" s="344" t="e">
        <f>IF(ISNUMBER(Regressions!T167),ROUND(Regressions!T167, 1), NA())</f>
        <v>#N/A</v>
      </c>
      <c r="S157" s="243" t="e">
        <f>IF(ISNUMBER(Regressions!U167),ROUND(Regressions!U167, 1), NA())</f>
        <v>#N/A</v>
      </c>
    </row>
    <row xmlns:x14ac="http://schemas.microsoft.com/office/spreadsheetml/2009/9/ac" r="158" hidden="true" x14ac:dyDescent="0.2">
      <c r="A158" s="340" t="str">
        <f>IF(ISBLANK(Regressions!A168), " ", Regressions!A168)</f>
        <v>Tunisia</v>
      </c>
      <c r="B158" s="341">
        <f>IF(ISBLANK(Regressions!B168), " ", Regressions!B168)</f>
        <v>2030</v>
      </c>
      <c r="C158" s="346" t="str">
        <f>IF(ISBLANK(Regressions!C168), " ", Regressions!C168)</f>
        <v>Primary</v>
      </c>
      <c r="D158" s="342" t="str">
        <f>IF(ISBLANK(Regressions!D168), " ", Regressions!D168)</f>
        <v> </v>
      </c>
      <c r="E158" s="220" t="e">
        <f>IF(ISNUMBER(Regressions!E168),ROUND(Regressions!E168, 1), NA())</f>
        <v>#N/A</v>
      </c>
      <c r="F158" s="343" t="e">
        <f>IF(ISNUMBER(Regressions!F168),ROUND(Regressions!F168, 1), NA())</f>
        <v>#N/A</v>
      </c>
      <c r="G158" s="242" t="e">
        <f>IF(ISNUMBER(Regressions!G168),ROUND(Regressions!G168, 1), NA())</f>
        <v>#N/A</v>
      </c>
      <c r="H158" s="344" t="e">
        <f>IF(ISNUMBER(Regressions!H168),ROUND(Regressions!H168, 1), NA())</f>
        <v>#N/A</v>
      </c>
      <c r="I158" s="243" t="e">
        <f>IF(ISNUMBER(Regressions!I168),ROUND(Regressions!I168, 1), NA())</f>
        <v>#N/A</v>
      </c>
      <c r="J158" s="345" t="e">
        <f>IF(ISNUMBER(Regressions!K168),ROUND(Regressions!K168, 1), NA())</f>
        <v>#N/A</v>
      </c>
      <c r="K158" s="343" t="e">
        <f>IF(ISNUMBER(Regressions!L168),ROUND(Regressions!L168, 1), NA())</f>
        <v>#N/A</v>
      </c>
      <c r="L158" s="244" t="e">
        <f>IF(ISNUMBER(Regressions!M168),ROUND(Regressions!M168, 1), NA())</f>
        <v>#N/A</v>
      </c>
      <c r="M158" s="344" t="e">
        <f>IF(ISNUMBER(Regressions!N168),ROUND(Regressions!N168, 1), NA())</f>
        <v>#N/A</v>
      </c>
      <c r="N158" s="243" t="e">
        <f>IF(ISNUMBER(Regressions!O168),ROUND(Regressions!O168, 1), NA())</f>
        <v>#N/A</v>
      </c>
      <c r="O158" s="345" t="e">
        <f>IF(ISNUMBER(Regressions!Q168),ROUND(Regressions!Q168, 1), NA())</f>
        <v>#N/A</v>
      </c>
      <c r="P158" s="343" t="e">
        <f>IF(ISNUMBER(Regressions!R168),ROUND(Regressions!R168, 1), NA())</f>
        <v>#N/A</v>
      </c>
      <c r="Q158" s="221" t="e">
        <f>IF(ISNUMBER(Regressions!S168),ROUND(Regressions!S168, 1), NA())</f>
        <v>#N/A</v>
      </c>
      <c r="R158" s="344" t="e">
        <f>IF(ISNUMBER(Regressions!T168),ROUND(Regressions!T168, 1), NA())</f>
        <v>#N/A</v>
      </c>
      <c r="S158" s="243" t="e">
        <f>IF(ISNUMBER(Regressions!U168),ROUND(Regressions!U168, 1), NA())</f>
        <v>#N/A</v>
      </c>
    </row>
    <row xmlns:x14ac="http://schemas.microsoft.com/office/spreadsheetml/2009/9/ac" r="159" x14ac:dyDescent="0.2">
      <c r="A159" s="340" t="str">
        <f>IF(ISBLANK(Regressions!A169), " ", Regressions!A169)</f>
        <v>Tunisia</v>
      </c>
      <c r="B159" s="341">
        <f>IF(ISBLANK(Regressions!B169), " ", Regressions!B169)</f>
        <v>2000</v>
      </c>
      <c r="C159" s="346" t="str">
        <f>IF(ISBLANK(Regressions!C169), " ", Regressions!C169)</f>
        <v>Secondary</v>
      </c>
      <c r="D159" s="342">
        <f>IF(ISBLANK(Regressions!D169), " ", Regressions!D169)</f>
        <v>1558120</v>
      </c>
      <c r="E159" s="220">
        <f>IF(ISNUMBER(Regressions!E169),ROUND(Regressions!E169, 1), NA())</f>
        <v>100</v>
      </c>
      <c r="F159" s="343">
        <f>IF(ISNUMBER(Regressions!F169),ROUND(Regressions!F169, 1), NA())</f>
        <v>100</v>
      </c>
      <c r="G159" s="242">
        <f>IF(ISNUMBER(Regressions!G169),ROUND(Regressions!G169, 1), NA())</f>
        <v>100</v>
      </c>
      <c r="H159" s="344">
        <f>IF(ISNUMBER(Regressions!H169),ROUND(Regressions!H169, 1), NA())</f>
        <v>0</v>
      </c>
      <c r="I159" s="243">
        <f>IF(ISNUMBER(Regressions!I169),ROUND(Regressions!I169, 1), NA())</f>
        <v>0</v>
      </c>
      <c r="J159" s="345">
        <f>IF(ISNUMBER(Regressions!K169),ROUND(Regressions!K169, 1), NA())</f>
        <v>100</v>
      </c>
      <c r="K159" s="343" t="e">
        <f>IF(ISNUMBER(Regressions!L169),ROUND(Regressions!L169, 1), NA())</f>
        <v>#N/A</v>
      </c>
      <c r="L159" s="244" t="e">
        <f>IF(ISNUMBER(Regressions!M169),ROUND(Regressions!M169, 1), NA())</f>
        <v>#N/A</v>
      </c>
      <c r="M159" s="344" t="e">
        <f>IF(ISNUMBER(Regressions!N169),ROUND(Regressions!N169, 1), NA())</f>
        <v>#N/A</v>
      </c>
      <c r="N159" s="243" t="e">
        <f>IF(ISNUMBER(Regressions!O169),ROUND(Regressions!O169, 1), NA())</f>
        <v>#N/A</v>
      </c>
      <c r="O159" s="345">
        <f>IF(ISNUMBER(Regressions!Q169),ROUND(Regressions!Q169, 1), NA())</f>
        <v>100</v>
      </c>
      <c r="P159" s="343" t="e">
        <f>IF(ISNUMBER(Regressions!R169),ROUND(Regressions!R169, 1), NA())</f>
        <v>#N/A</v>
      </c>
      <c r="Q159" s="221" t="e">
        <f>IF(ISNUMBER(Regressions!S169),ROUND(Regressions!S169, 1), NA())</f>
        <v>#N/A</v>
      </c>
      <c r="R159" s="344" t="e">
        <f>IF(ISNUMBER(Regressions!T169),ROUND(Regressions!T169, 1), NA())</f>
        <v>#N/A</v>
      </c>
      <c r="S159" s="243">
        <f>IF(ISNUMBER(Regressions!U169),ROUND(Regressions!U169, 1), NA())</f>
        <v>0</v>
      </c>
    </row>
    <row xmlns:x14ac="http://schemas.microsoft.com/office/spreadsheetml/2009/9/ac" r="160" x14ac:dyDescent="0.2">
      <c r="A160" s="340" t="str">
        <f>IF(ISBLANK(Regressions!A170), " ", Regressions!A170)</f>
        <v>Tunisia</v>
      </c>
      <c r="B160" s="341">
        <f>IF(ISBLANK(Regressions!B170), " ", Regressions!B170)</f>
        <v>2001</v>
      </c>
      <c r="C160" s="346" t="str">
        <f>IF(ISBLANK(Regressions!C170), " ", Regressions!C170)</f>
        <v>Secondary</v>
      </c>
      <c r="D160" s="342">
        <f>IF(ISBLANK(Regressions!D170), " ", Regressions!D170)</f>
        <v>1565503</v>
      </c>
      <c r="E160" s="220">
        <f>IF(ISNUMBER(Regressions!E170),ROUND(Regressions!E170, 1), NA())</f>
        <v>100</v>
      </c>
      <c r="F160" s="343">
        <f>IF(ISNUMBER(Regressions!F170),ROUND(Regressions!F170, 1), NA())</f>
        <v>100</v>
      </c>
      <c r="G160" s="242">
        <f>IF(ISNUMBER(Regressions!G170),ROUND(Regressions!G170, 1), NA())</f>
        <v>100</v>
      </c>
      <c r="H160" s="344">
        <f>IF(ISNUMBER(Regressions!H170),ROUND(Regressions!H170, 1), NA())</f>
        <v>0</v>
      </c>
      <c r="I160" s="243">
        <f>IF(ISNUMBER(Regressions!I170),ROUND(Regressions!I170, 1), NA())</f>
        <v>0</v>
      </c>
      <c r="J160" s="345">
        <f>IF(ISNUMBER(Regressions!K170),ROUND(Regressions!K170, 1), NA())</f>
        <v>100</v>
      </c>
      <c r="K160" s="343" t="e">
        <f>IF(ISNUMBER(Regressions!L170),ROUND(Regressions!L170, 1), NA())</f>
        <v>#N/A</v>
      </c>
      <c r="L160" s="244" t="e">
        <f>IF(ISNUMBER(Regressions!M170),ROUND(Regressions!M170, 1), NA())</f>
        <v>#N/A</v>
      </c>
      <c r="M160" s="344" t="e">
        <f>IF(ISNUMBER(Regressions!N170),ROUND(Regressions!N170, 1), NA())</f>
        <v>#N/A</v>
      </c>
      <c r="N160" s="243" t="e">
        <f>IF(ISNUMBER(Regressions!O170),ROUND(Regressions!O170, 1), NA())</f>
        <v>#N/A</v>
      </c>
      <c r="O160" s="345">
        <f>IF(ISNUMBER(Regressions!Q170),ROUND(Regressions!Q170, 1), NA())</f>
        <v>100</v>
      </c>
      <c r="P160" s="343" t="e">
        <f>IF(ISNUMBER(Regressions!R170),ROUND(Regressions!R170, 1), NA())</f>
        <v>#N/A</v>
      </c>
      <c r="Q160" s="221" t="e">
        <f>IF(ISNUMBER(Regressions!S170),ROUND(Regressions!S170, 1), NA())</f>
        <v>#N/A</v>
      </c>
      <c r="R160" s="344" t="e">
        <f>IF(ISNUMBER(Regressions!T170),ROUND(Regressions!T170, 1), NA())</f>
        <v>#N/A</v>
      </c>
      <c r="S160" s="243">
        <f>IF(ISNUMBER(Regressions!U170),ROUND(Regressions!U170, 1), NA())</f>
        <v>0</v>
      </c>
    </row>
    <row xmlns:x14ac="http://schemas.microsoft.com/office/spreadsheetml/2009/9/ac" r="161" x14ac:dyDescent="0.2">
      <c r="A161" s="340" t="str">
        <f>IF(ISBLANK(Regressions!A171), " ", Regressions!A171)</f>
        <v>Tunisia</v>
      </c>
      <c r="B161" s="341">
        <f>IF(ISBLANK(Regressions!B171), " ", Regressions!B171)</f>
        <v>2002</v>
      </c>
      <c r="C161" s="346" t="str">
        <f>IF(ISBLANK(Regressions!C171), " ", Regressions!C171)</f>
        <v>Secondary</v>
      </c>
      <c r="D161" s="342">
        <f>IF(ISBLANK(Regressions!D171), " ", Regressions!D171)</f>
        <v>1562006</v>
      </c>
      <c r="E161" s="220">
        <f>IF(ISNUMBER(Regressions!E171),ROUND(Regressions!E171, 1), NA())</f>
        <v>100</v>
      </c>
      <c r="F161" s="343">
        <f>IF(ISNUMBER(Regressions!F171),ROUND(Regressions!F171, 1), NA())</f>
        <v>100</v>
      </c>
      <c r="G161" s="242">
        <f>IF(ISNUMBER(Regressions!G171),ROUND(Regressions!G171, 1), NA())</f>
        <v>100</v>
      </c>
      <c r="H161" s="344">
        <f>IF(ISNUMBER(Regressions!H171),ROUND(Regressions!H171, 1), NA())</f>
        <v>0</v>
      </c>
      <c r="I161" s="243">
        <f>IF(ISNUMBER(Regressions!I171),ROUND(Regressions!I171, 1), NA())</f>
        <v>0</v>
      </c>
      <c r="J161" s="345">
        <f>IF(ISNUMBER(Regressions!K171),ROUND(Regressions!K171, 1), NA())</f>
        <v>100</v>
      </c>
      <c r="K161" s="343" t="e">
        <f>IF(ISNUMBER(Regressions!L171),ROUND(Regressions!L171, 1), NA())</f>
        <v>#N/A</v>
      </c>
      <c r="L161" s="244" t="e">
        <f>IF(ISNUMBER(Regressions!M171),ROUND(Regressions!M171, 1), NA())</f>
        <v>#N/A</v>
      </c>
      <c r="M161" s="344" t="e">
        <f>IF(ISNUMBER(Regressions!N171),ROUND(Regressions!N171, 1), NA())</f>
        <v>#N/A</v>
      </c>
      <c r="N161" s="243" t="e">
        <f>IF(ISNUMBER(Regressions!O171),ROUND(Regressions!O171, 1), NA())</f>
        <v>#N/A</v>
      </c>
      <c r="O161" s="345">
        <f>IF(ISNUMBER(Regressions!Q171),ROUND(Regressions!Q171, 1), NA())</f>
        <v>100</v>
      </c>
      <c r="P161" s="343" t="e">
        <f>IF(ISNUMBER(Regressions!R171),ROUND(Regressions!R171, 1), NA())</f>
        <v>#N/A</v>
      </c>
      <c r="Q161" s="221" t="e">
        <f>IF(ISNUMBER(Regressions!S171),ROUND(Regressions!S171, 1), NA())</f>
        <v>#N/A</v>
      </c>
      <c r="R161" s="344" t="e">
        <f>IF(ISNUMBER(Regressions!T171),ROUND(Regressions!T171, 1), NA())</f>
        <v>#N/A</v>
      </c>
      <c r="S161" s="243">
        <f>IF(ISNUMBER(Regressions!U171),ROUND(Regressions!U171, 1), NA())</f>
        <v>0</v>
      </c>
    </row>
    <row xmlns:x14ac="http://schemas.microsoft.com/office/spreadsheetml/2009/9/ac" r="162" x14ac:dyDescent="0.2">
      <c r="A162" s="340" t="str">
        <f>IF(ISBLANK(Regressions!A172), " ", Regressions!A172)</f>
        <v>Tunisia</v>
      </c>
      <c r="B162" s="341">
        <f>IF(ISBLANK(Regressions!B172), " ", Regressions!B172)</f>
        <v>2003</v>
      </c>
      <c r="C162" s="346" t="str">
        <f>IF(ISBLANK(Regressions!C172), " ", Regressions!C172)</f>
        <v>Secondary</v>
      </c>
      <c r="D162" s="342">
        <f>IF(ISBLANK(Regressions!D172), " ", Regressions!D172)</f>
        <v>1555239</v>
      </c>
      <c r="E162" s="220">
        <f>IF(ISNUMBER(Regressions!E172),ROUND(Regressions!E172, 1), NA())</f>
        <v>100</v>
      </c>
      <c r="F162" s="343">
        <f>IF(ISNUMBER(Regressions!F172),ROUND(Regressions!F172, 1), NA())</f>
        <v>100</v>
      </c>
      <c r="G162" s="242">
        <f>IF(ISNUMBER(Regressions!G172),ROUND(Regressions!G172, 1), NA())</f>
        <v>100</v>
      </c>
      <c r="H162" s="344">
        <f>IF(ISNUMBER(Regressions!H172),ROUND(Regressions!H172, 1), NA())</f>
        <v>0</v>
      </c>
      <c r="I162" s="243">
        <f>IF(ISNUMBER(Regressions!I172),ROUND(Regressions!I172, 1), NA())</f>
        <v>0</v>
      </c>
      <c r="J162" s="345">
        <f>IF(ISNUMBER(Regressions!K172),ROUND(Regressions!K172, 1), NA())</f>
        <v>100</v>
      </c>
      <c r="K162" s="343" t="e">
        <f>IF(ISNUMBER(Regressions!L172),ROUND(Regressions!L172, 1), NA())</f>
        <v>#N/A</v>
      </c>
      <c r="L162" s="244" t="e">
        <f>IF(ISNUMBER(Regressions!M172),ROUND(Regressions!M172, 1), NA())</f>
        <v>#N/A</v>
      </c>
      <c r="M162" s="344" t="e">
        <f>IF(ISNUMBER(Regressions!N172),ROUND(Regressions!N172, 1), NA())</f>
        <v>#N/A</v>
      </c>
      <c r="N162" s="243" t="e">
        <f>IF(ISNUMBER(Regressions!O172),ROUND(Regressions!O172, 1), NA())</f>
        <v>#N/A</v>
      </c>
      <c r="O162" s="345">
        <f>IF(ISNUMBER(Regressions!Q172),ROUND(Regressions!Q172, 1), NA())</f>
        <v>100</v>
      </c>
      <c r="P162" s="343" t="e">
        <f>IF(ISNUMBER(Regressions!R172),ROUND(Regressions!R172, 1), NA())</f>
        <v>#N/A</v>
      </c>
      <c r="Q162" s="221" t="e">
        <f>IF(ISNUMBER(Regressions!S172),ROUND(Regressions!S172, 1), NA())</f>
        <v>#N/A</v>
      </c>
      <c r="R162" s="344" t="e">
        <f>IF(ISNUMBER(Regressions!T172),ROUND(Regressions!T172, 1), NA())</f>
        <v>#N/A</v>
      </c>
      <c r="S162" s="243">
        <f>IF(ISNUMBER(Regressions!U172),ROUND(Regressions!U172, 1), NA())</f>
        <v>0</v>
      </c>
    </row>
    <row xmlns:x14ac="http://schemas.microsoft.com/office/spreadsheetml/2009/9/ac" r="163" x14ac:dyDescent="0.2">
      <c r="A163" s="340" t="str">
        <f>IF(ISBLANK(Regressions!A173), " ", Regressions!A173)</f>
        <v>Tunisia</v>
      </c>
      <c r="B163" s="341">
        <f>IF(ISBLANK(Regressions!B173), " ", Regressions!B173)</f>
        <v>2004</v>
      </c>
      <c r="C163" s="346" t="str">
        <f>IF(ISBLANK(Regressions!C173), " ", Regressions!C173)</f>
        <v>Secondary</v>
      </c>
      <c r="D163" s="342">
        <f>IF(ISBLANK(Regressions!D173), " ", Regressions!D173)</f>
        <v>1541284</v>
      </c>
      <c r="E163" s="220">
        <f>IF(ISNUMBER(Regressions!E173),ROUND(Regressions!E173, 1), NA())</f>
        <v>100</v>
      </c>
      <c r="F163" s="343">
        <f>IF(ISNUMBER(Regressions!F173),ROUND(Regressions!F173, 1), NA())</f>
        <v>100</v>
      </c>
      <c r="G163" s="242">
        <f>IF(ISNUMBER(Regressions!G173),ROUND(Regressions!G173, 1), NA())</f>
        <v>100</v>
      </c>
      <c r="H163" s="344">
        <f>IF(ISNUMBER(Regressions!H173),ROUND(Regressions!H173, 1), NA())</f>
        <v>0</v>
      </c>
      <c r="I163" s="243">
        <f>IF(ISNUMBER(Regressions!I173),ROUND(Regressions!I173, 1), NA())</f>
        <v>0</v>
      </c>
      <c r="J163" s="345">
        <f>IF(ISNUMBER(Regressions!K173),ROUND(Regressions!K173, 1), NA())</f>
        <v>100</v>
      </c>
      <c r="K163" s="343" t="e">
        <f>IF(ISNUMBER(Regressions!L173),ROUND(Regressions!L173, 1), NA())</f>
        <v>#N/A</v>
      </c>
      <c r="L163" s="244" t="e">
        <f>IF(ISNUMBER(Regressions!M173),ROUND(Regressions!M173, 1), NA())</f>
        <v>#N/A</v>
      </c>
      <c r="M163" s="344" t="e">
        <f>IF(ISNUMBER(Regressions!N173),ROUND(Regressions!N173, 1), NA())</f>
        <v>#N/A</v>
      </c>
      <c r="N163" s="243" t="e">
        <f>IF(ISNUMBER(Regressions!O173),ROUND(Regressions!O173, 1), NA())</f>
        <v>#N/A</v>
      </c>
      <c r="O163" s="345">
        <f>IF(ISNUMBER(Regressions!Q173),ROUND(Regressions!Q173, 1), NA())</f>
        <v>100</v>
      </c>
      <c r="P163" s="343" t="e">
        <f>IF(ISNUMBER(Regressions!R173),ROUND(Regressions!R173, 1), NA())</f>
        <v>#N/A</v>
      </c>
      <c r="Q163" s="221" t="e">
        <f>IF(ISNUMBER(Regressions!S173),ROUND(Regressions!S173, 1), NA())</f>
        <v>#N/A</v>
      </c>
      <c r="R163" s="344" t="e">
        <f>IF(ISNUMBER(Regressions!T173),ROUND(Regressions!T173, 1), NA())</f>
        <v>#N/A</v>
      </c>
      <c r="S163" s="243">
        <f>IF(ISNUMBER(Regressions!U173),ROUND(Regressions!U173, 1), NA())</f>
        <v>0</v>
      </c>
    </row>
    <row xmlns:x14ac="http://schemas.microsoft.com/office/spreadsheetml/2009/9/ac" r="164" x14ac:dyDescent="0.2">
      <c r="A164" s="340" t="str">
        <f>IF(ISBLANK(Regressions!A174), " ", Regressions!A174)</f>
        <v>Tunisia</v>
      </c>
      <c r="B164" s="341">
        <f>IF(ISBLANK(Regressions!B174), " ", Regressions!B174)</f>
        <v>2005</v>
      </c>
      <c r="C164" s="346" t="str">
        <f>IF(ISBLANK(Regressions!C174), " ", Regressions!C174)</f>
        <v>Secondary</v>
      </c>
      <c r="D164" s="342">
        <f>IF(ISBLANK(Regressions!D174), " ", Regressions!D174)</f>
        <v>1520708</v>
      </c>
      <c r="E164" s="220">
        <f>IF(ISNUMBER(Regressions!E174),ROUND(Regressions!E174, 1), NA())</f>
        <v>100</v>
      </c>
      <c r="F164" s="343">
        <f>IF(ISNUMBER(Regressions!F174),ROUND(Regressions!F174, 1), NA())</f>
        <v>100</v>
      </c>
      <c r="G164" s="242">
        <f>IF(ISNUMBER(Regressions!G174),ROUND(Regressions!G174, 1), NA())</f>
        <v>100</v>
      </c>
      <c r="H164" s="344">
        <f>IF(ISNUMBER(Regressions!H174),ROUND(Regressions!H174, 1), NA())</f>
        <v>0</v>
      </c>
      <c r="I164" s="243">
        <f>IF(ISNUMBER(Regressions!I174),ROUND(Regressions!I174, 1), NA())</f>
        <v>0</v>
      </c>
      <c r="J164" s="345">
        <f>IF(ISNUMBER(Regressions!K174),ROUND(Regressions!K174, 1), NA())</f>
        <v>100</v>
      </c>
      <c r="K164" s="343" t="e">
        <f>IF(ISNUMBER(Regressions!L174),ROUND(Regressions!L174, 1), NA())</f>
        <v>#N/A</v>
      </c>
      <c r="L164" s="244" t="e">
        <f>IF(ISNUMBER(Regressions!M174),ROUND(Regressions!M174, 1), NA())</f>
        <v>#N/A</v>
      </c>
      <c r="M164" s="344" t="e">
        <f>IF(ISNUMBER(Regressions!N174),ROUND(Regressions!N174, 1), NA())</f>
        <v>#N/A</v>
      </c>
      <c r="N164" s="243" t="e">
        <f>IF(ISNUMBER(Regressions!O174),ROUND(Regressions!O174, 1), NA())</f>
        <v>#N/A</v>
      </c>
      <c r="O164" s="345">
        <f>IF(ISNUMBER(Regressions!Q174),ROUND(Regressions!Q174, 1), NA())</f>
        <v>100</v>
      </c>
      <c r="P164" s="343" t="e">
        <f>IF(ISNUMBER(Regressions!R174),ROUND(Regressions!R174, 1), NA())</f>
        <v>#N/A</v>
      </c>
      <c r="Q164" s="221" t="e">
        <f>IF(ISNUMBER(Regressions!S174),ROUND(Regressions!S174, 1), NA())</f>
        <v>#N/A</v>
      </c>
      <c r="R164" s="344" t="e">
        <f>IF(ISNUMBER(Regressions!T174),ROUND(Regressions!T174, 1), NA())</f>
        <v>#N/A</v>
      </c>
      <c r="S164" s="243">
        <f>IF(ISNUMBER(Regressions!U174),ROUND(Regressions!U174, 1), NA())</f>
        <v>0</v>
      </c>
    </row>
    <row xmlns:x14ac="http://schemas.microsoft.com/office/spreadsheetml/2009/9/ac" r="165" x14ac:dyDescent="0.2">
      <c r="A165" s="340" t="str">
        <f>IF(ISBLANK(Regressions!A175), " ", Regressions!A175)</f>
        <v>Tunisia</v>
      </c>
      <c r="B165" s="341">
        <f>IF(ISBLANK(Regressions!B175), " ", Regressions!B175)</f>
        <v>2006</v>
      </c>
      <c r="C165" s="346" t="str">
        <f>IF(ISBLANK(Regressions!C175), " ", Regressions!C175)</f>
        <v>Secondary</v>
      </c>
      <c r="D165" s="342">
        <f>IF(ISBLANK(Regressions!D175), " ", Regressions!D175)</f>
        <v>1492150</v>
      </c>
      <c r="E165" s="220">
        <f>IF(ISNUMBER(Regressions!E175),ROUND(Regressions!E175, 1), NA())</f>
        <v>100</v>
      </c>
      <c r="F165" s="343">
        <f>IF(ISNUMBER(Regressions!F175),ROUND(Regressions!F175, 1), NA())</f>
        <v>100</v>
      </c>
      <c r="G165" s="242">
        <f>IF(ISNUMBER(Regressions!G175),ROUND(Regressions!G175, 1), NA())</f>
        <v>100</v>
      </c>
      <c r="H165" s="344">
        <f>IF(ISNUMBER(Regressions!H175),ROUND(Regressions!H175, 1), NA())</f>
        <v>0</v>
      </c>
      <c r="I165" s="243">
        <f>IF(ISNUMBER(Regressions!I175),ROUND(Regressions!I175, 1), NA())</f>
        <v>0</v>
      </c>
      <c r="J165" s="345">
        <f>IF(ISNUMBER(Regressions!K175),ROUND(Regressions!K175, 1), NA())</f>
        <v>100</v>
      </c>
      <c r="K165" s="343" t="e">
        <f>IF(ISNUMBER(Regressions!L175),ROUND(Regressions!L175, 1), NA())</f>
        <v>#N/A</v>
      </c>
      <c r="L165" s="244" t="e">
        <f>IF(ISNUMBER(Regressions!M175),ROUND(Regressions!M175, 1), NA())</f>
        <v>#N/A</v>
      </c>
      <c r="M165" s="344" t="e">
        <f>IF(ISNUMBER(Regressions!N175),ROUND(Regressions!N175, 1), NA())</f>
        <v>#N/A</v>
      </c>
      <c r="N165" s="243" t="e">
        <f>IF(ISNUMBER(Regressions!O175),ROUND(Regressions!O175, 1), NA())</f>
        <v>#N/A</v>
      </c>
      <c r="O165" s="345">
        <f>IF(ISNUMBER(Regressions!Q175),ROUND(Regressions!Q175, 1), NA())</f>
        <v>100</v>
      </c>
      <c r="P165" s="343" t="e">
        <f>IF(ISNUMBER(Regressions!R175),ROUND(Regressions!R175, 1), NA())</f>
        <v>#N/A</v>
      </c>
      <c r="Q165" s="221" t="e">
        <f>IF(ISNUMBER(Regressions!S175),ROUND(Regressions!S175, 1), NA())</f>
        <v>#N/A</v>
      </c>
      <c r="R165" s="344" t="e">
        <f>IF(ISNUMBER(Regressions!T175),ROUND(Regressions!T175, 1), NA())</f>
        <v>#N/A</v>
      </c>
      <c r="S165" s="243">
        <f>IF(ISNUMBER(Regressions!U175),ROUND(Regressions!U175, 1), NA())</f>
        <v>0</v>
      </c>
    </row>
    <row xmlns:x14ac="http://schemas.microsoft.com/office/spreadsheetml/2009/9/ac" r="166" x14ac:dyDescent="0.2">
      <c r="A166" s="340" t="str">
        <f>IF(ISBLANK(Regressions!A176), " ", Regressions!A176)</f>
        <v>Tunisia</v>
      </c>
      <c r="B166" s="341">
        <f>IF(ISBLANK(Regressions!B176), " ", Regressions!B176)</f>
        <v>2007</v>
      </c>
      <c r="C166" s="346" t="str">
        <f>IF(ISBLANK(Regressions!C176), " ", Regressions!C176)</f>
        <v>Secondary</v>
      </c>
      <c r="D166" s="342">
        <f>IF(ISBLANK(Regressions!D176), " ", Regressions!D176)</f>
        <v>1461758</v>
      </c>
      <c r="E166" s="220">
        <f>IF(ISNUMBER(Regressions!E176),ROUND(Regressions!E176, 1), NA())</f>
        <v>100</v>
      </c>
      <c r="F166" s="343">
        <f>IF(ISNUMBER(Regressions!F176),ROUND(Regressions!F176, 1), NA())</f>
        <v>100</v>
      </c>
      <c r="G166" s="242">
        <f>IF(ISNUMBER(Regressions!G176),ROUND(Regressions!G176, 1), NA())</f>
        <v>100</v>
      </c>
      <c r="H166" s="344">
        <f>IF(ISNUMBER(Regressions!H176),ROUND(Regressions!H176, 1), NA())</f>
        <v>0</v>
      </c>
      <c r="I166" s="243">
        <f>IF(ISNUMBER(Regressions!I176),ROUND(Regressions!I176, 1), NA())</f>
        <v>0</v>
      </c>
      <c r="J166" s="345">
        <f>IF(ISNUMBER(Regressions!K176),ROUND(Regressions!K176, 1), NA())</f>
        <v>100</v>
      </c>
      <c r="K166" s="343" t="e">
        <f>IF(ISNUMBER(Regressions!L176),ROUND(Regressions!L176, 1), NA())</f>
        <v>#N/A</v>
      </c>
      <c r="L166" s="244" t="e">
        <f>IF(ISNUMBER(Regressions!M176),ROUND(Regressions!M176, 1), NA())</f>
        <v>#N/A</v>
      </c>
      <c r="M166" s="344" t="e">
        <f>IF(ISNUMBER(Regressions!N176),ROUND(Regressions!N176, 1), NA())</f>
        <v>#N/A</v>
      </c>
      <c r="N166" s="243" t="e">
        <f>IF(ISNUMBER(Regressions!O176),ROUND(Regressions!O176, 1), NA())</f>
        <v>#N/A</v>
      </c>
      <c r="O166" s="345">
        <f>IF(ISNUMBER(Regressions!Q176),ROUND(Regressions!Q176, 1), NA())</f>
        <v>100</v>
      </c>
      <c r="P166" s="343" t="e">
        <f>IF(ISNUMBER(Regressions!R176),ROUND(Regressions!R176, 1), NA())</f>
        <v>#N/A</v>
      </c>
      <c r="Q166" s="221" t="e">
        <f>IF(ISNUMBER(Regressions!S176),ROUND(Regressions!S176, 1), NA())</f>
        <v>#N/A</v>
      </c>
      <c r="R166" s="344" t="e">
        <f>IF(ISNUMBER(Regressions!T176),ROUND(Regressions!T176, 1), NA())</f>
        <v>#N/A</v>
      </c>
      <c r="S166" s="243">
        <f>IF(ISNUMBER(Regressions!U176),ROUND(Regressions!U176, 1), NA())</f>
        <v>0</v>
      </c>
    </row>
    <row xmlns:x14ac="http://schemas.microsoft.com/office/spreadsheetml/2009/9/ac" r="167" x14ac:dyDescent="0.2">
      <c r="A167" s="340" t="str">
        <f>IF(ISBLANK(Regressions!A177), " ", Regressions!A177)</f>
        <v>Tunisia</v>
      </c>
      <c r="B167" s="341">
        <f>IF(ISBLANK(Regressions!B177), " ", Regressions!B177)</f>
        <v>2008</v>
      </c>
      <c r="C167" s="346" t="str">
        <f>IF(ISBLANK(Regressions!C177), " ", Regressions!C177)</f>
        <v>Secondary</v>
      </c>
      <c r="D167" s="342">
        <f>IF(ISBLANK(Regressions!D177), " ", Regressions!D177)</f>
        <v>1429217</v>
      </c>
      <c r="E167" s="220">
        <f>IF(ISNUMBER(Regressions!E177),ROUND(Regressions!E177, 1), NA())</f>
        <v>100</v>
      </c>
      <c r="F167" s="343">
        <f>IF(ISNUMBER(Regressions!F177),ROUND(Regressions!F177, 1), NA())</f>
        <v>100</v>
      </c>
      <c r="G167" s="242">
        <f>IF(ISNUMBER(Regressions!G177),ROUND(Regressions!G177, 1), NA())</f>
        <v>100</v>
      </c>
      <c r="H167" s="344">
        <f>IF(ISNUMBER(Regressions!H177),ROUND(Regressions!H177, 1), NA())</f>
        <v>0</v>
      </c>
      <c r="I167" s="243">
        <f>IF(ISNUMBER(Regressions!I177),ROUND(Regressions!I177, 1), NA())</f>
        <v>0</v>
      </c>
      <c r="J167" s="345">
        <f>IF(ISNUMBER(Regressions!K177),ROUND(Regressions!K177, 1), NA())</f>
        <v>100</v>
      </c>
      <c r="K167" s="343" t="e">
        <f>IF(ISNUMBER(Regressions!L177),ROUND(Regressions!L177, 1), NA())</f>
        <v>#N/A</v>
      </c>
      <c r="L167" s="244" t="e">
        <f>IF(ISNUMBER(Regressions!M177),ROUND(Regressions!M177, 1), NA())</f>
        <v>#N/A</v>
      </c>
      <c r="M167" s="344" t="e">
        <f>IF(ISNUMBER(Regressions!N177),ROUND(Regressions!N177, 1), NA())</f>
        <v>#N/A</v>
      </c>
      <c r="N167" s="243" t="e">
        <f>IF(ISNUMBER(Regressions!O177),ROUND(Regressions!O177, 1), NA())</f>
        <v>#N/A</v>
      </c>
      <c r="O167" s="345">
        <f>IF(ISNUMBER(Regressions!Q177),ROUND(Regressions!Q177, 1), NA())</f>
        <v>100</v>
      </c>
      <c r="P167" s="343" t="e">
        <f>IF(ISNUMBER(Regressions!R177),ROUND(Regressions!R177, 1), NA())</f>
        <v>#N/A</v>
      </c>
      <c r="Q167" s="221" t="e">
        <f>IF(ISNUMBER(Regressions!S177),ROUND(Regressions!S177, 1), NA())</f>
        <v>#N/A</v>
      </c>
      <c r="R167" s="344" t="e">
        <f>IF(ISNUMBER(Regressions!T177),ROUND(Regressions!T177, 1), NA())</f>
        <v>#N/A</v>
      </c>
      <c r="S167" s="243">
        <f>IF(ISNUMBER(Regressions!U177),ROUND(Regressions!U177, 1), NA())</f>
        <v>0</v>
      </c>
    </row>
    <row xmlns:x14ac="http://schemas.microsoft.com/office/spreadsheetml/2009/9/ac" r="168" x14ac:dyDescent="0.2">
      <c r="A168" s="340" t="str">
        <f>IF(ISBLANK(Regressions!A178), " ", Regressions!A178)</f>
        <v>Tunisia</v>
      </c>
      <c r="B168" s="341">
        <f>IF(ISBLANK(Regressions!B178), " ", Regressions!B178)</f>
        <v>2009</v>
      </c>
      <c r="C168" s="346" t="str">
        <f>IF(ISBLANK(Regressions!C178), " ", Regressions!C178)</f>
        <v>Secondary</v>
      </c>
      <c r="D168" s="342">
        <f>IF(ISBLANK(Regressions!D178), " ", Regressions!D178)</f>
        <v>1396493</v>
      </c>
      <c r="E168" s="220">
        <f>IF(ISNUMBER(Regressions!E178),ROUND(Regressions!E178, 1), NA())</f>
        <v>100</v>
      </c>
      <c r="F168" s="343">
        <f>IF(ISNUMBER(Regressions!F178),ROUND(Regressions!F178, 1), NA())</f>
        <v>100</v>
      </c>
      <c r="G168" s="242">
        <f>IF(ISNUMBER(Regressions!G178),ROUND(Regressions!G178, 1), NA())</f>
        <v>100</v>
      </c>
      <c r="H168" s="344">
        <f>IF(ISNUMBER(Regressions!H178),ROUND(Regressions!H178, 1), NA())</f>
        <v>0</v>
      </c>
      <c r="I168" s="243">
        <f>IF(ISNUMBER(Regressions!I178),ROUND(Regressions!I178, 1), NA())</f>
        <v>0</v>
      </c>
      <c r="J168" s="345">
        <f>IF(ISNUMBER(Regressions!K178),ROUND(Regressions!K178, 1), NA())</f>
        <v>100</v>
      </c>
      <c r="K168" s="343" t="e">
        <f>IF(ISNUMBER(Regressions!L178),ROUND(Regressions!L178, 1), NA())</f>
        <v>#N/A</v>
      </c>
      <c r="L168" s="244" t="e">
        <f>IF(ISNUMBER(Regressions!M178),ROUND(Regressions!M178, 1), NA())</f>
        <v>#N/A</v>
      </c>
      <c r="M168" s="344" t="e">
        <f>IF(ISNUMBER(Regressions!N178),ROUND(Regressions!N178, 1), NA())</f>
        <v>#N/A</v>
      </c>
      <c r="N168" s="243" t="e">
        <f>IF(ISNUMBER(Regressions!O178),ROUND(Regressions!O178, 1), NA())</f>
        <v>#N/A</v>
      </c>
      <c r="O168" s="345">
        <f>IF(ISNUMBER(Regressions!Q178),ROUND(Regressions!Q178, 1), NA())</f>
        <v>100</v>
      </c>
      <c r="P168" s="343" t="e">
        <f>IF(ISNUMBER(Regressions!R178),ROUND(Regressions!R178, 1), NA())</f>
        <v>#N/A</v>
      </c>
      <c r="Q168" s="221" t="e">
        <f>IF(ISNUMBER(Regressions!S178),ROUND(Regressions!S178, 1), NA())</f>
        <v>#N/A</v>
      </c>
      <c r="R168" s="344" t="e">
        <f>IF(ISNUMBER(Regressions!T178),ROUND(Regressions!T178, 1), NA())</f>
        <v>#N/A</v>
      </c>
      <c r="S168" s="243">
        <f>IF(ISNUMBER(Regressions!U178),ROUND(Regressions!U178, 1), NA())</f>
        <v>0</v>
      </c>
    </row>
    <row xmlns:x14ac="http://schemas.microsoft.com/office/spreadsheetml/2009/9/ac" r="169" x14ac:dyDescent="0.2">
      <c r="A169" s="340" t="str">
        <f>IF(ISBLANK(Regressions!A179), " ", Regressions!A179)</f>
        <v>Tunisia</v>
      </c>
      <c r="B169" s="341">
        <f>IF(ISBLANK(Regressions!B179), " ", Regressions!B179)</f>
        <v>2010</v>
      </c>
      <c r="C169" s="346" t="str">
        <f>IF(ISBLANK(Regressions!C179), " ", Regressions!C179)</f>
        <v>Secondary</v>
      </c>
      <c r="D169" s="342">
        <f>IF(ISBLANK(Regressions!D179), " ", Regressions!D179)</f>
        <v>1356482</v>
      </c>
      <c r="E169" s="220">
        <f>IF(ISNUMBER(Regressions!E179),ROUND(Regressions!E179, 1), NA())</f>
        <v>100</v>
      </c>
      <c r="F169" s="343">
        <f>IF(ISNUMBER(Regressions!F179),ROUND(Regressions!F179, 1), NA())</f>
        <v>100</v>
      </c>
      <c r="G169" s="242">
        <f>IF(ISNUMBER(Regressions!G179),ROUND(Regressions!G179, 1), NA())</f>
        <v>100</v>
      </c>
      <c r="H169" s="344">
        <f>IF(ISNUMBER(Regressions!H179),ROUND(Regressions!H179, 1), NA())</f>
        <v>0</v>
      </c>
      <c r="I169" s="243">
        <f>IF(ISNUMBER(Regressions!I179),ROUND(Regressions!I179, 1), NA())</f>
        <v>0</v>
      </c>
      <c r="J169" s="345">
        <f>IF(ISNUMBER(Regressions!K179),ROUND(Regressions!K179, 1), NA())</f>
        <v>100</v>
      </c>
      <c r="K169" s="343" t="e">
        <f>IF(ISNUMBER(Regressions!L179),ROUND(Regressions!L179, 1), NA())</f>
        <v>#N/A</v>
      </c>
      <c r="L169" s="244" t="e">
        <f>IF(ISNUMBER(Regressions!M179),ROUND(Regressions!M179, 1), NA())</f>
        <v>#N/A</v>
      </c>
      <c r="M169" s="344" t="e">
        <f>IF(ISNUMBER(Regressions!N179),ROUND(Regressions!N179, 1), NA())</f>
        <v>#N/A</v>
      </c>
      <c r="N169" s="243" t="e">
        <f>IF(ISNUMBER(Regressions!O179),ROUND(Regressions!O179, 1), NA())</f>
        <v>#N/A</v>
      </c>
      <c r="O169" s="345">
        <f>IF(ISNUMBER(Regressions!Q179),ROUND(Regressions!Q179, 1), NA())</f>
        <v>100</v>
      </c>
      <c r="P169" s="343" t="e">
        <f>IF(ISNUMBER(Regressions!R179),ROUND(Regressions!R179, 1), NA())</f>
        <v>#N/A</v>
      </c>
      <c r="Q169" s="221" t="e">
        <f>IF(ISNUMBER(Regressions!S179),ROUND(Regressions!S179, 1), NA())</f>
        <v>#N/A</v>
      </c>
      <c r="R169" s="344" t="e">
        <f>IF(ISNUMBER(Regressions!T179),ROUND(Regressions!T179, 1), NA())</f>
        <v>#N/A</v>
      </c>
      <c r="S169" s="243">
        <f>IF(ISNUMBER(Regressions!U179),ROUND(Regressions!U179, 1), NA())</f>
        <v>0</v>
      </c>
    </row>
    <row xmlns:x14ac="http://schemas.microsoft.com/office/spreadsheetml/2009/9/ac" r="170" x14ac:dyDescent="0.2">
      <c r="A170" s="340" t="str">
        <f>IF(ISBLANK(Regressions!A180), " ", Regressions!A180)</f>
        <v>Tunisia</v>
      </c>
      <c r="B170" s="341">
        <f>IF(ISBLANK(Regressions!B180), " ", Regressions!B180)</f>
        <v>2011</v>
      </c>
      <c r="C170" s="346" t="str">
        <f>IF(ISBLANK(Regressions!C180), " ", Regressions!C180)</f>
        <v>Secondary</v>
      </c>
      <c r="D170" s="342">
        <f>IF(ISBLANK(Regressions!D180), " ", Regressions!D180)</f>
        <v>1312718</v>
      </c>
      <c r="E170" s="220">
        <f>IF(ISNUMBER(Regressions!E180),ROUND(Regressions!E180, 1), NA())</f>
        <v>100</v>
      </c>
      <c r="F170" s="343">
        <f>IF(ISNUMBER(Regressions!F180),ROUND(Regressions!F180, 1), NA())</f>
        <v>100</v>
      </c>
      <c r="G170" s="242">
        <f>IF(ISNUMBER(Regressions!G180),ROUND(Regressions!G180, 1), NA())</f>
        <v>100</v>
      </c>
      <c r="H170" s="344">
        <f>IF(ISNUMBER(Regressions!H180),ROUND(Regressions!H180, 1), NA())</f>
        <v>0</v>
      </c>
      <c r="I170" s="243">
        <f>IF(ISNUMBER(Regressions!I180),ROUND(Regressions!I180, 1), NA())</f>
        <v>0</v>
      </c>
      <c r="J170" s="345">
        <f>IF(ISNUMBER(Regressions!K180),ROUND(Regressions!K180, 1), NA())</f>
        <v>100</v>
      </c>
      <c r="K170" s="343">
        <f>IF(ISNUMBER(Regressions!L180),ROUND(Regressions!L180, 1), NA())</f>
        <v>97.9</v>
      </c>
      <c r="L170" s="244" t="e">
        <f>IF(ISNUMBER(Regressions!M180),ROUND(Regressions!M180, 1), NA())</f>
        <v>#N/A</v>
      </c>
      <c r="M170" s="344" t="e">
        <f>IF(ISNUMBER(Regressions!N180),ROUND(Regressions!N180, 1), NA())</f>
        <v>#N/A</v>
      </c>
      <c r="N170" s="243">
        <f>IF(ISNUMBER(Regressions!O180),ROUND(Regressions!O180, 1), NA())</f>
        <v>2.1</v>
      </c>
      <c r="O170" s="345">
        <f>IF(ISNUMBER(Regressions!Q180),ROUND(Regressions!Q180, 1), NA())</f>
        <v>100</v>
      </c>
      <c r="P170" s="343" t="e">
        <f>IF(ISNUMBER(Regressions!R180),ROUND(Regressions!R180, 1), NA())</f>
        <v>#N/A</v>
      </c>
      <c r="Q170" s="221" t="e">
        <f>IF(ISNUMBER(Regressions!S180),ROUND(Regressions!S180, 1), NA())</f>
        <v>#N/A</v>
      </c>
      <c r="R170" s="344" t="e">
        <f>IF(ISNUMBER(Regressions!T180),ROUND(Regressions!T180, 1), NA())</f>
        <v>#N/A</v>
      </c>
      <c r="S170" s="243">
        <f>IF(ISNUMBER(Regressions!U180),ROUND(Regressions!U180, 1), NA())</f>
        <v>0</v>
      </c>
    </row>
    <row xmlns:x14ac="http://schemas.microsoft.com/office/spreadsheetml/2009/9/ac" r="171" x14ac:dyDescent="0.2">
      <c r="A171" s="340" t="str">
        <f>IF(ISBLANK(Regressions!A181), " ", Regressions!A181)</f>
        <v>Tunisia</v>
      </c>
      <c r="B171" s="341">
        <f>IF(ISBLANK(Regressions!B181), " ", Regressions!B181)</f>
        <v>2012</v>
      </c>
      <c r="C171" s="346" t="str">
        <f>IF(ISBLANK(Regressions!C181), " ", Regressions!C181)</f>
        <v>Secondary</v>
      </c>
      <c r="D171" s="342">
        <f>IF(ISBLANK(Regressions!D181), " ", Regressions!D181)</f>
        <v>1267847</v>
      </c>
      <c r="E171" s="220">
        <f>IF(ISNUMBER(Regressions!E181),ROUND(Regressions!E181, 1), NA())</f>
        <v>100</v>
      </c>
      <c r="F171" s="343">
        <f>IF(ISNUMBER(Regressions!F181),ROUND(Regressions!F181, 1), NA())</f>
        <v>100</v>
      </c>
      <c r="G171" s="242">
        <f>IF(ISNUMBER(Regressions!G181),ROUND(Regressions!G181, 1), NA())</f>
        <v>100</v>
      </c>
      <c r="H171" s="344">
        <f>IF(ISNUMBER(Regressions!H181),ROUND(Regressions!H181, 1), NA())</f>
        <v>0</v>
      </c>
      <c r="I171" s="243">
        <f>IF(ISNUMBER(Regressions!I181),ROUND(Regressions!I181, 1), NA())</f>
        <v>0</v>
      </c>
      <c r="J171" s="345">
        <f>IF(ISNUMBER(Regressions!K181),ROUND(Regressions!K181, 1), NA())</f>
        <v>100</v>
      </c>
      <c r="K171" s="343">
        <f>IF(ISNUMBER(Regressions!L181),ROUND(Regressions!L181, 1), NA())</f>
        <v>97.9</v>
      </c>
      <c r="L171" s="244" t="e">
        <f>IF(ISNUMBER(Regressions!M181),ROUND(Regressions!M181, 1), NA())</f>
        <v>#N/A</v>
      </c>
      <c r="M171" s="344" t="e">
        <f>IF(ISNUMBER(Regressions!N181),ROUND(Regressions!N181, 1), NA())</f>
        <v>#N/A</v>
      </c>
      <c r="N171" s="243">
        <f>IF(ISNUMBER(Regressions!O181),ROUND(Regressions!O181, 1), NA())</f>
        <v>2.1</v>
      </c>
      <c r="O171" s="345">
        <f>IF(ISNUMBER(Regressions!Q181),ROUND(Regressions!Q181, 1), NA())</f>
        <v>100</v>
      </c>
      <c r="P171" s="343" t="e">
        <f>IF(ISNUMBER(Regressions!R181),ROUND(Regressions!R181, 1), NA())</f>
        <v>#N/A</v>
      </c>
      <c r="Q171" s="221" t="e">
        <f>IF(ISNUMBER(Regressions!S181),ROUND(Regressions!S181, 1), NA())</f>
        <v>#N/A</v>
      </c>
      <c r="R171" s="344" t="e">
        <f>IF(ISNUMBER(Regressions!T181),ROUND(Regressions!T181, 1), NA())</f>
        <v>#N/A</v>
      </c>
      <c r="S171" s="243">
        <f>IF(ISNUMBER(Regressions!U181),ROUND(Regressions!U181, 1), NA())</f>
        <v>0</v>
      </c>
    </row>
    <row xmlns:x14ac="http://schemas.microsoft.com/office/spreadsheetml/2009/9/ac" r="172" x14ac:dyDescent="0.2">
      <c r="A172" s="340" t="str">
        <f>IF(ISBLANK(Regressions!A182), " ", Regressions!A182)</f>
        <v>Tunisia</v>
      </c>
      <c r="B172" s="341">
        <f>IF(ISBLANK(Regressions!B182), " ", Regressions!B182)</f>
        <v>2013</v>
      </c>
      <c r="C172" s="346" t="str">
        <f>IF(ISBLANK(Regressions!C182), " ", Regressions!C182)</f>
        <v>Secondary</v>
      </c>
      <c r="D172" s="342">
        <f>IF(ISBLANK(Regressions!D182), " ", Regressions!D182)</f>
        <v>1224700</v>
      </c>
      <c r="E172" s="220">
        <f>IF(ISNUMBER(Regressions!E182),ROUND(Regressions!E182, 1), NA())</f>
        <v>100</v>
      </c>
      <c r="F172" s="343">
        <f>IF(ISNUMBER(Regressions!F182),ROUND(Regressions!F182, 1), NA())</f>
        <v>100</v>
      </c>
      <c r="G172" s="242">
        <f>IF(ISNUMBER(Regressions!G182),ROUND(Regressions!G182, 1), NA())</f>
        <v>100</v>
      </c>
      <c r="H172" s="344">
        <f>IF(ISNUMBER(Regressions!H182),ROUND(Regressions!H182, 1), NA())</f>
        <v>0</v>
      </c>
      <c r="I172" s="243">
        <f>IF(ISNUMBER(Regressions!I182),ROUND(Regressions!I182, 1), NA())</f>
        <v>0</v>
      </c>
      <c r="J172" s="345">
        <f>IF(ISNUMBER(Regressions!K182),ROUND(Regressions!K182, 1), NA())</f>
        <v>100</v>
      </c>
      <c r="K172" s="343">
        <f>IF(ISNUMBER(Regressions!L182),ROUND(Regressions!L182, 1), NA())</f>
        <v>97.9</v>
      </c>
      <c r="L172" s="244" t="e">
        <f>IF(ISNUMBER(Regressions!M182),ROUND(Regressions!M182, 1), NA())</f>
        <v>#N/A</v>
      </c>
      <c r="M172" s="344" t="e">
        <f>IF(ISNUMBER(Regressions!N182),ROUND(Regressions!N182, 1), NA())</f>
        <v>#N/A</v>
      </c>
      <c r="N172" s="243">
        <f>IF(ISNUMBER(Regressions!O182),ROUND(Regressions!O182, 1), NA())</f>
        <v>2.1</v>
      </c>
      <c r="O172" s="345">
        <f>IF(ISNUMBER(Regressions!Q182),ROUND(Regressions!Q182, 1), NA())</f>
        <v>100</v>
      </c>
      <c r="P172" s="343" t="e">
        <f>IF(ISNUMBER(Regressions!R182),ROUND(Regressions!R182, 1), NA())</f>
        <v>#N/A</v>
      </c>
      <c r="Q172" s="221" t="e">
        <f>IF(ISNUMBER(Regressions!S182),ROUND(Regressions!S182, 1), NA())</f>
        <v>#N/A</v>
      </c>
      <c r="R172" s="344" t="e">
        <f>IF(ISNUMBER(Regressions!T182),ROUND(Regressions!T182, 1), NA())</f>
        <v>#N/A</v>
      </c>
      <c r="S172" s="243">
        <f>IF(ISNUMBER(Regressions!U182),ROUND(Regressions!U182, 1), NA())</f>
        <v>0</v>
      </c>
    </row>
    <row xmlns:x14ac="http://schemas.microsoft.com/office/spreadsheetml/2009/9/ac" r="173" x14ac:dyDescent="0.2">
      <c r="A173" s="340" t="str">
        <f>IF(ISBLANK(Regressions!A183), " ", Regressions!A183)</f>
        <v>Tunisia</v>
      </c>
      <c r="B173" s="341">
        <f>IF(ISBLANK(Regressions!B183), " ", Regressions!B183)</f>
        <v>2014</v>
      </c>
      <c r="C173" s="346" t="str">
        <f>IF(ISBLANK(Regressions!C183), " ", Regressions!C183)</f>
        <v>Secondary</v>
      </c>
      <c r="D173" s="342">
        <f>IF(ISBLANK(Regressions!D183), " ", Regressions!D183)</f>
        <v>1188129</v>
      </c>
      <c r="E173" s="220">
        <f>IF(ISNUMBER(Regressions!E183),ROUND(Regressions!E183, 1), NA())</f>
        <v>100</v>
      </c>
      <c r="F173" s="343">
        <f>IF(ISNUMBER(Regressions!F183),ROUND(Regressions!F183, 1), NA())</f>
        <v>99.9</v>
      </c>
      <c r="G173" s="242">
        <f>IF(ISNUMBER(Regressions!G183),ROUND(Regressions!G183, 1), NA())</f>
        <v>99.9</v>
      </c>
      <c r="H173" s="344">
        <f>IF(ISNUMBER(Regressions!H183),ROUND(Regressions!H183, 1), NA())</f>
        <v>0</v>
      </c>
      <c r="I173" s="243">
        <f>IF(ISNUMBER(Regressions!I183),ROUND(Regressions!I183, 1), NA())</f>
        <v>0.1</v>
      </c>
      <c r="J173" s="345">
        <f>IF(ISNUMBER(Regressions!K183),ROUND(Regressions!K183, 1), NA())</f>
        <v>100</v>
      </c>
      <c r="K173" s="343">
        <f>IF(ISNUMBER(Regressions!L183),ROUND(Regressions!L183, 1), NA())</f>
        <v>97.9</v>
      </c>
      <c r="L173" s="244" t="e">
        <f>IF(ISNUMBER(Regressions!M183),ROUND(Regressions!M183, 1), NA())</f>
        <v>#N/A</v>
      </c>
      <c r="M173" s="344" t="e">
        <f>IF(ISNUMBER(Regressions!N183),ROUND(Regressions!N183, 1), NA())</f>
        <v>#N/A</v>
      </c>
      <c r="N173" s="243">
        <f>IF(ISNUMBER(Regressions!O183),ROUND(Regressions!O183, 1), NA())</f>
        <v>2.1</v>
      </c>
      <c r="O173" s="345">
        <f>IF(ISNUMBER(Regressions!Q183),ROUND(Regressions!Q183, 1), NA())</f>
        <v>100</v>
      </c>
      <c r="P173" s="343" t="e">
        <f>IF(ISNUMBER(Regressions!R183),ROUND(Regressions!R183, 1), NA())</f>
        <v>#N/A</v>
      </c>
      <c r="Q173" s="221" t="e">
        <f>IF(ISNUMBER(Regressions!S183),ROUND(Regressions!S183, 1), NA())</f>
        <v>#N/A</v>
      </c>
      <c r="R173" s="344" t="e">
        <f>IF(ISNUMBER(Regressions!T183),ROUND(Regressions!T183, 1), NA())</f>
        <v>#N/A</v>
      </c>
      <c r="S173" s="243">
        <f>IF(ISNUMBER(Regressions!U183),ROUND(Regressions!U183, 1), NA())</f>
        <v>0</v>
      </c>
    </row>
    <row xmlns:x14ac="http://schemas.microsoft.com/office/spreadsheetml/2009/9/ac" r="174" x14ac:dyDescent="0.2">
      <c r="A174" s="340" t="str">
        <f>IF(ISBLANK(Regressions!A184), " ", Regressions!A184)</f>
        <v>Tunisia</v>
      </c>
      <c r="B174" s="341">
        <f>IF(ISBLANK(Regressions!B184), " ", Regressions!B184)</f>
        <v>2015</v>
      </c>
      <c r="C174" s="346" t="str">
        <f>IF(ISBLANK(Regressions!C184), " ", Regressions!C184)</f>
        <v>Secondary</v>
      </c>
      <c r="D174" s="342">
        <f>IF(ISBLANK(Regressions!D184), " ", Regressions!D184)</f>
        <v>1161703</v>
      </c>
      <c r="E174" s="220">
        <f>IF(ISNUMBER(Regressions!E184),ROUND(Regressions!E184, 1), NA())</f>
        <v>100</v>
      </c>
      <c r="F174" s="343">
        <f>IF(ISNUMBER(Regressions!F184),ROUND(Regressions!F184, 1), NA())</f>
        <v>99.9</v>
      </c>
      <c r="G174" s="242">
        <f>IF(ISNUMBER(Regressions!G184),ROUND(Regressions!G184, 1), NA())</f>
        <v>99.9</v>
      </c>
      <c r="H174" s="344">
        <f>IF(ISNUMBER(Regressions!H184),ROUND(Regressions!H184, 1), NA())</f>
        <v>0</v>
      </c>
      <c r="I174" s="243">
        <f>IF(ISNUMBER(Regressions!I184),ROUND(Regressions!I184, 1), NA())</f>
        <v>0.1</v>
      </c>
      <c r="J174" s="345">
        <f>IF(ISNUMBER(Regressions!K184),ROUND(Regressions!K184, 1), NA())</f>
        <v>100</v>
      </c>
      <c r="K174" s="343">
        <f>IF(ISNUMBER(Regressions!L184),ROUND(Regressions!L184, 1), NA())</f>
        <v>97.9</v>
      </c>
      <c r="L174" s="244" t="e">
        <f>IF(ISNUMBER(Regressions!M184),ROUND(Regressions!M184, 1), NA())</f>
        <v>#N/A</v>
      </c>
      <c r="M174" s="344" t="e">
        <f>IF(ISNUMBER(Regressions!N184),ROUND(Regressions!N184, 1), NA())</f>
        <v>#N/A</v>
      </c>
      <c r="N174" s="243">
        <f>IF(ISNUMBER(Regressions!O184),ROUND(Regressions!O184, 1), NA())</f>
        <v>2.1</v>
      </c>
      <c r="O174" s="345">
        <f>IF(ISNUMBER(Regressions!Q184),ROUND(Regressions!Q184, 1), NA())</f>
        <v>100</v>
      </c>
      <c r="P174" s="343" t="e">
        <f>IF(ISNUMBER(Regressions!R184),ROUND(Regressions!R184, 1), NA())</f>
        <v>#N/A</v>
      </c>
      <c r="Q174" s="221" t="e">
        <f>IF(ISNUMBER(Regressions!S184),ROUND(Regressions!S184, 1), NA())</f>
        <v>#N/A</v>
      </c>
      <c r="R174" s="344" t="e">
        <f>IF(ISNUMBER(Regressions!T184),ROUND(Regressions!T184, 1), NA())</f>
        <v>#N/A</v>
      </c>
      <c r="S174" s="243">
        <f>IF(ISNUMBER(Regressions!U184),ROUND(Regressions!U184, 1), NA())</f>
        <v>0</v>
      </c>
    </row>
    <row xmlns:x14ac="http://schemas.microsoft.com/office/spreadsheetml/2009/9/ac" r="175" x14ac:dyDescent="0.2">
      <c r="A175" s="340" t="str">
        <f>IF(ISBLANK(Regressions!A185), " ", Regressions!A185)</f>
        <v>Tunisia</v>
      </c>
      <c r="B175" s="341">
        <f>IF(ISBLANK(Regressions!B185), " ", Regressions!B185)</f>
        <v>2016</v>
      </c>
      <c r="C175" s="346" t="str">
        <f>IF(ISBLANK(Regressions!C185), " ", Regressions!C185)</f>
        <v>Secondary</v>
      </c>
      <c r="D175" s="342">
        <f>IF(ISBLANK(Regressions!D185), " ", Regressions!D185)</f>
        <v>1148437</v>
      </c>
      <c r="E175" s="220">
        <f>IF(ISNUMBER(Regressions!E185),ROUND(Regressions!E185, 1), NA())</f>
        <v>100</v>
      </c>
      <c r="F175" s="343">
        <f>IF(ISNUMBER(Regressions!F185),ROUND(Regressions!F185, 1), NA())</f>
        <v>99.9</v>
      </c>
      <c r="G175" s="242">
        <f>IF(ISNUMBER(Regressions!G185),ROUND(Regressions!G185, 1), NA())</f>
        <v>99.9</v>
      </c>
      <c r="H175" s="344">
        <f>IF(ISNUMBER(Regressions!H185),ROUND(Regressions!H185, 1), NA())</f>
        <v>0</v>
      </c>
      <c r="I175" s="243">
        <f>IF(ISNUMBER(Regressions!I185),ROUND(Regressions!I185, 1), NA())</f>
        <v>0.1</v>
      </c>
      <c r="J175" s="345">
        <f>IF(ISNUMBER(Regressions!K185),ROUND(Regressions!K185, 1), NA())</f>
        <v>100</v>
      </c>
      <c r="K175" s="343">
        <f>IF(ISNUMBER(Regressions!L185),ROUND(Regressions!L185, 1), NA())</f>
        <v>98.1</v>
      </c>
      <c r="L175" s="244" t="e">
        <f>IF(ISNUMBER(Regressions!M185),ROUND(Regressions!M185, 1), NA())</f>
        <v>#N/A</v>
      </c>
      <c r="M175" s="344" t="e">
        <f>IF(ISNUMBER(Regressions!N185),ROUND(Regressions!N185, 1), NA())</f>
        <v>#N/A</v>
      </c>
      <c r="N175" s="243">
        <f>IF(ISNUMBER(Regressions!O185),ROUND(Regressions!O185, 1), NA())</f>
        <v>1.9</v>
      </c>
      <c r="O175" s="345">
        <f>IF(ISNUMBER(Regressions!Q185),ROUND(Regressions!Q185, 1), NA())</f>
        <v>100</v>
      </c>
      <c r="P175" s="343" t="e">
        <f>IF(ISNUMBER(Regressions!R185),ROUND(Regressions!R185, 1), NA())</f>
        <v>#N/A</v>
      </c>
      <c r="Q175" s="221" t="e">
        <f>IF(ISNUMBER(Regressions!S185),ROUND(Regressions!S185, 1), NA())</f>
        <v>#N/A</v>
      </c>
      <c r="R175" s="344" t="e">
        <f>IF(ISNUMBER(Regressions!T185),ROUND(Regressions!T185, 1), NA())</f>
        <v>#N/A</v>
      </c>
      <c r="S175" s="243">
        <f>IF(ISNUMBER(Regressions!U185),ROUND(Regressions!U185, 1), NA())</f>
        <v>0</v>
      </c>
    </row>
    <row xmlns:x14ac="http://schemas.microsoft.com/office/spreadsheetml/2009/9/ac" r="176" x14ac:dyDescent="0.2">
      <c r="A176" s="340" t="str">
        <f>IF(ISBLANK(Regressions!A186), " ", Regressions!A186)</f>
        <v>Tunisia</v>
      </c>
      <c r="B176" s="341">
        <f>IF(ISBLANK(Regressions!B186), " ", Regressions!B186)</f>
        <v>2017</v>
      </c>
      <c r="C176" s="346" t="str">
        <f>IF(ISBLANK(Regressions!C186), " ", Regressions!C186)</f>
        <v>Secondary</v>
      </c>
      <c r="D176" s="342">
        <f>IF(ISBLANK(Regressions!D186), " ", Regressions!D186)</f>
        <v>1147095</v>
      </c>
      <c r="E176" s="220">
        <f>IF(ISNUMBER(Regressions!E186),ROUND(Regressions!E186, 1), NA())</f>
        <v>100</v>
      </c>
      <c r="F176" s="343">
        <f>IF(ISNUMBER(Regressions!F186),ROUND(Regressions!F186, 1), NA())</f>
        <v>99.8</v>
      </c>
      <c r="G176" s="242">
        <f>IF(ISNUMBER(Regressions!G186),ROUND(Regressions!G186, 1), NA())</f>
        <v>99.8</v>
      </c>
      <c r="H176" s="344">
        <f>IF(ISNUMBER(Regressions!H186),ROUND(Regressions!H186, 1), NA())</f>
        <v>0</v>
      </c>
      <c r="I176" s="243">
        <f>IF(ISNUMBER(Regressions!I186),ROUND(Regressions!I186, 1), NA())</f>
        <v>0.2</v>
      </c>
      <c r="J176" s="345">
        <f>IF(ISNUMBER(Regressions!K186),ROUND(Regressions!K186, 1), NA())</f>
        <v>100</v>
      </c>
      <c r="K176" s="343">
        <f>IF(ISNUMBER(Regressions!L186),ROUND(Regressions!L186, 1), NA())</f>
        <v>98.3</v>
      </c>
      <c r="L176" s="244" t="e">
        <f>IF(ISNUMBER(Regressions!M186),ROUND(Regressions!M186, 1), NA())</f>
        <v>#N/A</v>
      </c>
      <c r="M176" s="344" t="e">
        <f>IF(ISNUMBER(Regressions!N186),ROUND(Regressions!N186, 1), NA())</f>
        <v>#N/A</v>
      </c>
      <c r="N176" s="243">
        <f>IF(ISNUMBER(Regressions!O186),ROUND(Regressions!O186, 1), NA())</f>
        <v>1.7</v>
      </c>
      <c r="O176" s="345">
        <f>IF(ISNUMBER(Regressions!Q186),ROUND(Regressions!Q186, 1), NA())</f>
        <v>99.8</v>
      </c>
      <c r="P176" s="343" t="e">
        <f>IF(ISNUMBER(Regressions!R186),ROUND(Regressions!R186, 1), NA())</f>
        <v>#N/A</v>
      </c>
      <c r="Q176" s="221" t="e">
        <f>IF(ISNUMBER(Regressions!S186),ROUND(Regressions!S186, 1), NA())</f>
        <v>#N/A</v>
      </c>
      <c r="R176" s="344" t="e">
        <f>IF(ISNUMBER(Regressions!T186),ROUND(Regressions!T186, 1), NA())</f>
        <v>#N/A</v>
      </c>
      <c r="S176" s="243">
        <f>IF(ISNUMBER(Regressions!U186),ROUND(Regressions!U186, 1), NA())</f>
        <v>0.2</v>
      </c>
    </row>
    <row xmlns:x14ac="http://schemas.microsoft.com/office/spreadsheetml/2009/9/ac" r="177" x14ac:dyDescent="0.2">
      <c r="A177" s="340" t="str">
        <f>IF(ISBLANK(Regressions!A187), " ", Regressions!A187)</f>
        <v>Tunisia</v>
      </c>
      <c r="B177" s="341">
        <f>IF(ISBLANK(Regressions!B187), " ", Regressions!B187)</f>
        <v>2018</v>
      </c>
      <c r="C177" s="346" t="str">
        <f>IF(ISBLANK(Regressions!C187), " ", Regressions!C187)</f>
        <v>Secondary</v>
      </c>
      <c r="D177" s="342">
        <f>IF(ISBLANK(Regressions!D187), " ", Regressions!D187)</f>
        <v>1155411</v>
      </c>
      <c r="E177" s="220">
        <f>IF(ISNUMBER(Regressions!E187),ROUND(Regressions!E187, 1), NA())</f>
        <v>100</v>
      </c>
      <c r="F177" s="343">
        <f>IF(ISNUMBER(Regressions!F187),ROUND(Regressions!F187, 1), NA())</f>
        <v>99.8</v>
      </c>
      <c r="G177" s="242">
        <f>IF(ISNUMBER(Regressions!G187),ROUND(Regressions!G187, 1), NA())</f>
        <v>99.8</v>
      </c>
      <c r="H177" s="344">
        <f>IF(ISNUMBER(Regressions!H187),ROUND(Regressions!H187, 1), NA())</f>
        <v>0</v>
      </c>
      <c r="I177" s="243">
        <f>IF(ISNUMBER(Regressions!I187),ROUND(Regressions!I187, 1), NA())</f>
        <v>0.2</v>
      </c>
      <c r="J177" s="345">
        <f>IF(ISNUMBER(Regressions!K187),ROUND(Regressions!K187, 1), NA())</f>
        <v>100</v>
      </c>
      <c r="K177" s="343">
        <f>IF(ISNUMBER(Regressions!L187),ROUND(Regressions!L187, 1), NA())</f>
        <v>98.6</v>
      </c>
      <c r="L177" s="244" t="e">
        <f>IF(ISNUMBER(Regressions!M187),ROUND(Regressions!M187, 1), NA())</f>
        <v>#N/A</v>
      </c>
      <c r="M177" s="344" t="e">
        <f>IF(ISNUMBER(Regressions!N187),ROUND(Regressions!N187, 1), NA())</f>
        <v>#N/A</v>
      </c>
      <c r="N177" s="243">
        <f>IF(ISNUMBER(Regressions!O187),ROUND(Regressions!O187, 1), NA())</f>
        <v>1.4</v>
      </c>
      <c r="O177" s="345">
        <f>IF(ISNUMBER(Regressions!Q187),ROUND(Regressions!Q187, 1), NA())</f>
        <v>99.6</v>
      </c>
      <c r="P177" s="343" t="e">
        <f>IF(ISNUMBER(Regressions!R187),ROUND(Regressions!R187, 1), NA())</f>
        <v>#N/A</v>
      </c>
      <c r="Q177" s="221" t="e">
        <f>IF(ISNUMBER(Regressions!S187),ROUND(Regressions!S187, 1), NA())</f>
        <v>#N/A</v>
      </c>
      <c r="R177" s="344" t="e">
        <f>IF(ISNUMBER(Regressions!T187),ROUND(Regressions!T187, 1), NA())</f>
        <v>#N/A</v>
      </c>
      <c r="S177" s="243">
        <f>IF(ISNUMBER(Regressions!U187),ROUND(Regressions!U187, 1), NA())</f>
        <v>0.4</v>
      </c>
    </row>
    <row xmlns:x14ac="http://schemas.microsoft.com/office/spreadsheetml/2009/9/ac" r="178" x14ac:dyDescent="0.2">
      <c r="A178" s="340" t="str">
        <f>IF(ISBLANK(Regressions!A188), " ", Regressions!A188)</f>
        <v>Tunisia</v>
      </c>
      <c r="B178" s="341">
        <f>IF(ISBLANK(Regressions!B188), " ", Regressions!B188)</f>
        <v>2019</v>
      </c>
      <c r="C178" s="346" t="str">
        <f>IF(ISBLANK(Regressions!C188), " ", Regressions!C188)</f>
        <v>Secondary</v>
      </c>
      <c r="D178" s="342">
        <f>IF(ISBLANK(Regressions!D188), " ", Regressions!D188)</f>
        <v>1171417</v>
      </c>
      <c r="E178" s="220">
        <f>IF(ISNUMBER(Regressions!E188),ROUND(Regressions!E188, 1), NA())</f>
        <v>100</v>
      </c>
      <c r="F178" s="343">
        <f>IF(ISNUMBER(Regressions!F188),ROUND(Regressions!F188, 1), NA())</f>
        <v>99.7</v>
      </c>
      <c r="G178" s="242">
        <f>IF(ISNUMBER(Regressions!G188),ROUND(Regressions!G188, 1), NA())</f>
        <v>99.7</v>
      </c>
      <c r="H178" s="344">
        <f>IF(ISNUMBER(Regressions!H188),ROUND(Regressions!H188, 1), NA())</f>
        <v>0</v>
      </c>
      <c r="I178" s="243">
        <f>IF(ISNUMBER(Regressions!I188),ROUND(Regressions!I188, 1), NA())</f>
        <v>0.3</v>
      </c>
      <c r="J178" s="345">
        <f>IF(ISNUMBER(Regressions!K188),ROUND(Regressions!K188, 1), NA())</f>
        <v>100</v>
      </c>
      <c r="K178" s="343">
        <f>IF(ISNUMBER(Regressions!L188),ROUND(Regressions!L188, 1), NA())</f>
        <v>98.8</v>
      </c>
      <c r="L178" s="244" t="e">
        <f>IF(ISNUMBER(Regressions!M188),ROUND(Regressions!M188, 1), NA())</f>
        <v>#N/A</v>
      </c>
      <c r="M178" s="344" t="e">
        <f>IF(ISNUMBER(Regressions!N188),ROUND(Regressions!N188, 1), NA())</f>
        <v>#N/A</v>
      </c>
      <c r="N178" s="243">
        <f>IF(ISNUMBER(Regressions!O188),ROUND(Regressions!O188, 1), NA())</f>
        <v>1.2</v>
      </c>
      <c r="O178" s="345">
        <f>IF(ISNUMBER(Regressions!Q188),ROUND(Regressions!Q188, 1), NA())</f>
        <v>99.4</v>
      </c>
      <c r="P178" s="343" t="e">
        <f>IF(ISNUMBER(Regressions!R188),ROUND(Regressions!R188, 1), NA())</f>
        <v>#N/A</v>
      </c>
      <c r="Q178" s="221" t="e">
        <f>IF(ISNUMBER(Regressions!S188),ROUND(Regressions!S188, 1), NA())</f>
        <v>#N/A</v>
      </c>
      <c r="R178" s="344" t="e">
        <f>IF(ISNUMBER(Regressions!T188),ROUND(Regressions!T188, 1), NA())</f>
        <v>#N/A</v>
      </c>
      <c r="S178" s="243">
        <f>IF(ISNUMBER(Regressions!U188),ROUND(Regressions!U188, 1), NA())</f>
        <v>0.6</v>
      </c>
    </row>
    <row xmlns:x14ac="http://schemas.microsoft.com/office/spreadsheetml/2009/9/ac" r="179" x14ac:dyDescent="0.2">
      <c r="A179" s="340" t="str">
        <f>IF(ISBLANK(Regressions!A189), " ", Regressions!A189)</f>
        <v>Tunisia</v>
      </c>
      <c r="B179" s="341">
        <f>IF(ISBLANK(Regressions!B189), " ", Regressions!B189)</f>
        <v>2020</v>
      </c>
      <c r="C179" s="346" t="str">
        <f>IF(ISBLANK(Regressions!C189), " ", Regressions!C189)</f>
        <v>Secondary</v>
      </c>
      <c r="D179" s="342">
        <f>IF(ISBLANK(Regressions!D189), " ", Regressions!D189)</f>
        <v>1190843</v>
      </c>
      <c r="E179" s="220">
        <f>IF(ISNUMBER(Regressions!E189),ROUND(Regressions!E189, 1), NA())</f>
        <v>100</v>
      </c>
      <c r="F179" s="343">
        <f>IF(ISNUMBER(Regressions!F189),ROUND(Regressions!F189, 1), NA())</f>
        <v>99.7</v>
      </c>
      <c r="G179" s="242">
        <f>IF(ISNUMBER(Regressions!G189),ROUND(Regressions!G189, 1), NA())</f>
        <v>99.7</v>
      </c>
      <c r="H179" s="344">
        <f>IF(ISNUMBER(Regressions!H189),ROUND(Regressions!H189, 1), NA())</f>
        <v>0</v>
      </c>
      <c r="I179" s="243">
        <f>IF(ISNUMBER(Regressions!I189),ROUND(Regressions!I189, 1), NA())</f>
        <v>0.3</v>
      </c>
      <c r="J179" s="345">
        <f>IF(ISNUMBER(Regressions!K189),ROUND(Regressions!K189, 1), NA())</f>
        <v>100</v>
      </c>
      <c r="K179" s="343">
        <f>IF(ISNUMBER(Regressions!L189),ROUND(Regressions!L189, 1), NA())</f>
        <v>99</v>
      </c>
      <c r="L179" s="244" t="e">
        <f>IF(ISNUMBER(Regressions!M189),ROUND(Regressions!M189, 1), NA())</f>
        <v>#N/A</v>
      </c>
      <c r="M179" s="344" t="e">
        <f>IF(ISNUMBER(Regressions!N189),ROUND(Regressions!N189, 1), NA())</f>
        <v>#N/A</v>
      </c>
      <c r="N179" s="243">
        <f>IF(ISNUMBER(Regressions!O189),ROUND(Regressions!O189, 1), NA())</f>
        <v>1</v>
      </c>
      <c r="O179" s="345">
        <f>IF(ISNUMBER(Regressions!Q189),ROUND(Regressions!Q189, 1), NA())</f>
        <v>99.2</v>
      </c>
      <c r="P179" s="343" t="e">
        <f>IF(ISNUMBER(Regressions!R189),ROUND(Regressions!R189, 1), NA())</f>
        <v>#N/A</v>
      </c>
      <c r="Q179" s="221" t="e">
        <f>IF(ISNUMBER(Regressions!S189),ROUND(Regressions!S189, 1), NA())</f>
        <v>#N/A</v>
      </c>
      <c r="R179" s="344" t="e">
        <f>IF(ISNUMBER(Regressions!T189),ROUND(Regressions!T189, 1), NA())</f>
        <v>#N/A</v>
      </c>
      <c r="S179" s="243">
        <f>IF(ISNUMBER(Regressions!U189),ROUND(Regressions!U189, 1), NA())</f>
        <v>0.8</v>
      </c>
    </row>
    <row xmlns:x14ac="http://schemas.microsoft.com/office/spreadsheetml/2009/9/ac" r="180" x14ac:dyDescent="0.2">
      <c r="A180" s="394" t="str">
        <f>IF(ISBLANK(Regressions!A190), " ", Regressions!A190)</f>
        <v>Tunisia</v>
      </c>
      <c r="B180" s="395">
        <f>IF(ISBLANK(Regressions!B190), " ", Regressions!B190)</f>
        <v>2021</v>
      </c>
      <c r="C180" s="396" t="str">
        <f>IF(ISBLANK(Regressions!C190), " ", Regressions!C190)</f>
        <v>Secondary</v>
      </c>
      <c r="D180" s="397">
        <f>IF(ISBLANK(Regressions!D190), " ", Regressions!D190)</f>
        <v>1214628</v>
      </c>
      <c r="E180" s="400">
        <f>IF(ISNUMBER(Regressions!E190),ROUND(Regressions!E190, 1), NA())</f>
        <v>100</v>
      </c>
      <c r="F180" s="398">
        <f>IF(ISNUMBER(Regressions!F190),ROUND(Regressions!F190, 1), NA())</f>
        <v>99.6</v>
      </c>
      <c r="G180" s="401">
        <f>IF(ISNUMBER(Regressions!G190),ROUND(Regressions!G190, 1), NA())</f>
        <v>99.6</v>
      </c>
      <c r="H180" s="399">
        <f>IF(ISNUMBER(Regressions!H190),ROUND(Regressions!H190, 1), NA())</f>
        <v>0</v>
      </c>
      <c r="I180" s="402">
        <f>IF(ISNUMBER(Regressions!I190),ROUND(Regressions!I190, 1), NA())</f>
        <v>0.4</v>
      </c>
      <c r="J180" s="400">
        <f>IF(ISNUMBER(Regressions!K190),ROUND(Regressions!K190, 1), NA())</f>
        <v>100</v>
      </c>
      <c r="K180" s="398">
        <f>IF(ISNUMBER(Regressions!L190),ROUND(Regressions!L190, 1), NA())</f>
        <v>99.2</v>
      </c>
      <c r="L180" s="403" t="e">
        <f>IF(ISNUMBER(Regressions!M190),ROUND(Regressions!M190, 1), NA())</f>
        <v>#N/A</v>
      </c>
      <c r="M180" s="399" t="e">
        <f>IF(ISNUMBER(Regressions!N190),ROUND(Regressions!N190, 1), NA())</f>
        <v>#N/A</v>
      </c>
      <c r="N180" s="402">
        <f>IF(ISNUMBER(Regressions!O190),ROUND(Regressions!O190, 1), NA())</f>
        <v>0.8</v>
      </c>
      <c r="O180" s="400">
        <f>IF(ISNUMBER(Regressions!Q190),ROUND(Regressions!Q190, 1), NA())</f>
        <v>99</v>
      </c>
      <c r="P180" s="398" t="e">
        <f>IF(ISNUMBER(Regressions!R190),ROUND(Regressions!R190, 1), NA())</f>
        <v>#N/A</v>
      </c>
      <c r="Q180" s="404" t="e">
        <f>IF(ISNUMBER(Regressions!S190),ROUND(Regressions!S190, 1), NA())</f>
        <v>#N/A</v>
      </c>
      <c r="R180" s="399" t="e">
        <f>IF(ISNUMBER(Regressions!T190),ROUND(Regressions!T190, 1), NA())</f>
        <v>#N/A</v>
      </c>
      <c r="S180" s="402">
        <f>IF(ISNUMBER(Regressions!U190),ROUND(Regressions!U190, 1), NA())</f>
        <v>1</v>
      </c>
      <c r="T180" s="393"/>
      <c r="U180" s="393"/>
      <c r="V180" s="393"/>
      <c r="W180" s="393"/>
      <c r="X180" s="393"/>
      <c r="Y180" s="393"/>
      <c r="Z180" s="393"/>
      <c r="AA180" s="393"/>
      <c r="AB180" s="393"/>
      <c r="AC180" s="393"/>
    </row>
    <row xmlns:x14ac="http://schemas.microsoft.com/office/spreadsheetml/2009/9/ac" r="181" x14ac:dyDescent="0.2">
      <c r="A181" s="340" t="str">
        <f>IF(ISBLANK(Regressions!A191), " ", Regressions!A191)</f>
        <v>Tunisia</v>
      </c>
      <c r="B181" s="341">
        <f>IF(ISBLANK(Regressions!B191), " ", Regressions!B191)</f>
        <v>2022</v>
      </c>
      <c r="C181" s="346" t="str">
        <f>IF(ISBLANK(Regressions!C191), " ", Regressions!C191)</f>
        <v>Secondary</v>
      </c>
      <c r="D181" s="342">
        <f>IF(ISBLANK(Regressions!D191), " ", Regressions!D191)</f>
        <v>1241567</v>
      </c>
      <c r="E181" s="220">
        <f>IF(ISNUMBER(Regressions!E191),ROUND(Regressions!E191, 1), NA())</f>
        <v>100</v>
      </c>
      <c r="F181" s="343">
        <f>IF(ISNUMBER(Regressions!F191),ROUND(Regressions!F191, 1), NA())</f>
        <v>99.6</v>
      </c>
      <c r="G181" s="242">
        <f>IF(ISNUMBER(Regressions!G191),ROUND(Regressions!G191, 1), NA())</f>
        <v>99.6</v>
      </c>
      <c r="H181" s="344">
        <f>IF(ISNUMBER(Regressions!H191),ROUND(Regressions!H191, 1), NA())</f>
        <v>0</v>
      </c>
      <c r="I181" s="243">
        <f>IF(ISNUMBER(Regressions!I191),ROUND(Regressions!I191, 1), NA())</f>
        <v>0.4</v>
      </c>
      <c r="J181" s="345">
        <f>IF(ISNUMBER(Regressions!K191),ROUND(Regressions!K191, 1), NA())</f>
        <v>100</v>
      </c>
      <c r="K181" s="343">
        <f>IF(ISNUMBER(Regressions!L191),ROUND(Regressions!L191, 1), NA())</f>
        <v>99.4</v>
      </c>
      <c r="L181" s="244" t="e">
        <f>IF(ISNUMBER(Regressions!M191),ROUND(Regressions!M191, 1), NA())</f>
        <v>#N/A</v>
      </c>
      <c r="M181" s="344" t="e">
        <f>IF(ISNUMBER(Regressions!N191),ROUND(Regressions!N191, 1), NA())</f>
        <v>#N/A</v>
      </c>
      <c r="N181" s="243">
        <f>IF(ISNUMBER(Regressions!O191),ROUND(Regressions!O191, 1), NA())</f>
        <v>0.6</v>
      </c>
      <c r="O181" s="345">
        <f>IF(ISNUMBER(Regressions!Q191),ROUND(Regressions!Q191, 1), NA())</f>
        <v>98.8</v>
      </c>
      <c r="P181" s="343" t="e">
        <f>IF(ISNUMBER(Regressions!R191),ROUND(Regressions!R191, 1), NA())</f>
        <v>#N/A</v>
      </c>
      <c r="Q181" s="221" t="e">
        <f>IF(ISNUMBER(Regressions!S191),ROUND(Regressions!S191, 1), NA())</f>
        <v>#N/A</v>
      </c>
      <c r="R181" s="344" t="e">
        <f>IF(ISNUMBER(Regressions!T191),ROUND(Regressions!T191, 1), NA())</f>
        <v>#N/A</v>
      </c>
      <c r="S181" s="243">
        <f>IF(ISNUMBER(Regressions!U191),ROUND(Regressions!U191, 1), NA())</f>
        <v>1.2</v>
      </c>
    </row>
    <row xmlns:x14ac="http://schemas.microsoft.com/office/spreadsheetml/2009/9/ac" r="182" x14ac:dyDescent="0.2">
      <c r="A182" s="347" t="str">
        <f>IF(ISBLANK(Regressions!A192), " ", Regressions!A192)</f>
        <v>Tunisia</v>
      </c>
      <c r="B182" s="348">
        <f>IF(ISBLANK(Regressions!B192), " ", Regressions!B192)</f>
        <v>2023</v>
      </c>
      <c r="C182" s="349" t="str">
        <f>IF(ISBLANK(Regressions!C192), " ", Regressions!C192)</f>
        <v>Secondary</v>
      </c>
      <c r="D182" s="350">
        <f>IF(ISBLANK(Regressions!D192), " ", Regressions!D192)</f>
        <v>1076052</v>
      </c>
      <c r="E182" s="351">
        <f>IF(ISNUMBER(Regressions!E192),ROUND(Regressions!E192, 1), NA())</f>
        <v>100</v>
      </c>
      <c r="F182" s="352">
        <f>IF(ISNUMBER(Regressions!F192),ROUND(Regressions!F192, 1), NA())</f>
        <v>99.5</v>
      </c>
      <c r="G182" s="353">
        <f>IF(ISNUMBER(Regressions!G192),ROUND(Regressions!G192, 1), NA())</f>
        <v>99.5</v>
      </c>
      <c r="H182" s="354">
        <f>IF(ISNUMBER(Regressions!H192),ROUND(Regressions!H192, 1), NA())</f>
        <v>0</v>
      </c>
      <c r="I182" s="355">
        <f>IF(ISNUMBER(Regressions!I192),ROUND(Regressions!I192, 1), NA())</f>
        <v>0.5</v>
      </c>
      <c r="J182" s="356">
        <f>IF(ISNUMBER(Regressions!K192),ROUND(Regressions!K192, 1), NA())</f>
        <v>100</v>
      </c>
      <c r="K182" s="352">
        <f>IF(ISNUMBER(Regressions!L192),ROUND(Regressions!L192, 1), NA())</f>
        <v>99.6</v>
      </c>
      <c r="L182" s="357" t="e">
        <f>IF(ISNUMBER(Regressions!M192),ROUND(Regressions!M192, 1), NA())</f>
        <v>#N/A</v>
      </c>
      <c r="M182" s="354" t="e">
        <f>IF(ISNUMBER(Regressions!N192),ROUND(Regressions!N192, 1), NA())</f>
        <v>#N/A</v>
      </c>
      <c r="N182" s="355">
        <f>IF(ISNUMBER(Regressions!O192),ROUND(Regressions!O192, 1), NA())</f>
        <v>0.4</v>
      </c>
      <c r="O182" s="356">
        <f>IF(ISNUMBER(Regressions!Q192),ROUND(Regressions!Q192, 1), NA())</f>
        <v>98.6</v>
      </c>
      <c r="P182" s="352" t="e">
        <f>IF(ISNUMBER(Regressions!R192),ROUND(Regressions!R192, 1), NA())</f>
        <v>#N/A</v>
      </c>
      <c r="Q182" s="358" t="e">
        <f>IF(ISNUMBER(Regressions!S192),ROUND(Regressions!S192, 1), NA())</f>
        <v>#N/A</v>
      </c>
      <c r="R182" s="354" t="e">
        <f>IF(ISNUMBER(Regressions!T192),ROUND(Regressions!T192, 1), NA())</f>
        <v>#N/A</v>
      </c>
      <c r="S182" s="355">
        <f>IF(ISNUMBER(Regressions!U192),ROUND(Regressions!U192, 1), NA())</f>
        <v>1.4</v>
      </c>
    </row>
    <row xmlns:x14ac="http://schemas.microsoft.com/office/spreadsheetml/2009/9/ac" r="183" hidden="true" x14ac:dyDescent="0.2">
      <c r="A183" s="340" t="str">
        <f>IF(ISBLANK(Regressions!A193), " ", Regressions!A193)</f>
        <v>Tunisia</v>
      </c>
      <c r="B183" s="341">
        <f>IF(ISBLANK(Regressions!B193), " ", Regressions!B193)</f>
        <v>2024</v>
      </c>
      <c r="C183" s="346" t="str">
        <f>IF(ISBLANK(Regressions!C193), " ", Regressions!C193)</f>
        <v>Secondary</v>
      </c>
      <c r="D183" s="342" t="str">
        <f>IF(ISBLANK(Regressions!D193), " ", Regressions!D193)</f>
        <v> </v>
      </c>
      <c r="E183" s="220" t="e">
        <f>IF(ISNUMBER(Regressions!E193),ROUND(Regressions!E193, 1), NA())</f>
        <v>#N/A</v>
      </c>
      <c r="F183" s="343" t="e">
        <f>IF(ISNUMBER(Regressions!F193),ROUND(Regressions!F193, 1), NA())</f>
        <v>#N/A</v>
      </c>
      <c r="G183" s="242" t="e">
        <f>IF(ISNUMBER(Regressions!G193),ROUND(Regressions!G193, 1), NA())</f>
        <v>#N/A</v>
      </c>
      <c r="H183" s="344" t="e">
        <f>IF(ISNUMBER(Regressions!H193),ROUND(Regressions!H193, 1), NA())</f>
        <v>#N/A</v>
      </c>
      <c r="I183" s="243" t="e">
        <f>IF(ISNUMBER(Regressions!I193),ROUND(Regressions!I193, 1), NA())</f>
        <v>#N/A</v>
      </c>
      <c r="J183" s="345" t="e">
        <f>IF(ISNUMBER(Regressions!K193),ROUND(Regressions!K193, 1), NA())</f>
        <v>#N/A</v>
      </c>
      <c r="K183" s="343" t="e">
        <f>IF(ISNUMBER(Regressions!L193),ROUND(Regressions!L193, 1), NA())</f>
        <v>#N/A</v>
      </c>
      <c r="L183" s="244" t="e">
        <f>IF(ISNUMBER(Regressions!M193),ROUND(Regressions!M193, 1), NA())</f>
        <v>#N/A</v>
      </c>
      <c r="M183" s="344" t="e">
        <f>IF(ISNUMBER(Regressions!N193),ROUND(Regressions!N193, 1), NA())</f>
        <v>#N/A</v>
      </c>
      <c r="N183" s="243" t="e">
        <f>IF(ISNUMBER(Regressions!O193),ROUND(Regressions!O193, 1), NA())</f>
        <v>#N/A</v>
      </c>
      <c r="O183" s="345" t="e">
        <f>IF(ISNUMBER(Regressions!Q193),ROUND(Regressions!Q193, 1), NA())</f>
        <v>#N/A</v>
      </c>
      <c r="P183" s="343" t="e">
        <f>IF(ISNUMBER(Regressions!R193),ROUND(Regressions!R193, 1), NA())</f>
        <v>#N/A</v>
      </c>
      <c r="Q183" s="221" t="e">
        <f>IF(ISNUMBER(Regressions!S193),ROUND(Regressions!S193, 1), NA())</f>
        <v>#N/A</v>
      </c>
      <c r="R183" s="344" t="e">
        <f>IF(ISNUMBER(Regressions!T193),ROUND(Regressions!T193, 1), NA())</f>
        <v>#N/A</v>
      </c>
      <c r="S183" s="243" t="e">
        <f>IF(ISNUMBER(Regressions!U193),ROUND(Regressions!U193, 1), NA())</f>
        <v>#N/A</v>
      </c>
    </row>
    <row xmlns:x14ac="http://schemas.microsoft.com/office/spreadsheetml/2009/9/ac" r="184" hidden="true" x14ac:dyDescent="0.2">
      <c r="A184" s="340" t="str">
        <f>IF(ISBLANK(Regressions!A194), " ", Regressions!A194)</f>
        <v>Tunisia</v>
      </c>
      <c r="B184" s="341">
        <f>IF(ISBLANK(Regressions!B194), " ", Regressions!B194)</f>
        <v>2025</v>
      </c>
      <c r="C184" s="346" t="str">
        <f>IF(ISBLANK(Regressions!C194), " ", Regressions!C194)</f>
        <v>Secondary</v>
      </c>
      <c r="D184" s="342" t="str">
        <f>IF(ISBLANK(Regressions!D194), " ", Regressions!D194)</f>
        <v> </v>
      </c>
      <c r="E184" s="220" t="e">
        <f>IF(ISNUMBER(Regressions!E194),ROUND(Regressions!E194, 1), NA())</f>
        <v>#N/A</v>
      </c>
      <c r="F184" s="343" t="e">
        <f>IF(ISNUMBER(Regressions!F194),ROUND(Regressions!F194, 1), NA())</f>
        <v>#N/A</v>
      </c>
      <c r="G184" s="242" t="e">
        <f>IF(ISNUMBER(Regressions!G194),ROUND(Regressions!G194, 1), NA())</f>
        <v>#N/A</v>
      </c>
      <c r="H184" s="344" t="e">
        <f>IF(ISNUMBER(Regressions!H194),ROUND(Regressions!H194, 1), NA())</f>
        <v>#N/A</v>
      </c>
      <c r="I184" s="243" t="e">
        <f>IF(ISNUMBER(Regressions!I194),ROUND(Regressions!I194, 1), NA())</f>
        <v>#N/A</v>
      </c>
      <c r="J184" s="345" t="e">
        <f>IF(ISNUMBER(Regressions!K194),ROUND(Regressions!K194, 1), NA())</f>
        <v>#N/A</v>
      </c>
      <c r="K184" s="343" t="e">
        <f>IF(ISNUMBER(Regressions!L194),ROUND(Regressions!L194, 1), NA())</f>
        <v>#N/A</v>
      </c>
      <c r="L184" s="244" t="e">
        <f>IF(ISNUMBER(Regressions!M194),ROUND(Regressions!M194, 1), NA())</f>
        <v>#N/A</v>
      </c>
      <c r="M184" s="344" t="e">
        <f>IF(ISNUMBER(Regressions!N194),ROUND(Regressions!N194, 1), NA())</f>
        <v>#N/A</v>
      </c>
      <c r="N184" s="243" t="e">
        <f>IF(ISNUMBER(Regressions!O194),ROUND(Regressions!O194, 1), NA())</f>
        <v>#N/A</v>
      </c>
      <c r="O184" s="345" t="e">
        <f>IF(ISNUMBER(Regressions!Q194),ROUND(Regressions!Q194, 1), NA())</f>
        <v>#N/A</v>
      </c>
      <c r="P184" s="343" t="e">
        <f>IF(ISNUMBER(Regressions!R194),ROUND(Regressions!R194, 1), NA())</f>
        <v>#N/A</v>
      </c>
      <c r="Q184" s="221" t="e">
        <f>IF(ISNUMBER(Regressions!S194),ROUND(Regressions!S194, 1), NA())</f>
        <v>#N/A</v>
      </c>
      <c r="R184" s="344" t="e">
        <f>IF(ISNUMBER(Regressions!T194),ROUND(Regressions!T194, 1), NA())</f>
        <v>#N/A</v>
      </c>
      <c r="S184" s="243" t="e">
        <f>IF(ISNUMBER(Regressions!U194),ROUND(Regressions!U194, 1), NA())</f>
        <v>#N/A</v>
      </c>
    </row>
    <row xmlns:x14ac="http://schemas.microsoft.com/office/spreadsheetml/2009/9/ac" r="185" hidden="true" x14ac:dyDescent="0.2">
      <c r="A185" s="340" t="str">
        <f>IF(ISBLANK(Regressions!A195), " ", Regressions!A195)</f>
        <v>Tunisia</v>
      </c>
      <c r="B185" s="341">
        <f>IF(ISBLANK(Regressions!B195), " ", Regressions!B195)</f>
        <v>2026</v>
      </c>
      <c r="C185" s="346" t="str">
        <f>IF(ISBLANK(Regressions!C195), " ", Regressions!C195)</f>
        <v>Secondary</v>
      </c>
      <c r="D185" s="342" t="str">
        <f>IF(ISBLANK(Regressions!D195), " ", Regressions!D195)</f>
        <v> </v>
      </c>
      <c r="E185" s="220" t="e">
        <f>IF(ISNUMBER(Regressions!E195),ROUND(Regressions!E195, 1), NA())</f>
        <v>#N/A</v>
      </c>
      <c r="F185" s="343" t="e">
        <f>IF(ISNUMBER(Regressions!F195),ROUND(Regressions!F195, 1), NA())</f>
        <v>#N/A</v>
      </c>
      <c r="G185" s="242" t="e">
        <f>IF(ISNUMBER(Regressions!G195),ROUND(Regressions!G195, 1), NA())</f>
        <v>#N/A</v>
      </c>
      <c r="H185" s="344" t="e">
        <f>IF(ISNUMBER(Regressions!H195),ROUND(Regressions!H195, 1), NA())</f>
        <v>#N/A</v>
      </c>
      <c r="I185" s="243" t="e">
        <f>IF(ISNUMBER(Regressions!I195),ROUND(Regressions!I195, 1), NA())</f>
        <v>#N/A</v>
      </c>
      <c r="J185" s="345" t="e">
        <f>IF(ISNUMBER(Regressions!K195),ROUND(Regressions!K195, 1), NA())</f>
        <v>#N/A</v>
      </c>
      <c r="K185" s="343" t="e">
        <f>IF(ISNUMBER(Regressions!L195),ROUND(Regressions!L195, 1), NA())</f>
        <v>#N/A</v>
      </c>
      <c r="L185" s="244" t="e">
        <f>IF(ISNUMBER(Regressions!M195),ROUND(Regressions!M195, 1), NA())</f>
        <v>#N/A</v>
      </c>
      <c r="M185" s="344" t="e">
        <f>IF(ISNUMBER(Regressions!N195),ROUND(Regressions!N195, 1), NA())</f>
        <v>#N/A</v>
      </c>
      <c r="N185" s="243" t="e">
        <f>IF(ISNUMBER(Regressions!O195),ROUND(Regressions!O195, 1), NA())</f>
        <v>#N/A</v>
      </c>
      <c r="O185" s="345" t="e">
        <f>IF(ISNUMBER(Regressions!Q195),ROUND(Regressions!Q195, 1), NA())</f>
        <v>#N/A</v>
      </c>
      <c r="P185" s="343" t="e">
        <f>IF(ISNUMBER(Regressions!R195),ROUND(Regressions!R195, 1), NA())</f>
        <v>#N/A</v>
      </c>
      <c r="Q185" s="221" t="e">
        <f>IF(ISNUMBER(Regressions!S195),ROUND(Regressions!S195, 1), NA())</f>
        <v>#N/A</v>
      </c>
      <c r="R185" s="344" t="e">
        <f>IF(ISNUMBER(Regressions!T195),ROUND(Regressions!T195, 1), NA())</f>
        <v>#N/A</v>
      </c>
      <c r="S185" s="243" t="e">
        <f>IF(ISNUMBER(Regressions!U195),ROUND(Regressions!U195, 1), NA())</f>
        <v>#N/A</v>
      </c>
    </row>
    <row xmlns:x14ac="http://schemas.microsoft.com/office/spreadsheetml/2009/9/ac" r="186" hidden="true" x14ac:dyDescent="0.2">
      <c r="A186" s="340" t="str">
        <f>IF(ISBLANK(Regressions!A196), " ", Regressions!A196)</f>
        <v>Tunisia</v>
      </c>
      <c r="B186" s="341">
        <f>IF(ISBLANK(Regressions!B196), " ", Regressions!B196)</f>
        <v>2027</v>
      </c>
      <c r="C186" s="346" t="str">
        <f>IF(ISBLANK(Regressions!C196), " ", Regressions!C196)</f>
        <v>Secondary</v>
      </c>
      <c r="D186" s="342" t="str">
        <f>IF(ISBLANK(Regressions!D196), " ", Regressions!D196)</f>
        <v> </v>
      </c>
      <c r="E186" s="220" t="e">
        <f>IF(ISNUMBER(Regressions!E196),ROUND(Regressions!E196, 1), NA())</f>
        <v>#N/A</v>
      </c>
      <c r="F186" s="343" t="e">
        <f>IF(ISNUMBER(Regressions!F196),ROUND(Regressions!F196, 1), NA())</f>
        <v>#N/A</v>
      </c>
      <c r="G186" s="242" t="e">
        <f>IF(ISNUMBER(Regressions!G196),ROUND(Regressions!G196, 1), NA())</f>
        <v>#N/A</v>
      </c>
      <c r="H186" s="344" t="e">
        <f>IF(ISNUMBER(Regressions!H196),ROUND(Regressions!H196, 1), NA())</f>
        <v>#N/A</v>
      </c>
      <c r="I186" s="243" t="e">
        <f>IF(ISNUMBER(Regressions!I196),ROUND(Regressions!I196, 1), NA())</f>
        <v>#N/A</v>
      </c>
      <c r="J186" s="345" t="e">
        <f>IF(ISNUMBER(Regressions!K196),ROUND(Regressions!K196, 1), NA())</f>
        <v>#N/A</v>
      </c>
      <c r="K186" s="343" t="e">
        <f>IF(ISNUMBER(Regressions!L196),ROUND(Regressions!L196, 1), NA())</f>
        <v>#N/A</v>
      </c>
      <c r="L186" s="244" t="e">
        <f>IF(ISNUMBER(Regressions!M196),ROUND(Regressions!M196, 1), NA())</f>
        <v>#N/A</v>
      </c>
      <c r="M186" s="344" t="e">
        <f>IF(ISNUMBER(Regressions!N196),ROUND(Regressions!N196, 1), NA())</f>
        <v>#N/A</v>
      </c>
      <c r="N186" s="243" t="e">
        <f>IF(ISNUMBER(Regressions!O196),ROUND(Regressions!O196, 1), NA())</f>
        <v>#N/A</v>
      </c>
      <c r="O186" s="345" t="e">
        <f>IF(ISNUMBER(Regressions!Q196),ROUND(Regressions!Q196, 1), NA())</f>
        <v>#N/A</v>
      </c>
      <c r="P186" s="343" t="e">
        <f>IF(ISNUMBER(Regressions!R196),ROUND(Regressions!R196, 1), NA())</f>
        <v>#N/A</v>
      </c>
      <c r="Q186" s="221" t="e">
        <f>IF(ISNUMBER(Regressions!S196),ROUND(Regressions!S196, 1), NA())</f>
        <v>#N/A</v>
      </c>
      <c r="R186" s="344" t="e">
        <f>IF(ISNUMBER(Regressions!T196),ROUND(Regressions!T196, 1), NA())</f>
        <v>#N/A</v>
      </c>
      <c r="S186" s="243" t="e">
        <f>IF(ISNUMBER(Regressions!U196),ROUND(Regressions!U196, 1), NA())</f>
        <v>#N/A</v>
      </c>
    </row>
    <row xmlns:x14ac="http://schemas.microsoft.com/office/spreadsheetml/2009/9/ac" r="187" hidden="true" x14ac:dyDescent="0.2">
      <c r="A187" s="340" t="str">
        <f>IF(ISBLANK(Regressions!A197), " ", Regressions!A197)</f>
        <v>Tunisia</v>
      </c>
      <c r="B187" s="341">
        <f>IF(ISBLANK(Regressions!B197), " ", Regressions!B197)</f>
        <v>2028</v>
      </c>
      <c r="C187" s="346" t="str">
        <f>IF(ISBLANK(Regressions!C197), " ", Regressions!C197)</f>
        <v>Secondary</v>
      </c>
      <c r="D187" s="342" t="str">
        <f>IF(ISBLANK(Regressions!D197), " ", Regressions!D197)</f>
        <v> </v>
      </c>
      <c r="E187" s="220" t="e">
        <f>IF(ISNUMBER(Regressions!E197),ROUND(Regressions!E197, 1), NA())</f>
        <v>#N/A</v>
      </c>
      <c r="F187" s="343" t="e">
        <f>IF(ISNUMBER(Regressions!F197),ROUND(Regressions!F197, 1), NA())</f>
        <v>#N/A</v>
      </c>
      <c r="G187" s="242" t="e">
        <f>IF(ISNUMBER(Regressions!G197),ROUND(Regressions!G197, 1), NA())</f>
        <v>#N/A</v>
      </c>
      <c r="H187" s="344" t="e">
        <f>IF(ISNUMBER(Regressions!H197),ROUND(Regressions!H197, 1), NA())</f>
        <v>#N/A</v>
      </c>
      <c r="I187" s="243" t="e">
        <f>IF(ISNUMBER(Regressions!I197),ROUND(Regressions!I197, 1), NA())</f>
        <v>#N/A</v>
      </c>
      <c r="J187" s="345" t="e">
        <f>IF(ISNUMBER(Regressions!K197),ROUND(Regressions!K197, 1), NA())</f>
        <v>#N/A</v>
      </c>
      <c r="K187" s="343" t="e">
        <f>IF(ISNUMBER(Regressions!L197),ROUND(Regressions!L197, 1), NA())</f>
        <v>#N/A</v>
      </c>
      <c r="L187" s="244" t="e">
        <f>IF(ISNUMBER(Regressions!M197),ROUND(Regressions!M197, 1), NA())</f>
        <v>#N/A</v>
      </c>
      <c r="M187" s="344" t="e">
        <f>IF(ISNUMBER(Regressions!N197),ROUND(Regressions!N197, 1), NA())</f>
        <v>#N/A</v>
      </c>
      <c r="N187" s="243" t="e">
        <f>IF(ISNUMBER(Regressions!O197),ROUND(Regressions!O197, 1), NA())</f>
        <v>#N/A</v>
      </c>
      <c r="O187" s="345" t="e">
        <f>IF(ISNUMBER(Regressions!Q197),ROUND(Regressions!Q197, 1), NA())</f>
        <v>#N/A</v>
      </c>
      <c r="P187" s="343" t="e">
        <f>IF(ISNUMBER(Regressions!R197),ROUND(Regressions!R197, 1), NA())</f>
        <v>#N/A</v>
      </c>
      <c r="Q187" s="221" t="e">
        <f>IF(ISNUMBER(Regressions!S197),ROUND(Regressions!S197, 1), NA())</f>
        <v>#N/A</v>
      </c>
      <c r="R187" s="344" t="e">
        <f>IF(ISNUMBER(Regressions!T197),ROUND(Regressions!T197, 1), NA())</f>
        <v>#N/A</v>
      </c>
      <c r="S187" s="243" t="e">
        <f>IF(ISNUMBER(Regressions!U197),ROUND(Regressions!U197, 1), NA())</f>
        <v>#N/A</v>
      </c>
    </row>
    <row xmlns:x14ac="http://schemas.microsoft.com/office/spreadsheetml/2009/9/ac" r="188" hidden="true" x14ac:dyDescent="0.2">
      <c r="A188" s="340" t="str">
        <f>IF(ISBLANK(Regressions!A198), " ", Regressions!A198)</f>
        <v>Tunisia</v>
      </c>
      <c r="B188" s="341">
        <f>IF(ISBLANK(Regressions!B198), " ", Regressions!B198)</f>
        <v>2029</v>
      </c>
      <c r="C188" s="346" t="str">
        <f>IF(ISBLANK(Regressions!C198), " ", Regressions!C198)</f>
        <v>Secondary</v>
      </c>
      <c r="D188" s="342" t="str">
        <f>IF(ISBLANK(Regressions!D198), " ", Regressions!D198)</f>
        <v> </v>
      </c>
      <c r="E188" s="220" t="e">
        <f>IF(ISNUMBER(Regressions!E198),ROUND(Regressions!E198, 1), NA())</f>
        <v>#N/A</v>
      </c>
      <c r="F188" s="343" t="e">
        <f>IF(ISNUMBER(Regressions!F198),ROUND(Regressions!F198, 1), NA())</f>
        <v>#N/A</v>
      </c>
      <c r="G188" s="242" t="e">
        <f>IF(ISNUMBER(Regressions!G198),ROUND(Regressions!G198, 1), NA())</f>
        <v>#N/A</v>
      </c>
      <c r="H188" s="344" t="e">
        <f>IF(ISNUMBER(Regressions!H198),ROUND(Regressions!H198, 1), NA())</f>
        <v>#N/A</v>
      </c>
      <c r="I188" s="243" t="e">
        <f>IF(ISNUMBER(Regressions!I198),ROUND(Regressions!I198, 1), NA())</f>
        <v>#N/A</v>
      </c>
      <c r="J188" s="345" t="e">
        <f>IF(ISNUMBER(Regressions!K198),ROUND(Regressions!K198, 1), NA())</f>
        <v>#N/A</v>
      </c>
      <c r="K188" s="343" t="e">
        <f>IF(ISNUMBER(Regressions!L198),ROUND(Regressions!L198, 1), NA())</f>
        <v>#N/A</v>
      </c>
      <c r="L188" s="244" t="e">
        <f>IF(ISNUMBER(Regressions!M198),ROUND(Regressions!M198, 1), NA())</f>
        <v>#N/A</v>
      </c>
      <c r="M188" s="344" t="e">
        <f>IF(ISNUMBER(Regressions!N198),ROUND(Regressions!N198, 1), NA())</f>
        <v>#N/A</v>
      </c>
      <c r="N188" s="243" t="e">
        <f>IF(ISNUMBER(Regressions!O198),ROUND(Regressions!O198, 1), NA())</f>
        <v>#N/A</v>
      </c>
      <c r="O188" s="345" t="e">
        <f>IF(ISNUMBER(Regressions!Q198),ROUND(Regressions!Q198, 1), NA())</f>
        <v>#N/A</v>
      </c>
      <c r="P188" s="343" t="e">
        <f>IF(ISNUMBER(Regressions!R198),ROUND(Regressions!R198, 1), NA())</f>
        <v>#N/A</v>
      </c>
      <c r="Q188" s="221" t="e">
        <f>IF(ISNUMBER(Regressions!S198),ROUND(Regressions!S198, 1), NA())</f>
        <v>#N/A</v>
      </c>
      <c r="R188" s="344" t="e">
        <f>IF(ISNUMBER(Regressions!T198),ROUND(Regressions!T198, 1), NA())</f>
        <v>#N/A</v>
      </c>
      <c r="S188" s="243" t="e">
        <f>IF(ISNUMBER(Regressions!U198),ROUND(Regressions!U198, 1), NA())</f>
        <v>#N/A</v>
      </c>
    </row>
    <row xmlns:x14ac="http://schemas.microsoft.com/office/spreadsheetml/2009/9/ac" r="189" hidden="true" x14ac:dyDescent="0.2">
      <c r="A189" s="340" t="str">
        <f>IF(ISBLANK(Regressions!A199), " ", Regressions!A199)</f>
        <v>Tunisia</v>
      </c>
      <c r="B189" s="341">
        <f>IF(ISBLANK(Regressions!B199), " ", Regressions!B199)</f>
        <v>2030</v>
      </c>
      <c r="C189" s="346" t="str">
        <f>IF(ISBLANK(Regressions!C199), " ", Regressions!C199)</f>
        <v>Secondary</v>
      </c>
      <c r="D189" s="342" t="str">
        <f>IF(ISBLANK(Regressions!D199), " ", Regressions!D199)</f>
        <v> </v>
      </c>
      <c r="E189" s="220" t="e">
        <f>IF(ISNUMBER(Regressions!E199),ROUND(Regressions!E199, 1), NA())</f>
        <v>#N/A</v>
      </c>
      <c r="F189" s="343" t="e">
        <f>IF(ISNUMBER(Regressions!F199),ROUND(Regressions!F199, 1), NA())</f>
        <v>#N/A</v>
      </c>
      <c r="G189" s="242" t="e">
        <f>IF(ISNUMBER(Regressions!G199),ROUND(Regressions!G199, 1), NA())</f>
        <v>#N/A</v>
      </c>
      <c r="H189" s="344" t="e">
        <f>IF(ISNUMBER(Regressions!H199),ROUND(Regressions!H199, 1), NA())</f>
        <v>#N/A</v>
      </c>
      <c r="I189" s="243" t="e">
        <f>IF(ISNUMBER(Regressions!I199),ROUND(Regressions!I199, 1), NA())</f>
        <v>#N/A</v>
      </c>
      <c r="J189" s="345" t="e">
        <f>IF(ISNUMBER(Regressions!K199),ROUND(Regressions!K199, 1), NA())</f>
        <v>#N/A</v>
      </c>
      <c r="K189" s="343" t="e">
        <f>IF(ISNUMBER(Regressions!L199),ROUND(Regressions!L199, 1), NA())</f>
        <v>#N/A</v>
      </c>
      <c r="L189" s="244" t="e">
        <f>IF(ISNUMBER(Regressions!M199),ROUND(Regressions!M199, 1), NA())</f>
        <v>#N/A</v>
      </c>
      <c r="M189" s="344" t="e">
        <f>IF(ISNUMBER(Regressions!N199),ROUND(Regressions!N199, 1), NA())</f>
        <v>#N/A</v>
      </c>
      <c r="N189" s="243" t="e">
        <f>IF(ISNUMBER(Regressions!O199),ROUND(Regressions!O199, 1), NA())</f>
        <v>#N/A</v>
      </c>
      <c r="O189" s="345" t="e">
        <f>IF(ISNUMBER(Regressions!Q199),ROUND(Regressions!Q199, 1), NA())</f>
        <v>#N/A</v>
      </c>
      <c r="P189" s="343" t="e">
        <f>IF(ISNUMBER(Regressions!R199),ROUND(Regressions!R199, 1), NA())</f>
        <v>#N/A</v>
      </c>
      <c r="Q189" s="221" t="e">
        <f>IF(ISNUMBER(Regressions!S199),ROUND(Regressions!S199, 1), NA())</f>
        <v>#N/A</v>
      </c>
      <c r="R189" s="344" t="e">
        <f>IF(ISNUMBER(Regressions!T199),ROUND(Regressions!T199, 1), NA())</f>
        <v>#N/A</v>
      </c>
      <c r="S189" s="243" t="e">
        <f>IF(ISNUMBER(Regressions!U199),ROUND(Regressions!U199, 1), NA())</f>
        <v>#N/A</v>
      </c>
    </row>
    <row xmlns:x14ac="http://schemas.microsoft.com/office/spreadsheetml/2009/9/ac" r="211" x14ac:dyDescent="0.2">
      <c r="A211" s="405"/>
      <c r="B211" s="406"/>
      <c r="C211" s="407"/>
      <c r="D211" s="393"/>
      <c r="E211" s="408"/>
      <c r="F211" s="408"/>
      <c r="G211" s="409"/>
      <c r="H211" s="408"/>
      <c r="I211" s="409"/>
      <c r="J211" s="410"/>
      <c r="K211" s="410"/>
      <c r="L211" s="408"/>
      <c r="M211" s="410"/>
      <c r="N211" s="411"/>
      <c r="O211" s="393"/>
      <c r="P211" s="393"/>
      <c r="Q211" s="393"/>
      <c r="R211" s="393"/>
      <c r="S211" s="393"/>
      <c r="T211" s="393"/>
      <c r="U211" s="393"/>
      <c r="V211" s="393"/>
      <c r="W211" s="393"/>
      <c r="X211" s="393"/>
      <c r="Y211" s="393"/>
      <c r="Z211" s="393"/>
      <c r="AA211" s="393"/>
      <c r="AB211" s="393"/>
      <c r="AC211" s="393"/>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60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38</v>
      </c>
      <c r="B2" s="37"/>
      <c r="C2" s="37"/>
      <c r="D2" s="245" t="s">
        <v>14</v>
      </c>
      <c r="E2" s="36"/>
      <c r="F2" s="36"/>
      <c r="G2" s="55"/>
      <c r="H2" s="36"/>
      <c r="I2" s="36"/>
      <c r="J2" s="55"/>
      <c r="K2" s="38"/>
      <c r="L2" s="38"/>
      <c r="M2" s="55"/>
      <c r="N2" s="38"/>
      <c r="O2" s="38"/>
      <c r="P2" s="55"/>
      <c r="Q2" s="38"/>
      <c r="R2" s="38"/>
      <c r="S2" s="55"/>
      <c r="T2" s="38"/>
      <c r="U2" s="38"/>
      <c r="V2" s="246" t="s">
        <v>15</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1" t="s">
        <v>16</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17</v>
      </c>
      <c r="O3" s="42"/>
      <c r="P3" s="42" t="s">
        <v>18</v>
      </c>
      <c r="Q3" s="42"/>
      <c r="R3" s="42"/>
      <c r="S3" s="42" t="s">
        <v>19</v>
      </c>
      <c r="U3" s="42"/>
      <c r="V3" s="42" t="s">
        <v>7</v>
      </c>
      <c r="W3" s="33"/>
      <c r="X3" s="42"/>
      <c r="Y3" s="42"/>
      <c r="Z3" s="42"/>
      <c r="AA3" s="42" t="s">
        <v>1</v>
      </c>
      <c r="AB3" s="42"/>
      <c r="AC3" s="42"/>
      <c r="AD3" s="42"/>
      <c r="AE3" s="42"/>
      <c r="AF3" s="42" t="s">
        <v>2</v>
      </c>
      <c r="AG3" s="33"/>
      <c r="AH3" s="42"/>
      <c r="AI3" s="42"/>
      <c r="AJ3" s="42"/>
      <c r="AK3" s="42" t="s">
        <v>17</v>
      </c>
      <c r="AL3" s="42"/>
      <c r="AM3" s="42"/>
      <c r="AN3" s="42"/>
      <c r="AO3" s="42"/>
      <c r="AP3" s="42" t="s">
        <v>18</v>
      </c>
      <c r="AQ3" s="42"/>
      <c r="AR3" s="42"/>
      <c r="AS3" s="42"/>
      <c r="AT3" s="42"/>
      <c r="AU3" s="42" t="s">
        <v>19</v>
      </c>
      <c r="AV3" s="42"/>
      <c r="AW3" s="42"/>
      <c r="AX3" s="42"/>
      <c r="AY3" s="42"/>
      <c r="AZ3" s="42" t="s">
        <v>7</v>
      </c>
      <c r="BA3" s="33"/>
      <c r="BB3" s="42"/>
      <c r="BC3" s="42" t="s">
        <v>1</v>
      </c>
      <c r="BD3" s="33"/>
      <c r="BE3" s="42"/>
      <c r="BF3" s="42" t="s">
        <v>2</v>
      </c>
      <c r="BG3" s="42"/>
      <c r="BH3" s="42"/>
      <c r="BI3" s="42" t="s">
        <v>17</v>
      </c>
      <c r="BJ3" s="33"/>
      <c r="BK3" s="42"/>
      <c r="BL3" s="42" t="s">
        <v>18</v>
      </c>
      <c r="BM3" s="33"/>
      <c r="BN3" s="42"/>
      <c r="BO3" s="42" t="s">
        <v>19</v>
      </c>
      <c r="BP3" s="33"/>
      <c r="BQ3" s="42"/>
      <c r="BS3" s="42" t="s">
        <v>7</v>
      </c>
      <c r="BU3" s="42"/>
      <c r="BV3" s="42" t="s">
        <v>1</v>
      </c>
      <c r="BX3" s="42"/>
      <c r="BY3" s="42" t="s">
        <v>2</v>
      </c>
      <c r="CA3" s="42"/>
      <c r="CB3" s="42" t="s">
        <v>17</v>
      </c>
      <c r="CD3" s="42"/>
      <c r="CE3" s="42" t="s">
        <v>18</v>
      </c>
      <c r="CG3" s="42"/>
      <c r="CH3" s="42" t="s">
        <v>19</v>
      </c>
      <c r="CJ3" s="42"/>
      <c r="CK3" s="42" t="s">
        <v>7</v>
      </c>
      <c r="CM3" s="42"/>
      <c r="CN3" s="33"/>
      <c r="CO3" s="33"/>
      <c r="CP3" s="42" t="s">
        <v>1</v>
      </c>
      <c r="CR3" s="33"/>
      <c r="CS3" s="42"/>
      <c r="CT3" s="33"/>
      <c r="CU3" s="42" t="s">
        <v>2</v>
      </c>
      <c r="CW3" s="42"/>
      <c r="CX3" s="33"/>
      <c r="CY3" s="33"/>
      <c r="CZ3" s="42" t="s">
        <v>17</v>
      </c>
      <c r="DB3" s="33"/>
      <c r="DC3" s="42"/>
      <c r="DD3" s="33"/>
      <c r="DE3" s="42" t="s">
        <v>18</v>
      </c>
      <c r="DG3" s="33"/>
      <c r="DH3" s="33"/>
      <c r="DI3" s="33"/>
      <c r="DJ3" s="42" t="s">
        <v>19</v>
      </c>
      <c r="DL3" s="33"/>
      <c r="DM3" s="33"/>
      <c r="DN3" s="33"/>
      <c r="DO3" s="42" t="s">
        <v>7</v>
      </c>
      <c r="DP3" s="42"/>
      <c r="DQ3" s="42"/>
      <c r="DR3" s="42" t="s">
        <v>1</v>
      </c>
      <c r="DS3" s="42"/>
      <c r="DT3" s="42"/>
      <c r="DU3" s="42" t="s">
        <v>2</v>
      </c>
      <c r="DV3" s="42"/>
      <c r="DW3" s="42"/>
      <c r="DX3" s="42" t="s">
        <v>17</v>
      </c>
      <c r="DY3" s="42"/>
      <c r="DZ3" s="42"/>
      <c r="EA3" s="42" t="s">
        <v>18</v>
      </c>
      <c r="EB3" s="42"/>
      <c r="EC3" s="42"/>
      <c r="ED3" s="42"/>
      <c r="EE3" s="42" t="s">
        <v>19</v>
      </c>
      <c r="EF3" s="42"/>
    </row>
    <row xmlns:x14ac="http://schemas.microsoft.com/office/spreadsheetml/2009/9/ac" r="4" s="48" customFormat="true" ht="140.1" customHeight="true" x14ac:dyDescent="0.2">
      <c r="A4" s="43" t="s">
        <v>5</v>
      </c>
      <c r="B4" s="43" t="s">
        <v>6</v>
      </c>
      <c r="C4" s="43" t="s">
        <v>4</v>
      </c>
      <c r="D4" s="136" t="s">
        <v>26</v>
      </c>
      <c r="E4" s="247" t="s">
        <v>20</v>
      </c>
      <c r="F4" s="248" t="s">
        <v>176</v>
      </c>
      <c r="G4" s="136" t="s">
        <v>26</v>
      </c>
      <c r="H4" s="247" t="s">
        <v>20</v>
      </c>
      <c r="I4" s="248" t="s">
        <v>176</v>
      </c>
      <c r="J4" s="136" t="s">
        <v>26</v>
      </c>
      <c r="K4" s="247" t="s">
        <v>20</v>
      </c>
      <c r="L4" s="248" t="s">
        <v>176</v>
      </c>
      <c r="M4" s="136" t="s">
        <v>26</v>
      </c>
      <c r="N4" s="247" t="s">
        <v>20</v>
      </c>
      <c r="O4" s="248" t="s">
        <v>176</v>
      </c>
      <c r="P4" s="136" t="s">
        <v>26</v>
      </c>
      <c r="Q4" s="247" t="s">
        <v>20</v>
      </c>
      <c r="R4" s="248" t="s">
        <v>176</v>
      </c>
      <c r="S4" s="136" t="s">
        <v>26</v>
      </c>
      <c r="T4" s="247" t="s">
        <v>20</v>
      </c>
      <c r="U4" s="249" t="s">
        <v>176</v>
      </c>
      <c r="V4" s="140" t="s">
        <v>26</v>
      </c>
      <c r="W4" s="141" t="s">
        <v>20</v>
      </c>
      <c r="X4" s="141" t="s">
        <v>22</v>
      </c>
      <c r="Y4" s="141" t="s">
        <v>30</v>
      </c>
      <c r="Z4" s="143" t="s">
        <v>177</v>
      </c>
      <c r="AA4" s="140" t="s">
        <v>26</v>
      </c>
      <c r="AB4" s="141" t="s">
        <v>20</v>
      </c>
      <c r="AC4" s="141" t="s">
        <v>22</v>
      </c>
      <c r="AD4" s="141" t="s">
        <v>30</v>
      </c>
      <c r="AE4" s="143" t="s">
        <v>177</v>
      </c>
      <c r="AF4" s="140" t="s">
        <v>26</v>
      </c>
      <c r="AG4" s="141" t="s">
        <v>20</v>
      </c>
      <c r="AH4" s="141" t="s">
        <v>22</v>
      </c>
      <c r="AI4" s="141" t="s">
        <v>30</v>
      </c>
      <c r="AJ4" s="143" t="s">
        <v>177</v>
      </c>
      <c r="AK4" s="140" t="s">
        <v>26</v>
      </c>
      <c r="AL4" s="141" t="s">
        <v>20</v>
      </c>
      <c r="AM4" s="141" t="s">
        <v>22</v>
      </c>
      <c r="AN4" s="141" t="s">
        <v>30</v>
      </c>
      <c r="AO4" s="143" t="s">
        <v>177</v>
      </c>
      <c r="AP4" s="140" t="s">
        <v>26</v>
      </c>
      <c r="AQ4" s="141" t="s">
        <v>20</v>
      </c>
      <c r="AR4" s="141" t="s">
        <v>22</v>
      </c>
      <c r="AS4" s="141" t="s">
        <v>30</v>
      </c>
      <c r="AT4" s="143" t="s">
        <v>177</v>
      </c>
      <c r="AU4" s="140" t="s">
        <v>26</v>
      </c>
      <c r="AV4" s="141" t="s">
        <v>20</v>
      </c>
      <c r="AW4" s="141" t="s">
        <v>22</v>
      </c>
      <c r="AX4" s="141" t="s">
        <v>30</v>
      </c>
      <c r="AY4" s="144" t="s">
        <v>177</v>
      </c>
      <c r="AZ4" s="145" t="s">
        <v>126</v>
      </c>
      <c r="BA4" s="146" t="s">
        <v>125</v>
      </c>
      <c r="BB4" s="147" t="s">
        <v>178</v>
      </c>
      <c r="BC4" s="145" t="s">
        <v>126</v>
      </c>
      <c r="BD4" s="146" t="s">
        <v>125</v>
      </c>
      <c r="BE4" s="147" t="s">
        <v>178</v>
      </c>
      <c r="BF4" s="145" t="s">
        <v>126</v>
      </c>
      <c r="BG4" s="146" t="s">
        <v>125</v>
      </c>
      <c r="BH4" s="147" t="s">
        <v>178</v>
      </c>
      <c r="BI4" s="145" t="s">
        <v>126</v>
      </c>
      <c r="BJ4" s="146" t="s">
        <v>125</v>
      </c>
      <c r="BK4" s="147" t="s">
        <v>178</v>
      </c>
      <c r="BL4" s="145" t="s">
        <v>126</v>
      </c>
      <c r="BM4" s="146" t="s">
        <v>125</v>
      </c>
      <c r="BN4" s="147" t="s">
        <v>178</v>
      </c>
      <c r="BO4" s="145" t="s">
        <v>126</v>
      </c>
      <c r="BP4" s="146" t="s">
        <v>125</v>
      </c>
      <c r="BQ4" s="147" t="s">
        <v>178</v>
      </c>
      <c r="BS4" s="85" t="s">
        <v>26</v>
      </c>
      <c r="BT4" s="86" t="s">
        <v>20</v>
      </c>
      <c r="BU4" s="56" t="s">
        <v>39</v>
      </c>
      <c r="BV4" s="85" t="s">
        <v>26</v>
      </c>
      <c r="BW4" s="86" t="s">
        <v>20</v>
      </c>
      <c r="BX4" s="87" t="s">
        <v>105</v>
      </c>
      <c r="BY4" s="85" t="s">
        <v>26</v>
      </c>
      <c r="BZ4" s="86" t="s">
        <v>20</v>
      </c>
      <c r="CA4" s="49" t="s">
        <v>39</v>
      </c>
      <c r="CB4" s="85" t="s">
        <v>26</v>
      </c>
      <c r="CC4" s="86" t="s">
        <v>20</v>
      </c>
      <c r="CD4" s="56" t="s">
        <v>39</v>
      </c>
      <c r="CE4" s="85" t="s">
        <v>26</v>
      </c>
      <c r="CF4" s="86" t="s">
        <v>20</v>
      </c>
      <c r="CG4" s="87" t="s">
        <v>39</v>
      </c>
      <c r="CH4" s="85" t="s">
        <v>26</v>
      </c>
      <c r="CI4" s="86" t="s">
        <v>20</v>
      </c>
      <c r="CJ4" s="49" t="s">
        <v>39</v>
      </c>
      <c r="CK4" s="89" t="s">
        <v>26</v>
      </c>
      <c r="CL4" s="88" t="s">
        <v>20</v>
      </c>
      <c r="CM4" s="58" t="s">
        <v>54</v>
      </c>
      <c r="CN4" s="58" t="s">
        <v>59</v>
      </c>
      <c r="CO4" s="90" t="s">
        <v>111</v>
      </c>
      <c r="CP4" s="89" t="s">
        <v>26</v>
      </c>
      <c r="CQ4" s="88" t="s">
        <v>20</v>
      </c>
      <c r="CR4" s="50" t="s">
        <v>54</v>
      </c>
      <c r="CS4" s="50" t="s">
        <v>59</v>
      </c>
      <c r="CT4" s="58" t="s">
        <v>111</v>
      </c>
      <c r="CU4" s="89" t="s">
        <v>26</v>
      </c>
      <c r="CV4" s="88" t="s">
        <v>20</v>
      </c>
      <c r="CW4" s="58" t="s">
        <v>54</v>
      </c>
      <c r="CX4" s="58" t="s">
        <v>59</v>
      </c>
      <c r="CY4" s="90" t="s">
        <v>111</v>
      </c>
      <c r="CZ4" s="89" t="s">
        <v>26</v>
      </c>
      <c r="DA4" s="88" t="s">
        <v>20</v>
      </c>
      <c r="DB4" s="50" t="s">
        <v>54</v>
      </c>
      <c r="DC4" s="50" t="s">
        <v>59</v>
      </c>
      <c r="DD4" s="58" t="s">
        <v>111</v>
      </c>
      <c r="DE4" s="89" t="s">
        <v>26</v>
      </c>
      <c r="DF4" s="88" t="s">
        <v>20</v>
      </c>
      <c r="DG4" s="58" t="s">
        <v>54</v>
      </c>
      <c r="DH4" s="58" t="s">
        <v>59</v>
      </c>
      <c r="DI4" s="90" t="s">
        <v>111</v>
      </c>
      <c r="DJ4" s="89" t="s">
        <v>26</v>
      </c>
      <c r="DK4" s="88" t="s">
        <v>20</v>
      </c>
      <c r="DL4" s="50" t="s">
        <v>54</v>
      </c>
      <c r="DM4" s="50" t="s">
        <v>59</v>
      </c>
      <c r="DN4" s="58" t="s">
        <v>111</v>
      </c>
      <c r="DO4" s="47" t="s">
        <v>112</v>
      </c>
      <c r="DP4" s="57" t="s">
        <v>113</v>
      </c>
      <c r="DQ4" s="57" t="s">
        <v>114</v>
      </c>
      <c r="DR4" s="47" t="s">
        <v>112</v>
      </c>
      <c r="DS4" s="57" t="s">
        <v>113</v>
      </c>
      <c r="DT4" s="57" t="s">
        <v>114</v>
      </c>
      <c r="DU4" s="47" t="s">
        <v>112</v>
      </c>
      <c r="DV4" s="57" t="s">
        <v>113</v>
      </c>
      <c r="DW4" s="57" t="s">
        <v>114</v>
      </c>
      <c r="DX4" s="47" t="s">
        <v>112</v>
      </c>
      <c r="DY4" s="57" t="s">
        <v>113</v>
      </c>
      <c r="DZ4" s="57" t="s">
        <v>114</v>
      </c>
      <c r="EA4" s="47" t="s">
        <v>112</v>
      </c>
      <c r="EB4" s="57" t="s">
        <v>113</v>
      </c>
      <c r="EC4" s="57" t="s">
        <v>114</v>
      </c>
      <c r="ED4" s="47" t="s">
        <v>112</v>
      </c>
      <c r="EE4" s="57" t="s">
        <v>113</v>
      </c>
      <c r="EF4" s="57" t="s">
        <v>114</v>
      </c>
    </row>
    <row xmlns:x14ac="http://schemas.microsoft.com/office/spreadsheetml/2009/9/ac" r="5" ht="48" hidden="true" x14ac:dyDescent="0.2">
      <c r="A5" s="43" t="s">
        <v>40</v>
      </c>
      <c r="B5" s="43" t="s">
        <v>41</v>
      </c>
      <c r="C5" s="43" t="s">
        <v>42</v>
      </c>
      <c r="D5" s="136" t="s">
        <v>136</v>
      </c>
      <c r="E5" s="137" t="s">
        <v>43</v>
      </c>
      <c r="F5" s="138" t="s">
        <v>202</v>
      </c>
      <c r="G5" s="136" t="s">
        <v>137</v>
      </c>
      <c r="H5" s="137" t="s">
        <v>44</v>
      </c>
      <c r="I5" s="138" t="s">
        <v>203</v>
      </c>
      <c r="J5" s="136" t="s">
        <v>138</v>
      </c>
      <c r="K5" s="137" t="s">
        <v>45</v>
      </c>
      <c r="L5" s="138" t="s">
        <v>204</v>
      </c>
      <c r="M5" s="136" t="s">
        <v>139</v>
      </c>
      <c r="N5" s="137" t="s">
        <v>87</v>
      </c>
      <c r="O5" s="138" t="s">
        <v>205</v>
      </c>
      <c r="P5" s="136" t="s">
        <v>140</v>
      </c>
      <c r="Q5" s="137" t="s">
        <v>88</v>
      </c>
      <c r="R5" s="138" t="s">
        <v>206</v>
      </c>
      <c r="S5" s="136" t="s">
        <v>141</v>
      </c>
      <c r="T5" s="137" t="s">
        <v>89</v>
      </c>
      <c r="U5" s="139" t="s">
        <v>207</v>
      </c>
      <c r="V5" s="140" t="s">
        <v>130</v>
      </c>
      <c r="W5" s="141" t="s">
        <v>46</v>
      </c>
      <c r="X5" s="142" t="s">
        <v>66</v>
      </c>
      <c r="Y5" s="142" t="s">
        <v>67</v>
      </c>
      <c r="Z5" s="143" t="s">
        <v>208</v>
      </c>
      <c r="AA5" s="140" t="s">
        <v>131</v>
      </c>
      <c r="AB5" s="141" t="s">
        <v>47</v>
      </c>
      <c r="AC5" s="142" t="s">
        <v>68</v>
      </c>
      <c r="AD5" s="142" t="s">
        <v>69</v>
      </c>
      <c r="AE5" s="143" t="s">
        <v>209</v>
      </c>
      <c r="AF5" s="140" t="s">
        <v>132</v>
      </c>
      <c r="AG5" s="141" t="s">
        <v>48</v>
      </c>
      <c r="AH5" s="142" t="s">
        <v>70</v>
      </c>
      <c r="AI5" s="142" t="s">
        <v>71</v>
      </c>
      <c r="AJ5" s="143" t="s">
        <v>210</v>
      </c>
      <c r="AK5" s="140" t="s">
        <v>133</v>
      </c>
      <c r="AL5" s="141" t="s">
        <v>72</v>
      </c>
      <c r="AM5" s="142" t="s">
        <v>73</v>
      </c>
      <c r="AN5" s="142" t="s">
        <v>74</v>
      </c>
      <c r="AO5" s="143" t="s">
        <v>211</v>
      </c>
      <c r="AP5" s="140" t="s">
        <v>134</v>
      </c>
      <c r="AQ5" s="141" t="s">
        <v>75</v>
      </c>
      <c r="AR5" s="142" t="s">
        <v>76</v>
      </c>
      <c r="AS5" s="142" t="s">
        <v>77</v>
      </c>
      <c r="AT5" s="143" t="s">
        <v>212</v>
      </c>
      <c r="AU5" s="140" t="s">
        <v>135</v>
      </c>
      <c r="AV5" s="141" t="s">
        <v>78</v>
      </c>
      <c r="AW5" s="142" t="s">
        <v>79</v>
      </c>
      <c r="AX5" s="142" t="s">
        <v>80</v>
      </c>
      <c r="AY5" s="144" t="s">
        <v>213</v>
      </c>
      <c r="AZ5" s="145" t="s">
        <v>81</v>
      </c>
      <c r="BA5" s="146" t="s">
        <v>115</v>
      </c>
      <c r="BB5" s="147" t="s">
        <v>214</v>
      </c>
      <c r="BC5" s="145" t="s">
        <v>86</v>
      </c>
      <c r="BD5" s="146" t="s">
        <v>116</v>
      </c>
      <c r="BE5" s="147" t="s">
        <v>215</v>
      </c>
      <c r="BF5" s="145" t="s">
        <v>85</v>
      </c>
      <c r="BG5" s="146" t="s">
        <v>117</v>
      </c>
      <c r="BH5" s="147" t="s">
        <v>216</v>
      </c>
      <c r="BI5" s="145" t="s">
        <v>84</v>
      </c>
      <c r="BJ5" s="146" t="s">
        <v>118</v>
      </c>
      <c r="BK5" s="147" t="s">
        <v>217</v>
      </c>
      <c r="BL5" s="145" t="s">
        <v>83</v>
      </c>
      <c r="BM5" s="146" t="s">
        <v>119</v>
      </c>
      <c r="BN5" s="147" t="s">
        <v>218</v>
      </c>
      <c r="BO5" s="145" t="s">
        <v>82</v>
      </c>
      <c r="BP5" s="146" t="s">
        <v>120</v>
      </c>
      <c r="BQ5" s="147" t="s">
        <v>219</v>
      </c>
    </row>
    <row xmlns:x14ac="http://schemas.microsoft.com/office/spreadsheetml/2009/9/ac" r="6" x14ac:dyDescent="0.2">
      <c r="A6" s="36" t="str">
        <f>IF('Water Data'!$B$2="","",'Water Data'!$B$2)</f>
        <v>TUN_2013_EMIS</v>
      </c>
      <c r="B6" s="36" t="str">
        <f>+'Water Data'!C2</f>
        <v>EMIS</v>
      </c>
      <c r="C6" s="338">
        <f>+IF(ISNUMBER(VALUE(MID(A6,5,4))), VALUE(MID(A6, 5,4)),"")</f>
        <v>2013</v>
      </c>
      <c r="D6" s="96" t="e">
        <f>+IF(AND(ISTEXT('Water Data'!B2),BS6="Yes"),100-'Water Data'!D4,IF(AND(ISTEXT('Water Data'!B2),BS6="No",ISNUMBER('Water Data'!D4)),CONCATENATE("[",ROUND(100-'Water Data'!D4,0),"]"),NA()))</f>
        <v>#N/A</v>
      </c>
      <c r="E6" s="96">
        <f>+IF(AND(ISTEXT('Water Data'!B2),BT6="Yes"),'Water Data'!D6,IF(AND(ISTEXT('Water Data'!B2),BT6="No",ISNUMBER('Water Data'!D6)),CONCATENATE("[",ROUND('Water Data'!D6,0),"]"),NA()))</f>
        <v>91.503587747503801</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f>+IF(AND(ISTEXT('Water Data'!B2),CF6="Yes"),'Water Data'!H6,IF(AND(ISTEXT('Water Data'!B2),CF6="No",ISNUMBER('Water Data'!H6)),CONCATENATE("[",ROUND('Water Data'!H6,0),"]"),NA()))</f>
        <v>88.9</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f>+IF(AND(ISTEXT('Water Data'!B2),CI6="Yes"),'Water Data'!I6,IF(AND(ISTEXT('Water Data'!B2),CI6="No",ISNUMBER('Water Data'!I6)),CONCATENATE("[",ROUND('Water Data'!I6,0),"]"),NA()))</f>
        <v>100</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99.617278727365033</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99.5</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f>+IF(AND(ISTEXT('Sanitation Data'!B2),DJ6="Yes"),100-'Sanitation Data'!I4,IF(AND(ISTEXT('Sanitation Data'!B2),DJ6="No",ISNUMBER('Sanitation Data'!I4)),CONCATENATE("[",ROUND(100-'Sanitation Data'!I4,0),"]"),NA()))</f>
        <v>100</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82"/>
      <c r="BS6" s="282">
        <f>+'Water Data'!D27</f>
        <v>0</v>
      </c>
      <c r="BT6" s="282" t="str">
        <f>+'Water Data'!D28</f>
        <v>Yes</v>
      </c>
      <c r="BU6" s="282">
        <f>+'Water Data'!D29</f>
        <v>0</v>
      </c>
      <c r="BV6" s="282">
        <f>+'Water Data'!E27</f>
        <v>0</v>
      </c>
      <c r="BW6" s="282">
        <f>+'Water Data'!E28</f>
        <v>0</v>
      </c>
      <c r="BX6" s="282">
        <f>+'Water Data'!E29</f>
        <v>0</v>
      </c>
      <c r="BY6" s="282">
        <f>+'Water Data'!F27</f>
        <v>0</v>
      </c>
      <c r="BZ6" s="282">
        <f>+'Water Data'!F28</f>
        <v>0</v>
      </c>
      <c r="CA6" s="282">
        <f>+'Water Data'!F29</f>
        <v>0</v>
      </c>
      <c r="CB6" s="282">
        <f>+'Water Data'!G27</f>
        <v>0</v>
      </c>
      <c r="CC6" s="282">
        <f>+'Water Data'!G28</f>
        <v>0</v>
      </c>
      <c r="CD6" s="282">
        <f>+'Water Data'!G29</f>
        <v>0</v>
      </c>
      <c r="CE6" s="282">
        <f>+'Water Data'!H27</f>
        <v>0</v>
      </c>
      <c r="CF6" s="282" t="str">
        <f>+'Water Data'!H28</f>
        <v>Yes</v>
      </c>
      <c r="CG6" s="282">
        <f>+'Water Data'!H29</f>
        <v>0</v>
      </c>
      <c r="CH6" s="282">
        <f>+'Water Data'!I27</f>
        <v>0</v>
      </c>
      <c r="CI6" s="282" t="str">
        <f>+'Water Data'!I28</f>
        <v>Yes</v>
      </c>
      <c r="CJ6" s="282">
        <f>+'Water Data'!I29</f>
        <v>0</v>
      </c>
      <c r="CK6" s="282" t="str">
        <f>+'Sanitation Data'!D28</f>
        <v>Yes</v>
      </c>
      <c r="CL6" s="282">
        <f>+'Sanitation Data'!D29</f>
        <v>0</v>
      </c>
      <c r="CM6" s="282">
        <f>+'Sanitation Data'!D30</f>
        <v>0</v>
      </c>
      <c r="CN6" s="282">
        <f>+'Sanitation Data'!D31</f>
        <v>0</v>
      </c>
      <c r="CO6" s="282">
        <f>+'Sanitation Data'!D32</f>
        <v>0</v>
      </c>
      <c r="CP6" s="282">
        <f>+'Sanitation Data'!E28</f>
        <v>0</v>
      </c>
      <c r="CQ6" s="282">
        <f>+'Sanitation Data'!E29</f>
        <v>0</v>
      </c>
      <c r="CR6" s="282">
        <f>+'Sanitation Data'!E30</f>
        <v>0</v>
      </c>
      <c r="CS6" s="282">
        <f>+'Sanitation Data'!E31</f>
        <v>0</v>
      </c>
      <c r="CT6" s="282">
        <f>+'Sanitation Data'!E32</f>
        <v>0</v>
      </c>
      <c r="CU6" s="282">
        <f>+'Sanitation Data'!F28</f>
        <v>0</v>
      </c>
      <c r="CV6" s="282">
        <f>+'Sanitation Data'!F29</f>
        <v>0</v>
      </c>
      <c r="CW6" s="282">
        <f>+'Sanitation Data'!F30</f>
        <v>0</v>
      </c>
      <c r="CX6" s="282">
        <f>+'Sanitation Data'!F31</f>
        <v>0</v>
      </c>
      <c r="CY6" s="282">
        <f>+'Sanitation Data'!F32</f>
        <v>0</v>
      </c>
      <c r="CZ6" s="282">
        <f>+'Sanitation Data'!G28</f>
        <v>0</v>
      </c>
      <c r="DA6" s="282">
        <f>+'Sanitation Data'!G29</f>
        <v>0</v>
      </c>
      <c r="DB6" s="282">
        <f>+'Sanitation Data'!G30</f>
        <v>0</v>
      </c>
      <c r="DC6" s="282">
        <f>+'Sanitation Data'!G31</f>
        <v>0</v>
      </c>
      <c r="DD6" s="282">
        <f>+'Sanitation Data'!G32</f>
        <v>0</v>
      </c>
      <c r="DE6" s="282" t="str">
        <f>+'Sanitation Data'!H28</f>
        <v>Yes</v>
      </c>
      <c r="DF6" s="282">
        <f>+'Sanitation Data'!H29</f>
        <v>0</v>
      </c>
      <c r="DG6" s="282">
        <f>+'Sanitation Data'!H30</f>
        <v>0</v>
      </c>
      <c r="DH6" s="282">
        <f>+'Sanitation Data'!H31</f>
        <v>0</v>
      </c>
      <c r="DI6" s="282">
        <f>+'Sanitation Data'!H32</f>
        <v>0</v>
      </c>
      <c r="DJ6" s="282" t="str">
        <f>+'Sanitation Data'!I28</f>
        <v>Yes</v>
      </c>
      <c r="DK6" s="282">
        <f>+'Sanitation Data'!I29</f>
        <v>0</v>
      </c>
      <c r="DL6" s="282">
        <f>+'Sanitation Data'!I30</f>
        <v>0</v>
      </c>
      <c r="DM6" s="282">
        <f>+'Sanitation Data'!I31</f>
        <v>0</v>
      </c>
      <c r="DN6" s="282">
        <f>+'Sanitation Data'!I32</f>
        <v>0</v>
      </c>
      <c r="DO6" s="282">
        <f>+'Hygiene Data'!D11</f>
        <v>0</v>
      </c>
      <c r="DP6" s="282">
        <f>+'Hygiene Data'!D12</f>
        <v>0</v>
      </c>
      <c r="DQ6" s="282">
        <f>+'Hygiene Data'!D13</f>
        <v>0</v>
      </c>
      <c r="DR6" s="282">
        <f>+'Hygiene Data'!E11</f>
        <v>0</v>
      </c>
      <c r="DS6" s="282">
        <f>+'Hygiene Data'!E12</f>
        <v>0</v>
      </c>
      <c r="DT6" s="282">
        <f>+'Hygiene Data'!E13</f>
        <v>0</v>
      </c>
      <c r="DU6" s="282">
        <f>+'Hygiene Data'!F11</f>
        <v>0</v>
      </c>
      <c r="DV6" s="282">
        <f>+'Hygiene Data'!F12</f>
        <v>0</v>
      </c>
      <c r="DW6" s="282">
        <f>+'Hygiene Data'!F13</f>
        <v>0</v>
      </c>
      <c r="DX6" s="282">
        <f>+'Hygiene Data'!G11</f>
        <v>0</v>
      </c>
      <c r="DY6" s="282">
        <f>+'Hygiene Data'!G12</f>
        <v>0</v>
      </c>
      <c r="DZ6" s="282">
        <f>+'Hygiene Data'!G13</f>
        <v>0</v>
      </c>
      <c r="EA6" s="282">
        <f>+'Hygiene Data'!H11</f>
        <v>0</v>
      </c>
      <c r="EB6" s="282">
        <f>+'Hygiene Data'!H12</f>
        <v>0</v>
      </c>
      <c r="EC6" s="282">
        <f>+'Hygiene Data'!H13</f>
        <v>0</v>
      </c>
      <c r="ED6" s="282">
        <f>+'Hygiene Data'!I11</f>
        <v>0</v>
      </c>
      <c r="EE6" s="282">
        <f>+'Hygiene Data'!I12</f>
        <v>0</v>
      </c>
      <c r="EF6" s="282">
        <f>+'Hygiene Data'!I13</f>
        <v>0</v>
      </c>
    </row>
    <row xmlns:x14ac="http://schemas.microsoft.com/office/spreadsheetml/2009/9/ac" r="7" x14ac:dyDescent="0.2">
      <c r="A7" s="36" t="str">
        <f ca="true">+IF(OFFSET('Water Data'!$B$2,0,10*ROW('Water Data'!E1))="","",OFFSET('Water Data'!$B$2,0,10*ROW('Water Data'!E1)))</f>
        <v>TUN_2013_UIS</v>
      </c>
      <c r="B7" s="36" t="str">
        <f ca="true">+IF(OFFSET('Water Data'!$C$2,0,10*ROW('Water Data'!F1))="","",OFFSET('Water Data'!$C$2,0,10*ROW('Water Data'!F1)))</f>
        <v>Other</v>
      </c>
      <c r="C7" s="338">
        <f t="shared" ref="C7:C70" ca="true" si="0">+IF(ISNUMBER(VALUE(MID(A7,5,4))), VALUE(MID(A7, 5,4)),"")</f>
        <v>2013</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t="str">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[92]</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t="str">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[89]</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96" t="str">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96">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97" t="str">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str">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str">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2"/>
      <c r="BS7" s="282" t="str">
        <f ca="true">+IF(OFFSET('Water Data'!$D$27,0,10*ROW('Water Data'!D1))="","",OFFSET('Water Data'!$D$27,0,10*ROW('Water Data'!D1)))</f>
        <v/>
      </c>
      <c r="BT7" s="282" t="str">
        <f ca="true">+IF(OFFSET('Water Data'!$D$28,0,10*ROW('Water Data'!D1))="","",OFFSET('Water Data'!$D$28,0,10*ROW('Water Data'!D1)))</f>
        <v>No</v>
      </c>
      <c r="BU7" s="282" t="str">
        <f ca="true">+IF(OFFSET('Water Data'!$D$29,0,10*ROW('Water Data'!D1))="","",OFFSET('Water Data'!$D$29,0,10*ROW('Water Data'!D1)))</f>
        <v/>
      </c>
      <c r="BV7" s="282" t="str">
        <f ca="true">+IF(OFFSET('Water Data'!$E$27,0,10*ROW('Water Data'!E1))="","",OFFSET('Water Data'!$E$27,0,10*ROW('Water Data'!E1)))</f>
        <v/>
      </c>
      <c r="BW7" s="282" t="str">
        <f ca="true">+IF(OFFSET('Water Data'!$E$28,0,10*ROW('Water Data'!E1))="","",OFFSET('Water Data'!$E$28,0,10*ROW('Water Data'!E1)))</f>
        <v/>
      </c>
      <c r="BX7" s="282" t="str">
        <f ca="true">+IF(OFFSET('Water Data'!$E$29,0,10*ROW('Water Data'!E1))="","",OFFSET('Water Data'!$E$29,0,10*ROW('Water Data'!E1)))</f>
        <v/>
      </c>
      <c r="BY7" s="282" t="str">
        <f ca="true">+IF(OFFSET('Water Data'!$F$27,0,10*ROW('Water Data'!F1))="","",OFFSET('Water Data'!$F$27,0,10*ROW('Water Data'!F1)))</f>
        <v/>
      </c>
      <c r="BZ7" s="282" t="str">
        <f ca="true">+IF(OFFSET('Water Data'!$F$28,0,10*ROW('Water Data'!F1))="","",OFFSET('Water Data'!$F$28,0,10*ROW('Water Data'!F1)))</f>
        <v/>
      </c>
      <c r="CA7" s="282" t="str">
        <f ca="true">+IF(OFFSET('Water Data'!$F$29,0,10*ROW('Water Data'!F1))="","",OFFSET('Water Data'!$F$29,0,10*ROW('Water Data'!F1)))</f>
        <v/>
      </c>
      <c r="CB7" s="282" t="str">
        <f ca="true">+IF(OFFSET('Water Data'!$G$27,0,10*ROW('Water Data'!G1))="","",OFFSET('Water Data'!$G$27,0,10*ROW('Water Data'!G1)))</f>
        <v/>
      </c>
      <c r="CC7" s="282" t="str">
        <f ca="true">+IF(OFFSET('Water Data'!$G$28,0,10*ROW('Water Data'!G1))="","",OFFSET('Water Data'!$G$28,0,10*ROW('Water Data'!G1)))</f>
        <v/>
      </c>
      <c r="CD7" s="282" t="str">
        <f ca="true">+IF(OFFSET('Water Data'!$G$29,0,10*ROW('Water Data'!G1))="","",OFFSET('Water Data'!$G$29,0,10*ROW('Water Data'!G1)))</f>
        <v/>
      </c>
      <c r="CE7" s="282" t="str">
        <f ca="true">+IF(OFFSET('Water Data'!$H$27,0,10*ROW('Water Data'!H1))="","",OFFSET('Water Data'!$H$27,0,10*ROW('Water Data'!H1)))</f>
        <v/>
      </c>
      <c r="CF7" s="282" t="str">
        <f ca="true">+IF(OFFSET('Water Data'!$H$28,0,10*ROW('Water Data'!H1))="","",OFFSET('Water Data'!$H$28,0,10*ROW('Water Data'!H1)))</f>
        <v>No</v>
      </c>
      <c r="CG7" s="282" t="str">
        <f ca="true">+IF(OFFSET('Water Data'!$H$29,0,10*ROW('Water Data'!H1))="","",OFFSET('Water Data'!$H$29,0,10*ROW('Water Data'!H1)))</f>
        <v/>
      </c>
      <c r="CH7" s="282" t="str">
        <f ca="true">+IF(OFFSET('Water Data'!$I$27,0,10*ROW('Water Data'!I1))="","",OFFSET('Water Data'!$I$27,0,10*ROW('Water Data'!I1)))</f>
        <v>Yes</v>
      </c>
      <c r="CI7" s="282" t="str">
        <f ca="true">+IF(OFFSET('Water Data'!$I$28,0,10*ROW('Water Data'!I1))="","",OFFSET('Water Data'!$I$28,0,10*ROW('Water Data'!I1)))</f>
        <v>No</v>
      </c>
      <c r="CJ7" s="282" t="str">
        <f ca="true">+IF(OFFSET('Water Data'!$I$29,0,10*ROW('Water Data'!I1))="","",OFFSET('Water Data'!$I$29,0,10*ROW('Water Data'!I1)))</f>
        <v>Yes</v>
      </c>
      <c r="CK7" s="282" t="str">
        <f ca="true">+IF(OFFSET('Sanitation Data'!$D$28,0,10*ROW('Sanitation Data'!D1))="","",OFFSET('Sanitation Data'!$D$28,0,10*ROW('Sanitation Data'!D1)))</f>
        <v>No</v>
      </c>
      <c r="CL7" s="282" t="str">
        <f ca="true">+IF(OFFSET('Sanitation Data'!$D$29,0,10*ROW('Sanitation Data'!D1))="","",OFFSET('Sanitation Data'!$D$29,0,10*ROW('Sanitation Data'!D1)))</f>
        <v/>
      </c>
      <c r="CM7" s="282" t="str">
        <f ca="true">+IF(OFFSET('Sanitation Data'!$D$30,0,10*ROW('Sanitation Data'!D1))="","",OFFSET('Sanitation Data'!$D$30,0,10*ROW('Sanitation Data'!D1)))</f>
        <v/>
      </c>
      <c r="CN7" s="282" t="str">
        <f ca="true">+IF(OFFSET('Sanitation Data'!$D$31,0,10*ROW('Sanitation Data'!D1))="","",OFFSET('Sanitation Data'!$D$31,0,10*ROW('Sanitation Data'!D1)))</f>
        <v/>
      </c>
      <c r="CO7" s="282" t="str">
        <f ca="true">+IF(OFFSET('Sanitation Data'!$D$32,0,10*ROW('Sanitation Data'!D1))="","",OFFSET('Sanitation Data'!$D$32,0,10*ROW('Sanitation Data'!D1)))</f>
        <v/>
      </c>
      <c r="CP7" s="282" t="str">
        <f ca="true">+IF(OFFSET('Sanitation Data'!$E$28,0,10*ROW('Sanitation Data'!E1))="","",OFFSET('Sanitation Data'!$E$28,0,10*ROW('Sanitation Data'!E1)))</f>
        <v/>
      </c>
      <c r="CQ7" s="282" t="str">
        <f ca="true">+IF(OFFSET('Sanitation Data'!$E$29,0,10*ROW('Sanitation Data'!E1))="","",OFFSET('Sanitation Data'!$E$29,0,10*ROW('Sanitation Data'!E1)))</f>
        <v/>
      </c>
      <c r="CR7" s="282" t="str">
        <f ca="true">+IF(OFFSET('Sanitation Data'!$E$30,0,10*ROW('Sanitation Data'!E1))="","",OFFSET('Sanitation Data'!$E$30,0,10*ROW('Sanitation Data'!E1)))</f>
        <v/>
      </c>
      <c r="CS7" s="282" t="str">
        <f ca="true">+IF(OFFSET('Sanitation Data'!$E$31,0,10*ROW('Sanitation Data'!E1))="","",OFFSET('Sanitation Data'!$E$31,0,10*ROW('Sanitation Data'!E1)))</f>
        <v/>
      </c>
      <c r="CT7" s="282" t="str">
        <f ca="true">+IF(OFFSET('Sanitation Data'!$E$32,0,10*ROW('Sanitation Data'!E1))="","",OFFSET('Sanitation Data'!$E$32,0,10*ROW('Sanitation Data'!E1)))</f>
        <v/>
      </c>
      <c r="CU7" s="282" t="str">
        <f ca="true">+IF(OFFSET('Sanitation Data'!$F$28,0,10*ROW('Sanitation Data'!F1))="","",OFFSET('Sanitation Data'!$F$28,0,10*ROW('Sanitation Data'!F1)))</f>
        <v/>
      </c>
      <c r="CV7" s="282" t="str">
        <f ca="true">+IF(OFFSET('Sanitation Data'!$F$29,0,10*ROW('Sanitation Data'!F1))="","",OFFSET('Sanitation Data'!$F$29,0,10*ROW('Sanitation Data'!F1)))</f>
        <v/>
      </c>
      <c r="CW7" s="282" t="str">
        <f ca="true">+IF(OFFSET('Sanitation Data'!$F$30,0,10*ROW('Sanitation Data'!F1))="","",OFFSET('Sanitation Data'!$F$30,0,10*ROW('Sanitation Data'!F1)))</f>
        <v/>
      </c>
      <c r="CX7" s="282" t="str">
        <f ca="true">+IF(OFFSET('Sanitation Data'!$F$31,0,10*ROW('Sanitation Data'!F1))="","",OFFSET('Sanitation Data'!$F$31,0,10*ROW('Sanitation Data'!F1)))</f>
        <v/>
      </c>
      <c r="CY7" s="282" t="str">
        <f ca="true">+IF(OFFSET('Sanitation Data'!$F$32,0,10*ROW('Sanitation Data'!F1))="","",OFFSET('Sanitation Data'!$F$32,0,10*ROW('Sanitation Data'!F1)))</f>
        <v/>
      </c>
      <c r="CZ7" s="282" t="str">
        <f ca="true">+IF(OFFSET('Sanitation Data'!$G$28,0,10*ROW('Sanitation Data'!G1))="","",OFFSET('Sanitation Data'!$G$28,0,10*ROW('Sanitation Data'!G1)))</f>
        <v/>
      </c>
      <c r="DA7" s="282" t="str">
        <f ca="true">+IF(OFFSET('Sanitation Data'!$G$29,0,10*ROW('Sanitation Data'!G1))="","",OFFSET('Sanitation Data'!$G$29,0,10*ROW('Sanitation Data'!G1)))</f>
        <v/>
      </c>
      <c r="DB7" s="282" t="str">
        <f ca="true">+IF(OFFSET('Sanitation Data'!$G$30,0,10*ROW('Sanitation Data'!G1))="","",OFFSET('Sanitation Data'!$G$30,0,10*ROW('Sanitation Data'!G1)))</f>
        <v/>
      </c>
      <c r="DC7" s="282" t="str">
        <f ca="true">+IF(OFFSET('Sanitation Data'!$G$31,0,10*ROW('Sanitation Data'!G1))="","",OFFSET('Sanitation Data'!$G$31,0,10*ROW('Sanitation Data'!G1)))</f>
        <v/>
      </c>
      <c r="DD7" s="282" t="str">
        <f ca="true">+IF(OFFSET('Sanitation Data'!$G$32,0,10*ROW('Sanitation Data'!G1))="","",OFFSET('Sanitation Data'!$G$32,0,10*ROW('Sanitation Data'!G1)))</f>
        <v/>
      </c>
      <c r="DE7" s="282" t="str">
        <f ca="true">+IF(OFFSET('Sanitation Data'!$H$28,0,10*ROW('Sanitation Data'!H1))="","",OFFSET('Sanitation Data'!$H$28,0,10*ROW('Sanitation Data'!H1)))</f>
        <v>No</v>
      </c>
      <c r="DF7" s="282" t="str">
        <f ca="true">+IF(OFFSET('Sanitation Data'!$H$29,0,10*ROW('Sanitation Data'!H1))="","",OFFSET('Sanitation Data'!$H$29,0,10*ROW('Sanitation Data'!H1)))</f>
        <v/>
      </c>
      <c r="DG7" s="282" t="str">
        <f ca="true">+IF(OFFSET('Sanitation Data'!$H$30,0,10*ROW('Sanitation Data'!H1))="","",OFFSET('Sanitation Data'!$H$30,0,10*ROW('Sanitation Data'!H1)))</f>
        <v/>
      </c>
      <c r="DH7" s="282" t="str">
        <f ca="true">+IF(OFFSET('Sanitation Data'!$H$31,0,10*ROW('Sanitation Data'!H1))="","",OFFSET('Sanitation Data'!$H$31,0,10*ROW('Sanitation Data'!H1)))</f>
        <v/>
      </c>
      <c r="DI7" s="282" t="str">
        <f ca="true">+IF(OFFSET('Sanitation Data'!$H$32,0,10*ROW('Sanitation Data'!H1))="","",OFFSET('Sanitation Data'!$H$32,0,10*ROW('Sanitation Data'!H1)))</f>
        <v/>
      </c>
      <c r="DJ7" s="282" t="str">
        <f ca="true">+IF(OFFSET('Sanitation Data'!$I$28,0,10*ROW('Sanitation Data'!I1))="","",OFFSET('Sanitation Data'!$I$28,0,10*ROW('Sanitation Data'!I1)))</f>
        <v>No</v>
      </c>
      <c r="DK7" s="282" t="str">
        <f ca="true">+IF(OFFSET('Sanitation Data'!$I$29,0,10*ROW('Sanitation Data'!I1))="","",OFFSET('Sanitation Data'!$I$29,0,10*ROW('Sanitation Data'!I1)))</f>
        <v/>
      </c>
      <c r="DL7" s="282" t="str">
        <f ca="true">+IF(OFFSET('Sanitation Data'!$I$30,0,10*ROW('Sanitation Data'!I1))="","",OFFSET('Sanitation Data'!$I$30,0,10*ROW('Sanitation Data'!I1)))</f>
        <v/>
      </c>
      <c r="DM7" s="282" t="str">
        <f ca="true">+IF(OFFSET('Sanitation Data'!$I$31,0,10*ROW('Sanitation Data'!I1))="","",OFFSET('Sanitation Data'!$I$31,0,10*ROW('Sanitation Data'!I1)))</f>
        <v/>
      </c>
      <c r="DN7" s="282" t="str">
        <f ca="true">+IF(OFFSET('Sanitation Data'!$I$32,0,10*ROW('Sanitation Data'!I1))="","",OFFSET('Sanitation Data'!$I$32,0,10*ROW('Sanitation Data'!I1)))</f>
        <v/>
      </c>
      <c r="DO7" s="282" t="str">
        <f ca="true">+IF(OFFSET('Hygiene Data'!$D$11,0,10*ROW('Hygiene Data'!D1))="","",OFFSET('Hygiene Data'!$D$11,0,10*ROW('Hygiene Data'!D1)))</f>
        <v/>
      </c>
      <c r="DP7" s="282" t="str">
        <f ca="true">+IF(OFFSET('Hygiene Data'!$D$12,0,10*ROW('Hygiene Data'!D1))="","",OFFSET('Hygiene Data'!$D$12,0,10*ROW('Hygiene Data'!D1)))</f>
        <v/>
      </c>
      <c r="DQ7" s="282" t="str">
        <f ca="true">+IF(OFFSET('Hygiene Data'!$D$13,0,10*ROW('Hygiene Data'!D1))="","",OFFSET('Hygiene Data'!$D$13,0,10*ROW('Hygiene Data'!D1)))</f>
        <v/>
      </c>
      <c r="DR7" s="282" t="str">
        <f ca="true">+IF(OFFSET('Hygiene Data'!$E$11,0,10*ROW('Hygiene Data'!E1))="","",OFFSET('Hygiene Data'!$E$11,0,10*ROW('Hygiene Data'!E1)))</f>
        <v/>
      </c>
      <c r="DS7" s="282" t="str">
        <f ca="true">+IF(OFFSET('Hygiene Data'!$E$12,0,10*ROW('Hygiene Data'!E1))="","",OFFSET('Hygiene Data'!$E$12,0,10*ROW('Hygiene Data'!E1)))</f>
        <v/>
      </c>
      <c r="DT7" s="282" t="str">
        <f ca="true">+IF(OFFSET('Hygiene Data'!$E$13,0,10*ROW('Hygiene Data'!E1))="","",OFFSET('Hygiene Data'!$E$13,0,10*ROW('Hygiene Data'!E1)))</f>
        <v/>
      </c>
      <c r="DU7" s="282" t="str">
        <f ca="true">+IF(OFFSET('Hygiene Data'!$F$11,0,10*ROW('Hygiene Data'!F1))="","",OFFSET('Hygiene Data'!$F$11,0,10*ROW('Hygiene Data'!F1)))</f>
        <v/>
      </c>
      <c r="DV7" s="282" t="str">
        <f ca="true">+IF(OFFSET('Hygiene Data'!$F$12,0,10*ROW('Hygiene Data'!F1))="","",OFFSET('Hygiene Data'!$F$12,0,10*ROW('Hygiene Data'!F1)))</f>
        <v/>
      </c>
      <c r="DW7" s="282" t="str">
        <f ca="true">+IF(OFFSET('Hygiene Data'!$F$13,0,10*ROW('Hygiene Data'!F1))="","",OFFSET('Hygiene Data'!$F$13,0,10*ROW('Hygiene Data'!F1)))</f>
        <v/>
      </c>
      <c r="DX7" s="282" t="str">
        <f ca="true">+IF(OFFSET('Hygiene Data'!$G$11,0,10*ROW('Hygiene Data'!G1))="","",OFFSET('Hygiene Data'!$G$11,0,10*ROW('Hygiene Data'!G1)))</f>
        <v/>
      </c>
      <c r="DY7" s="282" t="str">
        <f ca="true">+IF(OFFSET('Hygiene Data'!$G$12,0,10*ROW('Hygiene Data'!G1))="","",OFFSET('Hygiene Data'!$G$12,0,10*ROW('Hygiene Data'!G1)))</f>
        <v/>
      </c>
      <c r="DZ7" s="282" t="str">
        <f ca="true">+IF(OFFSET('Hygiene Data'!$G$13,0,10*ROW('Hygiene Data'!G1))="","",OFFSET('Hygiene Data'!$G$13,0,10*ROW('Hygiene Data'!G1)))</f>
        <v/>
      </c>
      <c r="EA7" s="282" t="str">
        <f ca="true">+IF(OFFSET('Hygiene Data'!$H$11,0,10*ROW('Hygiene Data'!H1))="","",OFFSET('Hygiene Data'!$H$11,0,10*ROW('Hygiene Data'!H1)))</f>
        <v/>
      </c>
      <c r="EB7" s="282" t="str">
        <f ca="true">+IF(OFFSET('Hygiene Data'!$H$12,0,10*ROW('Hygiene Data'!H1))="","",OFFSET('Hygiene Data'!$H$12,0,10*ROW('Hygiene Data'!H1)))</f>
        <v/>
      </c>
      <c r="EC7" s="282" t="str">
        <f ca="true">+IF(OFFSET('Hygiene Data'!$H$13,0,10*ROW('Hygiene Data'!H1))="","",OFFSET('Hygiene Data'!$H$13,0,10*ROW('Hygiene Data'!H1)))</f>
        <v/>
      </c>
      <c r="ED7" s="282" t="str">
        <f ca="true">+IF(OFFSET('Hygiene Data'!$I$11,0,10*ROW('Hygiene Data'!I1))="","",OFFSET('Hygiene Data'!$I$11,0,10*ROW('Hygiene Data'!I1)))</f>
        <v/>
      </c>
      <c r="EE7" s="282" t="str">
        <f ca="true">+IF(OFFSET('Hygiene Data'!$I$12,0,10*ROW('Hygiene Data'!I1))="","",OFFSET('Hygiene Data'!$I$12,0,10*ROW('Hygiene Data'!I1)))</f>
        <v/>
      </c>
      <c r="EF7" s="282"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TUN_2014_UIS</v>
      </c>
      <c r="B8" s="36" t="str">
        <f ca="true">+IF(OFFSET('Water Data'!$C$2,0,10*ROW('Water Data'!F2))="","",OFFSET('Water Data'!$C$2,0,10*ROW('Water Data'!F2)))</f>
        <v>Other</v>
      </c>
      <c r="C8" s="338">
        <f t="shared" ca="true" si="0"/>
        <v>2014</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str">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[91]</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str">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[88]</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96">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96">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97" t="str">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str">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str">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2"/>
      <c r="BS8" s="282" t="str">
        <f ca="true">+IF(OFFSET('Water Data'!$D$27,0,10*ROW('Water Data'!D2))="","",OFFSET('Water Data'!$D$27,0,10*ROW('Water Data'!D2)))</f>
        <v/>
      </c>
      <c r="BT8" s="282" t="str">
        <f ca="true">+IF(OFFSET('Water Data'!$D$28,0,10*ROW('Water Data'!D2))="","",OFFSET('Water Data'!$D$28,0,10*ROW('Water Data'!D2)))</f>
        <v>No</v>
      </c>
      <c r="BU8" s="282" t="str">
        <f ca="true">+IF(OFFSET('Water Data'!$D$29,0,10*ROW('Water Data'!D2))="","",OFFSET('Water Data'!$D$29,0,10*ROW('Water Data'!D2)))</f>
        <v/>
      </c>
      <c r="BV8" s="282" t="str">
        <f ca="true">+IF(OFFSET('Water Data'!$E$27,0,10*ROW('Water Data'!E2))="","",OFFSET('Water Data'!$E$27,0,10*ROW('Water Data'!E2)))</f>
        <v/>
      </c>
      <c r="BW8" s="282" t="str">
        <f ca="true">+IF(OFFSET('Water Data'!$E$28,0,10*ROW('Water Data'!E2))="","",OFFSET('Water Data'!$E$28,0,10*ROW('Water Data'!E2)))</f>
        <v/>
      </c>
      <c r="BX8" s="282" t="str">
        <f ca="true">+IF(OFFSET('Water Data'!$E$29,0,10*ROW('Water Data'!E2))="","",OFFSET('Water Data'!$E$29,0,10*ROW('Water Data'!E2)))</f>
        <v/>
      </c>
      <c r="BY8" s="282" t="str">
        <f ca="true">+IF(OFFSET('Water Data'!$F$27,0,10*ROW('Water Data'!F2))="","",OFFSET('Water Data'!$F$27,0,10*ROW('Water Data'!F2)))</f>
        <v/>
      </c>
      <c r="BZ8" s="282" t="str">
        <f ca="true">+IF(OFFSET('Water Data'!$F$28,0,10*ROW('Water Data'!F2))="","",OFFSET('Water Data'!$F$28,0,10*ROW('Water Data'!F2)))</f>
        <v/>
      </c>
      <c r="CA8" s="282" t="str">
        <f ca="true">+IF(OFFSET('Water Data'!$F$29,0,10*ROW('Water Data'!F2))="","",OFFSET('Water Data'!$F$29,0,10*ROW('Water Data'!F2)))</f>
        <v/>
      </c>
      <c r="CB8" s="282" t="str">
        <f ca="true">+IF(OFFSET('Water Data'!$G$27,0,10*ROW('Water Data'!G2))="","",OFFSET('Water Data'!$G$27,0,10*ROW('Water Data'!G2)))</f>
        <v/>
      </c>
      <c r="CC8" s="282" t="str">
        <f ca="true">+IF(OFFSET('Water Data'!$G$28,0,10*ROW('Water Data'!G2))="","",OFFSET('Water Data'!$G$28,0,10*ROW('Water Data'!G2)))</f>
        <v/>
      </c>
      <c r="CD8" s="282" t="str">
        <f ca="true">+IF(OFFSET('Water Data'!$G$29,0,10*ROW('Water Data'!G2))="","",OFFSET('Water Data'!$G$29,0,10*ROW('Water Data'!G2)))</f>
        <v/>
      </c>
      <c r="CE8" s="282" t="str">
        <f ca="true">+IF(OFFSET('Water Data'!$H$27,0,10*ROW('Water Data'!H2))="","",OFFSET('Water Data'!$H$27,0,10*ROW('Water Data'!H2)))</f>
        <v/>
      </c>
      <c r="CF8" s="282" t="str">
        <f ca="true">+IF(OFFSET('Water Data'!$H$28,0,10*ROW('Water Data'!H2))="","",OFFSET('Water Data'!$H$28,0,10*ROW('Water Data'!H2)))</f>
        <v>No</v>
      </c>
      <c r="CG8" s="282" t="str">
        <f ca="true">+IF(OFFSET('Water Data'!$H$29,0,10*ROW('Water Data'!H2))="","",OFFSET('Water Data'!$H$29,0,10*ROW('Water Data'!H2)))</f>
        <v/>
      </c>
      <c r="CH8" s="282" t="str">
        <f ca="true">+IF(OFFSET('Water Data'!$I$27,0,10*ROW('Water Data'!I2))="","",OFFSET('Water Data'!$I$27,0,10*ROW('Water Data'!I2)))</f>
        <v>Yes</v>
      </c>
      <c r="CI8" s="282" t="str">
        <f ca="true">+IF(OFFSET('Water Data'!$I$28,0,10*ROW('Water Data'!I2))="","",OFFSET('Water Data'!$I$28,0,10*ROW('Water Data'!I2)))</f>
        <v>Yes</v>
      </c>
      <c r="CJ8" s="282" t="str">
        <f ca="true">+IF(OFFSET('Water Data'!$I$29,0,10*ROW('Water Data'!I2))="","",OFFSET('Water Data'!$I$29,0,10*ROW('Water Data'!I2)))</f>
        <v>Yes</v>
      </c>
      <c r="CK8" s="282" t="str">
        <f ca="true">+IF(OFFSET('Sanitation Data'!$D$28,0,10*ROW('Sanitation Data'!D2))="","",OFFSET('Sanitation Data'!$D$28,0,10*ROW('Sanitation Data'!D2)))</f>
        <v>No</v>
      </c>
      <c r="CL8" s="282" t="str">
        <f ca="true">+IF(OFFSET('Sanitation Data'!$D$29,0,10*ROW('Sanitation Data'!D2))="","",OFFSET('Sanitation Data'!$D$29,0,10*ROW('Sanitation Data'!D2)))</f>
        <v/>
      </c>
      <c r="CM8" s="282" t="str">
        <f ca="true">+IF(OFFSET('Sanitation Data'!$D$30,0,10*ROW('Sanitation Data'!D2))="","",OFFSET('Sanitation Data'!$D$30,0,10*ROW('Sanitation Data'!D2)))</f>
        <v/>
      </c>
      <c r="CN8" s="282" t="str">
        <f ca="true">+IF(OFFSET('Sanitation Data'!$D$31,0,10*ROW('Sanitation Data'!D2))="","",OFFSET('Sanitation Data'!$D$31,0,10*ROW('Sanitation Data'!D2)))</f>
        <v/>
      </c>
      <c r="CO8" s="282" t="str">
        <f ca="true">+IF(OFFSET('Sanitation Data'!$D$32,0,10*ROW('Sanitation Data'!D2))="","",OFFSET('Sanitation Data'!$D$32,0,10*ROW('Sanitation Data'!D2)))</f>
        <v/>
      </c>
      <c r="CP8" s="282" t="str">
        <f ca="true">+IF(OFFSET('Sanitation Data'!$E$28,0,10*ROW('Sanitation Data'!E2))="","",OFFSET('Sanitation Data'!$E$28,0,10*ROW('Sanitation Data'!E2)))</f>
        <v/>
      </c>
      <c r="CQ8" s="282" t="str">
        <f ca="true">+IF(OFFSET('Sanitation Data'!$E$29,0,10*ROW('Sanitation Data'!E2))="","",OFFSET('Sanitation Data'!$E$29,0,10*ROW('Sanitation Data'!E2)))</f>
        <v/>
      </c>
      <c r="CR8" s="282" t="str">
        <f ca="true">+IF(OFFSET('Sanitation Data'!$E$30,0,10*ROW('Sanitation Data'!E2))="","",OFFSET('Sanitation Data'!$E$30,0,10*ROW('Sanitation Data'!E2)))</f>
        <v/>
      </c>
      <c r="CS8" s="282" t="str">
        <f ca="true">+IF(OFFSET('Sanitation Data'!$E$31,0,10*ROW('Sanitation Data'!E2))="","",OFFSET('Sanitation Data'!$E$31,0,10*ROW('Sanitation Data'!E2)))</f>
        <v/>
      </c>
      <c r="CT8" s="282" t="str">
        <f ca="true">+IF(OFFSET('Sanitation Data'!$E$32,0,10*ROW('Sanitation Data'!E2))="","",OFFSET('Sanitation Data'!$E$32,0,10*ROW('Sanitation Data'!E2)))</f>
        <v/>
      </c>
      <c r="CU8" s="282" t="str">
        <f ca="true">+IF(OFFSET('Sanitation Data'!$F$28,0,10*ROW('Sanitation Data'!F2))="","",OFFSET('Sanitation Data'!$F$28,0,10*ROW('Sanitation Data'!F2)))</f>
        <v/>
      </c>
      <c r="CV8" s="282" t="str">
        <f ca="true">+IF(OFFSET('Sanitation Data'!$F$29,0,10*ROW('Sanitation Data'!F2))="","",OFFSET('Sanitation Data'!$F$29,0,10*ROW('Sanitation Data'!F2)))</f>
        <v/>
      </c>
      <c r="CW8" s="282" t="str">
        <f ca="true">+IF(OFFSET('Sanitation Data'!$F$30,0,10*ROW('Sanitation Data'!F2))="","",OFFSET('Sanitation Data'!$F$30,0,10*ROW('Sanitation Data'!F2)))</f>
        <v/>
      </c>
      <c r="CX8" s="282" t="str">
        <f ca="true">+IF(OFFSET('Sanitation Data'!$F$31,0,10*ROW('Sanitation Data'!F2))="","",OFFSET('Sanitation Data'!$F$31,0,10*ROW('Sanitation Data'!F2)))</f>
        <v/>
      </c>
      <c r="CY8" s="282" t="str">
        <f ca="true">+IF(OFFSET('Sanitation Data'!$F$32,0,10*ROW('Sanitation Data'!F2))="","",OFFSET('Sanitation Data'!$F$32,0,10*ROW('Sanitation Data'!F2)))</f>
        <v/>
      </c>
      <c r="CZ8" s="282" t="str">
        <f ca="true">+IF(OFFSET('Sanitation Data'!$G$28,0,10*ROW('Sanitation Data'!G2))="","",OFFSET('Sanitation Data'!$G$28,0,10*ROW('Sanitation Data'!G2)))</f>
        <v/>
      </c>
      <c r="DA8" s="282" t="str">
        <f ca="true">+IF(OFFSET('Sanitation Data'!$G$29,0,10*ROW('Sanitation Data'!G2))="","",OFFSET('Sanitation Data'!$G$29,0,10*ROW('Sanitation Data'!G2)))</f>
        <v/>
      </c>
      <c r="DB8" s="282" t="str">
        <f ca="true">+IF(OFFSET('Sanitation Data'!$G$30,0,10*ROW('Sanitation Data'!G2))="","",OFFSET('Sanitation Data'!$G$30,0,10*ROW('Sanitation Data'!G2)))</f>
        <v/>
      </c>
      <c r="DC8" s="282" t="str">
        <f ca="true">+IF(OFFSET('Sanitation Data'!$G$31,0,10*ROW('Sanitation Data'!G2))="","",OFFSET('Sanitation Data'!$G$31,0,10*ROW('Sanitation Data'!G2)))</f>
        <v/>
      </c>
      <c r="DD8" s="282" t="str">
        <f ca="true">+IF(OFFSET('Sanitation Data'!$G$32,0,10*ROW('Sanitation Data'!G2))="","",OFFSET('Sanitation Data'!$G$32,0,10*ROW('Sanitation Data'!G2)))</f>
        <v/>
      </c>
      <c r="DE8" s="282" t="str">
        <f ca="true">+IF(OFFSET('Sanitation Data'!$H$28,0,10*ROW('Sanitation Data'!H2))="","",OFFSET('Sanitation Data'!$H$28,0,10*ROW('Sanitation Data'!H2)))</f>
        <v>No</v>
      </c>
      <c r="DF8" s="282" t="str">
        <f ca="true">+IF(OFFSET('Sanitation Data'!$H$29,0,10*ROW('Sanitation Data'!H2))="","",OFFSET('Sanitation Data'!$H$29,0,10*ROW('Sanitation Data'!H2)))</f>
        <v/>
      </c>
      <c r="DG8" s="282" t="str">
        <f ca="true">+IF(OFFSET('Sanitation Data'!$H$30,0,10*ROW('Sanitation Data'!H2))="","",OFFSET('Sanitation Data'!$H$30,0,10*ROW('Sanitation Data'!H2)))</f>
        <v/>
      </c>
      <c r="DH8" s="282" t="str">
        <f ca="true">+IF(OFFSET('Sanitation Data'!$H$31,0,10*ROW('Sanitation Data'!H2))="","",OFFSET('Sanitation Data'!$H$31,0,10*ROW('Sanitation Data'!H2)))</f>
        <v/>
      </c>
      <c r="DI8" s="282" t="str">
        <f ca="true">+IF(OFFSET('Sanitation Data'!$H$32,0,10*ROW('Sanitation Data'!H2))="","",OFFSET('Sanitation Data'!$H$32,0,10*ROW('Sanitation Data'!H2)))</f>
        <v/>
      </c>
      <c r="DJ8" s="282" t="str">
        <f ca="true">+IF(OFFSET('Sanitation Data'!$I$28,0,10*ROW('Sanitation Data'!I2))="","",OFFSET('Sanitation Data'!$I$28,0,10*ROW('Sanitation Data'!I2)))</f>
        <v>No</v>
      </c>
      <c r="DK8" s="282" t="str">
        <f ca="true">+IF(OFFSET('Sanitation Data'!$I$29,0,10*ROW('Sanitation Data'!I2))="","",OFFSET('Sanitation Data'!$I$29,0,10*ROW('Sanitation Data'!I2)))</f>
        <v/>
      </c>
      <c r="DL8" s="282" t="str">
        <f ca="true">+IF(OFFSET('Sanitation Data'!$I$30,0,10*ROW('Sanitation Data'!I2))="","",OFFSET('Sanitation Data'!$I$30,0,10*ROW('Sanitation Data'!I2)))</f>
        <v/>
      </c>
      <c r="DM8" s="282" t="str">
        <f ca="true">+IF(OFFSET('Sanitation Data'!$I$31,0,10*ROW('Sanitation Data'!I2))="","",OFFSET('Sanitation Data'!$I$31,0,10*ROW('Sanitation Data'!I2)))</f>
        <v/>
      </c>
      <c r="DN8" s="282" t="str">
        <f ca="true">+IF(OFFSET('Sanitation Data'!$I$32,0,10*ROW('Sanitation Data'!I2))="","",OFFSET('Sanitation Data'!$I$32,0,10*ROW('Sanitation Data'!I2)))</f>
        <v/>
      </c>
      <c r="DO8" s="282" t="str">
        <f ca="true">+IF(OFFSET('Hygiene Data'!$D$11,0,10*ROW('Hygiene Data'!D2))="","",OFFSET('Hygiene Data'!$D$11,0,10*ROW('Hygiene Data'!D2)))</f>
        <v/>
      </c>
      <c r="DP8" s="282" t="str">
        <f ca="true">+IF(OFFSET('Hygiene Data'!$D$12,0,10*ROW('Hygiene Data'!D2))="","",OFFSET('Hygiene Data'!$D$12,0,10*ROW('Hygiene Data'!D2)))</f>
        <v/>
      </c>
      <c r="DQ8" s="282" t="str">
        <f ca="true">+IF(OFFSET('Hygiene Data'!$D$13,0,10*ROW('Hygiene Data'!D2))="","",OFFSET('Hygiene Data'!$D$13,0,10*ROW('Hygiene Data'!D2)))</f>
        <v/>
      </c>
      <c r="DR8" s="282" t="str">
        <f ca="true">+IF(OFFSET('Hygiene Data'!$E$11,0,10*ROW('Hygiene Data'!E2))="","",OFFSET('Hygiene Data'!$E$11,0,10*ROW('Hygiene Data'!E2)))</f>
        <v/>
      </c>
      <c r="DS8" s="282" t="str">
        <f ca="true">+IF(OFFSET('Hygiene Data'!$E$12,0,10*ROW('Hygiene Data'!E2))="","",OFFSET('Hygiene Data'!$E$12,0,10*ROW('Hygiene Data'!E2)))</f>
        <v/>
      </c>
      <c r="DT8" s="282" t="str">
        <f ca="true">+IF(OFFSET('Hygiene Data'!$E$13,0,10*ROW('Hygiene Data'!E2))="","",OFFSET('Hygiene Data'!$E$13,0,10*ROW('Hygiene Data'!E2)))</f>
        <v/>
      </c>
      <c r="DU8" s="282" t="str">
        <f ca="true">+IF(OFFSET('Hygiene Data'!$F$11,0,10*ROW('Hygiene Data'!F2))="","",OFFSET('Hygiene Data'!$F$11,0,10*ROW('Hygiene Data'!F2)))</f>
        <v/>
      </c>
      <c r="DV8" s="282" t="str">
        <f ca="true">+IF(OFFSET('Hygiene Data'!$F$12,0,10*ROW('Hygiene Data'!F2))="","",OFFSET('Hygiene Data'!$F$12,0,10*ROW('Hygiene Data'!F2)))</f>
        <v/>
      </c>
      <c r="DW8" s="282" t="str">
        <f ca="true">+IF(OFFSET('Hygiene Data'!$F$13,0,10*ROW('Hygiene Data'!F2))="","",OFFSET('Hygiene Data'!$F$13,0,10*ROW('Hygiene Data'!F2)))</f>
        <v/>
      </c>
      <c r="DX8" s="282" t="str">
        <f ca="true">+IF(OFFSET('Hygiene Data'!$G$11,0,10*ROW('Hygiene Data'!G2))="","",OFFSET('Hygiene Data'!$G$11,0,10*ROW('Hygiene Data'!G2)))</f>
        <v/>
      </c>
      <c r="DY8" s="282" t="str">
        <f ca="true">+IF(OFFSET('Hygiene Data'!$G$12,0,10*ROW('Hygiene Data'!G2))="","",OFFSET('Hygiene Data'!$G$12,0,10*ROW('Hygiene Data'!G2)))</f>
        <v/>
      </c>
      <c r="DZ8" s="282" t="str">
        <f ca="true">+IF(OFFSET('Hygiene Data'!$G$13,0,10*ROW('Hygiene Data'!G2))="","",OFFSET('Hygiene Data'!$G$13,0,10*ROW('Hygiene Data'!G2)))</f>
        <v/>
      </c>
      <c r="EA8" s="282" t="str">
        <f ca="true">+IF(OFFSET('Hygiene Data'!$H$11,0,10*ROW('Hygiene Data'!H2))="","",OFFSET('Hygiene Data'!$H$11,0,10*ROW('Hygiene Data'!H2)))</f>
        <v/>
      </c>
      <c r="EB8" s="282" t="str">
        <f ca="true">+IF(OFFSET('Hygiene Data'!$H$12,0,10*ROW('Hygiene Data'!H2))="","",OFFSET('Hygiene Data'!$H$12,0,10*ROW('Hygiene Data'!H2)))</f>
        <v/>
      </c>
      <c r="EC8" s="282" t="str">
        <f ca="true">+IF(OFFSET('Hygiene Data'!$H$13,0,10*ROW('Hygiene Data'!H2))="","",OFFSET('Hygiene Data'!$H$13,0,10*ROW('Hygiene Data'!H2)))</f>
        <v/>
      </c>
      <c r="ED8" s="282" t="str">
        <f ca="true">+IF(OFFSET('Hygiene Data'!$I$11,0,10*ROW('Hygiene Data'!I2))="","",OFFSET('Hygiene Data'!$I$11,0,10*ROW('Hygiene Data'!I2)))</f>
        <v/>
      </c>
      <c r="EE8" s="282" t="str">
        <f ca="true">+IF(OFFSET('Hygiene Data'!$I$12,0,10*ROW('Hygiene Data'!I2))="","",OFFSET('Hygiene Data'!$I$12,0,10*ROW('Hygiene Data'!I2)))</f>
        <v/>
      </c>
      <c r="EF8" s="282"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TUN_2015_EMIS</v>
      </c>
      <c r="B9" s="36" t="str">
        <f ca="true">+IF(OFFSET('Water Data'!$C$2,0,10*ROW('Water Data'!F3))="","",OFFSET('Water Data'!$C$2,0,10*ROW('Water Data'!F3)))</f>
        <v>EMIS</v>
      </c>
      <c r="C9" s="338">
        <f t="shared" ca="true" si="0"/>
        <v>2015</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87.535596933187293</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87.535596933187293</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99.26</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99.26</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2"/>
      <c r="BS9" s="282" t="str">
        <f ca="true">+IF(OFFSET('Water Data'!$D$27,0,10*ROW('Water Data'!D3))="","",OFFSET('Water Data'!$D$27,0,10*ROW('Water Data'!D3)))</f>
        <v/>
      </c>
      <c r="BT9" s="282" t="str">
        <f ca="true">+IF(OFFSET('Water Data'!$D$28,0,10*ROW('Water Data'!D3))="","",OFFSET('Water Data'!$D$28,0,10*ROW('Water Data'!D3)))</f>
        <v>Yes</v>
      </c>
      <c r="BU9" s="282" t="str">
        <f ca="true">+IF(OFFSET('Water Data'!$D$29,0,10*ROW('Water Data'!D3))="","",OFFSET('Water Data'!$D$29,0,10*ROW('Water Data'!D3)))</f>
        <v/>
      </c>
      <c r="BV9" s="282" t="str">
        <f ca="true">+IF(OFFSET('Water Data'!$E$27,0,10*ROW('Water Data'!E3))="","",OFFSET('Water Data'!$E$27,0,10*ROW('Water Data'!E3)))</f>
        <v/>
      </c>
      <c r="BW9" s="282" t="str">
        <f ca="true">+IF(OFFSET('Water Data'!$E$28,0,10*ROW('Water Data'!E3))="","",OFFSET('Water Data'!$E$28,0,10*ROW('Water Data'!E3)))</f>
        <v/>
      </c>
      <c r="BX9" s="282" t="str">
        <f ca="true">+IF(OFFSET('Water Data'!$E$29,0,10*ROW('Water Data'!E3))="","",OFFSET('Water Data'!$E$29,0,10*ROW('Water Data'!E3)))</f>
        <v/>
      </c>
      <c r="BY9" s="282" t="str">
        <f ca="true">+IF(OFFSET('Water Data'!$F$27,0,10*ROW('Water Data'!F3))="","",OFFSET('Water Data'!$F$27,0,10*ROW('Water Data'!F3)))</f>
        <v/>
      </c>
      <c r="BZ9" s="282" t="str">
        <f ca="true">+IF(OFFSET('Water Data'!$F$28,0,10*ROW('Water Data'!F3))="","",OFFSET('Water Data'!$F$28,0,10*ROW('Water Data'!F3)))</f>
        <v/>
      </c>
      <c r="CA9" s="282" t="str">
        <f ca="true">+IF(OFFSET('Water Data'!$F$29,0,10*ROW('Water Data'!F3))="","",OFFSET('Water Data'!$F$29,0,10*ROW('Water Data'!F3)))</f>
        <v/>
      </c>
      <c r="CB9" s="282" t="str">
        <f ca="true">+IF(OFFSET('Water Data'!$G$27,0,10*ROW('Water Data'!G3))="","",OFFSET('Water Data'!$G$27,0,10*ROW('Water Data'!G3)))</f>
        <v/>
      </c>
      <c r="CC9" s="282" t="str">
        <f ca="true">+IF(OFFSET('Water Data'!$G$28,0,10*ROW('Water Data'!G3))="","",OFFSET('Water Data'!$G$28,0,10*ROW('Water Data'!G3)))</f>
        <v/>
      </c>
      <c r="CD9" s="282" t="str">
        <f ca="true">+IF(OFFSET('Water Data'!$G$29,0,10*ROW('Water Data'!G3))="","",OFFSET('Water Data'!$G$29,0,10*ROW('Water Data'!G3)))</f>
        <v/>
      </c>
      <c r="CE9" s="282" t="str">
        <f ca="true">+IF(OFFSET('Water Data'!$H$27,0,10*ROW('Water Data'!H3))="","",OFFSET('Water Data'!$H$27,0,10*ROW('Water Data'!H3)))</f>
        <v/>
      </c>
      <c r="CF9" s="282" t="str">
        <f ca="true">+IF(OFFSET('Water Data'!$H$28,0,10*ROW('Water Data'!H3))="","",OFFSET('Water Data'!$H$28,0,10*ROW('Water Data'!H3)))</f>
        <v>Yes</v>
      </c>
      <c r="CG9" s="282" t="str">
        <f ca="true">+IF(OFFSET('Water Data'!$H$29,0,10*ROW('Water Data'!H3))="","",OFFSET('Water Data'!$H$29,0,10*ROW('Water Data'!H3)))</f>
        <v/>
      </c>
      <c r="CH9" s="282" t="str">
        <f ca="true">+IF(OFFSET('Water Data'!$I$27,0,10*ROW('Water Data'!I3))="","",OFFSET('Water Data'!$I$27,0,10*ROW('Water Data'!I3)))</f>
        <v/>
      </c>
      <c r="CI9" s="282" t="str">
        <f ca="true">+IF(OFFSET('Water Data'!$I$28,0,10*ROW('Water Data'!I3))="","",OFFSET('Water Data'!$I$28,0,10*ROW('Water Data'!I3)))</f>
        <v/>
      </c>
      <c r="CJ9" s="282" t="str">
        <f ca="true">+IF(OFFSET('Water Data'!$I$29,0,10*ROW('Water Data'!I3))="","",OFFSET('Water Data'!$I$29,0,10*ROW('Water Data'!I3)))</f>
        <v/>
      </c>
      <c r="CK9" s="282" t="str">
        <f ca="true">+IF(OFFSET('Sanitation Data'!$D$28,0,10*ROW('Sanitation Data'!D3))="","",OFFSET('Sanitation Data'!$D$28,0,10*ROW('Sanitation Data'!D3)))</f>
        <v>Yes</v>
      </c>
      <c r="CL9" s="282" t="str">
        <f ca="true">+IF(OFFSET('Sanitation Data'!$D$29,0,10*ROW('Sanitation Data'!D3))="","",OFFSET('Sanitation Data'!$D$29,0,10*ROW('Sanitation Data'!D3)))</f>
        <v/>
      </c>
      <c r="CM9" s="282" t="str">
        <f ca="true">+IF(OFFSET('Sanitation Data'!$D$30,0,10*ROW('Sanitation Data'!D3))="","",OFFSET('Sanitation Data'!$D$30,0,10*ROW('Sanitation Data'!D3)))</f>
        <v/>
      </c>
      <c r="CN9" s="282" t="str">
        <f ca="true">+IF(OFFSET('Sanitation Data'!$D$31,0,10*ROW('Sanitation Data'!D3))="","",OFFSET('Sanitation Data'!$D$31,0,10*ROW('Sanitation Data'!D3)))</f>
        <v/>
      </c>
      <c r="CO9" s="282" t="str">
        <f ca="true">+IF(OFFSET('Sanitation Data'!$D$32,0,10*ROW('Sanitation Data'!D3))="","",OFFSET('Sanitation Data'!$D$32,0,10*ROW('Sanitation Data'!D3)))</f>
        <v/>
      </c>
      <c r="CP9" s="282" t="str">
        <f ca="true">+IF(OFFSET('Sanitation Data'!$E$28,0,10*ROW('Sanitation Data'!E3))="","",OFFSET('Sanitation Data'!$E$28,0,10*ROW('Sanitation Data'!E3)))</f>
        <v/>
      </c>
      <c r="CQ9" s="282" t="str">
        <f ca="true">+IF(OFFSET('Sanitation Data'!$E$29,0,10*ROW('Sanitation Data'!E3))="","",OFFSET('Sanitation Data'!$E$29,0,10*ROW('Sanitation Data'!E3)))</f>
        <v/>
      </c>
      <c r="CR9" s="282" t="str">
        <f ca="true">+IF(OFFSET('Sanitation Data'!$E$30,0,10*ROW('Sanitation Data'!E3))="","",OFFSET('Sanitation Data'!$E$30,0,10*ROW('Sanitation Data'!E3)))</f>
        <v/>
      </c>
      <c r="CS9" s="282" t="str">
        <f ca="true">+IF(OFFSET('Sanitation Data'!$E$31,0,10*ROW('Sanitation Data'!E3))="","",OFFSET('Sanitation Data'!$E$31,0,10*ROW('Sanitation Data'!E3)))</f>
        <v/>
      </c>
      <c r="CT9" s="282" t="str">
        <f ca="true">+IF(OFFSET('Sanitation Data'!$E$32,0,10*ROW('Sanitation Data'!E3))="","",OFFSET('Sanitation Data'!$E$32,0,10*ROW('Sanitation Data'!E3)))</f>
        <v/>
      </c>
      <c r="CU9" s="282" t="str">
        <f ca="true">+IF(OFFSET('Sanitation Data'!$F$28,0,10*ROW('Sanitation Data'!F3))="","",OFFSET('Sanitation Data'!$F$28,0,10*ROW('Sanitation Data'!F3)))</f>
        <v/>
      </c>
      <c r="CV9" s="282" t="str">
        <f ca="true">+IF(OFFSET('Sanitation Data'!$F$29,0,10*ROW('Sanitation Data'!F3))="","",OFFSET('Sanitation Data'!$F$29,0,10*ROW('Sanitation Data'!F3)))</f>
        <v/>
      </c>
      <c r="CW9" s="282" t="str">
        <f ca="true">+IF(OFFSET('Sanitation Data'!$F$30,0,10*ROW('Sanitation Data'!F3))="","",OFFSET('Sanitation Data'!$F$30,0,10*ROW('Sanitation Data'!F3)))</f>
        <v/>
      </c>
      <c r="CX9" s="282" t="str">
        <f ca="true">+IF(OFFSET('Sanitation Data'!$F$31,0,10*ROW('Sanitation Data'!F3))="","",OFFSET('Sanitation Data'!$F$31,0,10*ROW('Sanitation Data'!F3)))</f>
        <v/>
      </c>
      <c r="CY9" s="282" t="str">
        <f ca="true">+IF(OFFSET('Sanitation Data'!$F$32,0,10*ROW('Sanitation Data'!F3))="","",OFFSET('Sanitation Data'!$F$32,0,10*ROW('Sanitation Data'!F3)))</f>
        <v/>
      </c>
      <c r="CZ9" s="282" t="str">
        <f ca="true">+IF(OFFSET('Sanitation Data'!$G$28,0,10*ROW('Sanitation Data'!G3))="","",OFFSET('Sanitation Data'!$G$28,0,10*ROW('Sanitation Data'!G3)))</f>
        <v/>
      </c>
      <c r="DA9" s="282" t="str">
        <f ca="true">+IF(OFFSET('Sanitation Data'!$G$29,0,10*ROW('Sanitation Data'!G3))="","",OFFSET('Sanitation Data'!$G$29,0,10*ROW('Sanitation Data'!G3)))</f>
        <v/>
      </c>
      <c r="DB9" s="282" t="str">
        <f ca="true">+IF(OFFSET('Sanitation Data'!$G$30,0,10*ROW('Sanitation Data'!G3))="","",OFFSET('Sanitation Data'!$G$30,0,10*ROW('Sanitation Data'!G3)))</f>
        <v/>
      </c>
      <c r="DC9" s="282" t="str">
        <f ca="true">+IF(OFFSET('Sanitation Data'!$G$31,0,10*ROW('Sanitation Data'!G3))="","",OFFSET('Sanitation Data'!$G$31,0,10*ROW('Sanitation Data'!G3)))</f>
        <v/>
      </c>
      <c r="DD9" s="282" t="str">
        <f ca="true">+IF(OFFSET('Sanitation Data'!$G$32,0,10*ROW('Sanitation Data'!G3))="","",OFFSET('Sanitation Data'!$G$32,0,10*ROW('Sanitation Data'!G3)))</f>
        <v/>
      </c>
      <c r="DE9" s="282" t="str">
        <f ca="true">+IF(OFFSET('Sanitation Data'!$H$28,0,10*ROW('Sanitation Data'!H3))="","",OFFSET('Sanitation Data'!$H$28,0,10*ROW('Sanitation Data'!H3)))</f>
        <v>Yes</v>
      </c>
      <c r="DF9" s="282" t="str">
        <f ca="true">+IF(OFFSET('Sanitation Data'!$H$29,0,10*ROW('Sanitation Data'!H3))="","",OFFSET('Sanitation Data'!$H$29,0,10*ROW('Sanitation Data'!H3)))</f>
        <v/>
      </c>
      <c r="DG9" s="282" t="str">
        <f ca="true">+IF(OFFSET('Sanitation Data'!$H$30,0,10*ROW('Sanitation Data'!H3))="","",OFFSET('Sanitation Data'!$H$30,0,10*ROW('Sanitation Data'!H3)))</f>
        <v/>
      </c>
      <c r="DH9" s="282" t="str">
        <f ca="true">+IF(OFFSET('Sanitation Data'!$H$31,0,10*ROW('Sanitation Data'!H3))="","",OFFSET('Sanitation Data'!$H$31,0,10*ROW('Sanitation Data'!H3)))</f>
        <v/>
      </c>
      <c r="DI9" s="282" t="str">
        <f ca="true">+IF(OFFSET('Sanitation Data'!$H$32,0,10*ROW('Sanitation Data'!H3))="","",OFFSET('Sanitation Data'!$H$32,0,10*ROW('Sanitation Data'!H3)))</f>
        <v/>
      </c>
      <c r="DJ9" s="282" t="str">
        <f ca="true">+IF(OFFSET('Sanitation Data'!$I$28,0,10*ROW('Sanitation Data'!I3))="","",OFFSET('Sanitation Data'!$I$28,0,10*ROW('Sanitation Data'!I3)))</f>
        <v/>
      </c>
      <c r="DK9" s="282" t="str">
        <f ca="true">+IF(OFFSET('Sanitation Data'!$I$29,0,10*ROW('Sanitation Data'!I3))="","",OFFSET('Sanitation Data'!$I$29,0,10*ROW('Sanitation Data'!I3)))</f>
        <v/>
      </c>
      <c r="DL9" s="282" t="str">
        <f ca="true">+IF(OFFSET('Sanitation Data'!$I$30,0,10*ROW('Sanitation Data'!I3))="","",OFFSET('Sanitation Data'!$I$30,0,10*ROW('Sanitation Data'!I3)))</f>
        <v/>
      </c>
      <c r="DM9" s="282" t="str">
        <f ca="true">+IF(OFFSET('Sanitation Data'!$I$31,0,10*ROW('Sanitation Data'!I3))="","",OFFSET('Sanitation Data'!$I$31,0,10*ROW('Sanitation Data'!I3)))</f>
        <v/>
      </c>
      <c r="DN9" s="282" t="str">
        <f ca="true">+IF(OFFSET('Sanitation Data'!$I$32,0,10*ROW('Sanitation Data'!I3))="","",OFFSET('Sanitation Data'!$I$32,0,10*ROW('Sanitation Data'!I3)))</f>
        <v/>
      </c>
      <c r="DO9" s="282" t="str">
        <f ca="true">+IF(OFFSET('Hygiene Data'!$D$11,0,10*ROW('Hygiene Data'!D3))="","",OFFSET('Hygiene Data'!$D$11,0,10*ROW('Hygiene Data'!D3)))</f>
        <v/>
      </c>
      <c r="DP9" s="282" t="str">
        <f ca="true">+IF(OFFSET('Hygiene Data'!$D$12,0,10*ROW('Hygiene Data'!D3))="","",OFFSET('Hygiene Data'!$D$12,0,10*ROW('Hygiene Data'!D3)))</f>
        <v/>
      </c>
      <c r="DQ9" s="282" t="str">
        <f ca="true">+IF(OFFSET('Hygiene Data'!$D$13,0,10*ROW('Hygiene Data'!D3))="","",OFFSET('Hygiene Data'!$D$13,0,10*ROW('Hygiene Data'!D3)))</f>
        <v/>
      </c>
      <c r="DR9" s="282" t="str">
        <f ca="true">+IF(OFFSET('Hygiene Data'!$E$11,0,10*ROW('Hygiene Data'!E3))="","",OFFSET('Hygiene Data'!$E$11,0,10*ROW('Hygiene Data'!E3)))</f>
        <v/>
      </c>
      <c r="DS9" s="282" t="str">
        <f ca="true">+IF(OFFSET('Hygiene Data'!$E$12,0,10*ROW('Hygiene Data'!E3))="","",OFFSET('Hygiene Data'!$E$12,0,10*ROW('Hygiene Data'!E3)))</f>
        <v/>
      </c>
      <c r="DT9" s="282" t="str">
        <f ca="true">+IF(OFFSET('Hygiene Data'!$E$13,0,10*ROW('Hygiene Data'!E3))="","",OFFSET('Hygiene Data'!$E$13,0,10*ROW('Hygiene Data'!E3)))</f>
        <v/>
      </c>
      <c r="DU9" s="282" t="str">
        <f ca="true">+IF(OFFSET('Hygiene Data'!$F$11,0,10*ROW('Hygiene Data'!F3))="","",OFFSET('Hygiene Data'!$F$11,0,10*ROW('Hygiene Data'!F3)))</f>
        <v/>
      </c>
      <c r="DV9" s="282" t="str">
        <f ca="true">+IF(OFFSET('Hygiene Data'!$F$12,0,10*ROW('Hygiene Data'!F3))="","",OFFSET('Hygiene Data'!$F$12,0,10*ROW('Hygiene Data'!F3)))</f>
        <v/>
      </c>
      <c r="DW9" s="282" t="str">
        <f ca="true">+IF(OFFSET('Hygiene Data'!$F$13,0,10*ROW('Hygiene Data'!F3))="","",OFFSET('Hygiene Data'!$F$13,0,10*ROW('Hygiene Data'!F3)))</f>
        <v/>
      </c>
      <c r="DX9" s="282" t="str">
        <f ca="true">+IF(OFFSET('Hygiene Data'!$G$11,0,10*ROW('Hygiene Data'!G3))="","",OFFSET('Hygiene Data'!$G$11,0,10*ROW('Hygiene Data'!G3)))</f>
        <v/>
      </c>
      <c r="DY9" s="282" t="str">
        <f ca="true">+IF(OFFSET('Hygiene Data'!$G$12,0,10*ROW('Hygiene Data'!G3))="","",OFFSET('Hygiene Data'!$G$12,0,10*ROW('Hygiene Data'!G3)))</f>
        <v/>
      </c>
      <c r="DZ9" s="282" t="str">
        <f ca="true">+IF(OFFSET('Hygiene Data'!$G$13,0,10*ROW('Hygiene Data'!G3))="","",OFFSET('Hygiene Data'!$G$13,0,10*ROW('Hygiene Data'!G3)))</f>
        <v/>
      </c>
      <c r="EA9" s="282" t="str">
        <f ca="true">+IF(OFFSET('Hygiene Data'!$H$11,0,10*ROW('Hygiene Data'!H3))="","",OFFSET('Hygiene Data'!$H$11,0,10*ROW('Hygiene Data'!H3)))</f>
        <v/>
      </c>
      <c r="EB9" s="282" t="str">
        <f ca="true">+IF(OFFSET('Hygiene Data'!$H$12,0,10*ROW('Hygiene Data'!H3))="","",OFFSET('Hygiene Data'!$H$12,0,10*ROW('Hygiene Data'!H3)))</f>
        <v/>
      </c>
      <c r="EC9" s="282" t="str">
        <f ca="true">+IF(OFFSET('Hygiene Data'!$H$13,0,10*ROW('Hygiene Data'!H3))="","",OFFSET('Hygiene Data'!$H$13,0,10*ROW('Hygiene Data'!H3)))</f>
        <v/>
      </c>
      <c r="ED9" s="282" t="str">
        <f ca="true">+IF(OFFSET('Hygiene Data'!$I$11,0,10*ROW('Hygiene Data'!I3))="","",OFFSET('Hygiene Data'!$I$11,0,10*ROW('Hygiene Data'!I3)))</f>
        <v/>
      </c>
      <c r="EE9" s="282" t="str">
        <f ca="true">+IF(OFFSET('Hygiene Data'!$I$12,0,10*ROW('Hygiene Data'!I3))="","",OFFSET('Hygiene Data'!$I$12,0,10*ROW('Hygiene Data'!I3)))</f>
        <v/>
      </c>
      <c r="EF9" s="282"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TUN_2015_UIS</v>
      </c>
      <c r="B10" s="36" t="str">
        <f ca="true">+IF(OFFSET('Water Data'!$C$2,0,10*ROW('Water Data'!F4))="","",OFFSET('Water Data'!$C$2,0,10*ROW('Water Data'!F4)))</f>
        <v>Other</v>
      </c>
      <c r="C10" s="338">
        <f t="shared" ca="true" si="0"/>
        <v>2015</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str">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[90]</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str">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[88]</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96">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96">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97" t="str">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[99]</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str">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[99]</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2"/>
      <c r="BS10" s="282" t="str">
        <f ca="true">+IF(OFFSET('Water Data'!$D$27,0,10*ROW('Water Data'!D4))="","",OFFSET('Water Data'!$D$27,0,10*ROW('Water Data'!D4)))</f>
        <v/>
      </c>
      <c r="BT10" s="282" t="str">
        <f ca="true">+IF(OFFSET('Water Data'!$D$28,0,10*ROW('Water Data'!D4))="","",OFFSET('Water Data'!$D$28,0,10*ROW('Water Data'!D4)))</f>
        <v>No</v>
      </c>
      <c r="BU10" s="282" t="str">
        <f ca="true">+IF(OFFSET('Water Data'!$D$29,0,10*ROW('Water Data'!D4))="","",OFFSET('Water Data'!$D$29,0,10*ROW('Water Data'!D4)))</f>
        <v/>
      </c>
      <c r="BV10" s="282" t="str">
        <f ca="true">+IF(OFFSET('Water Data'!$E$27,0,10*ROW('Water Data'!E4))="","",OFFSET('Water Data'!$E$27,0,10*ROW('Water Data'!E4)))</f>
        <v/>
      </c>
      <c r="BW10" s="282" t="str">
        <f ca="true">+IF(OFFSET('Water Data'!$E$28,0,10*ROW('Water Data'!E4))="","",OFFSET('Water Data'!$E$28,0,10*ROW('Water Data'!E4)))</f>
        <v/>
      </c>
      <c r="BX10" s="282" t="str">
        <f ca="true">+IF(OFFSET('Water Data'!$E$29,0,10*ROW('Water Data'!E4))="","",OFFSET('Water Data'!$E$29,0,10*ROW('Water Data'!E4)))</f>
        <v/>
      </c>
      <c r="BY10" s="282" t="str">
        <f ca="true">+IF(OFFSET('Water Data'!$F$27,0,10*ROW('Water Data'!F4))="","",OFFSET('Water Data'!$F$27,0,10*ROW('Water Data'!F4)))</f>
        <v/>
      </c>
      <c r="BZ10" s="282" t="str">
        <f ca="true">+IF(OFFSET('Water Data'!$F$28,0,10*ROW('Water Data'!F4))="","",OFFSET('Water Data'!$F$28,0,10*ROW('Water Data'!F4)))</f>
        <v/>
      </c>
      <c r="CA10" s="282" t="str">
        <f ca="true">+IF(OFFSET('Water Data'!$F$29,0,10*ROW('Water Data'!F4))="","",OFFSET('Water Data'!$F$29,0,10*ROW('Water Data'!F4)))</f>
        <v/>
      </c>
      <c r="CB10" s="282" t="str">
        <f ca="true">+IF(OFFSET('Water Data'!$G$27,0,10*ROW('Water Data'!G4))="","",OFFSET('Water Data'!$G$27,0,10*ROW('Water Data'!G4)))</f>
        <v/>
      </c>
      <c r="CC10" s="282" t="str">
        <f ca="true">+IF(OFFSET('Water Data'!$G$28,0,10*ROW('Water Data'!G4))="","",OFFSET('Water Data'!$G$28,0,10*ROW('Water Data'!G4)))</f>
        <v/>
      </c>
      <c r="CD10" s="282" t="str">
        <f ca="true">+IF(OFFSET('Water Data'!$G$29,0,10*ROW('Water Data'!G4))="","",OFFSET('Water Data'!$G$29,0,10*ROW('Water Data'!G4)))</f>
        <v/>
      </c>
      <c r="CE10" s="282" t="str">
        <f ca="true">+IF(OFFSET('Water Data'!$H$27,0,10*ROW('Water Data'!H4))="","",OFFSET('Water Data'!$H$27,0,10*ROW('Water Data'!H4)))</f>
        <v/>
      </c>
      <c r="CF10" s="282" t="str">
        <f ca="true">+IF(OFFSET('Water Data'!$H$28,0,10*ROW('Water Data'!H4))="","",OFFSET('Water Data'!$H$28,0,10*ROW('Water Data'!H4)))</f>
        <v>No</v>
      </c>
      <c r="CG10" s="282" t="str">
        <f ca="true">+IF(OFFSET('Water Data'!$H$29,0,10*ROW('Water Data'!H4))="","",OFFSET('Water Data'!$H$29,0,10*ROW('Water Data'!H4)))</f>
        <v/>
      </c>
      <c r="CH10" s="282" t="str">
        <f ca="true">+IF(OFFSET('Water Data'!$I$27,0,10*ROW('Water Data'!I4))="","",OFFSET('Water Data'!$I$27,0,10*ROW('Water Data'!I4)))</f>
        <v>Yes</v>
      </c>
      <c r="CI10" s="282" t="str">
        <f ca="true">+IF(OFFSET('Water Data'!$I$28,0,10*ROW('Water Data'!I4))="","",OFFSET('Water Data'!$I$28,0,10*ROW('Water Data'!I4)))</f>
        <v>Yes</v>
      </c>
      <c r="CJ10" s="282" t="str">
        <f ca="true">+IF(OFFSET('Water Data'!$I$29,0,10*ROW('Water Data'!I4))="","",OFFSET('Water Data'!$I$29,0,10*ROW('Water Data'!I4)))</f>
        <v>Yes</v>
      </c>
      <c r="CK10" s="282" t="str">
        <f ca="true">+IF(OFFSET('Sanitation Data'!$D$28,0,10*ROW('Sanitation Data'!D4))="","",OFFSET('Sanitation Data'!$D$28,0,10*ROW('Sanitation Data'!D4)))</f>
        <v>No</v>
      </c>
      <c r="CL10" s="282" t="str">
        <f ca="true">+IF(OFFSET('Sanitation Data'!$D$29,0,10*ROW('Sanitation Data'!D4))="","",OFFSET('Sanitation Data'!$D$29,0,10*ROW('Sanitation Data'!D4)))</f>
        <v/>
      </c>
      <c r="CM10" s="282" t="str">
        <f ca="true">+IF(OFFSET('Sanitation Data'!$D$30,0,10*ROW('Sanitation Data'!D4))="","",OFFSET('Sanitation Data'!$D$30,0,10*ROW('Sanitation Data'!D4)))</f>
        <v/>
      </c>
      <c r="CN10" s="282" t="str">
        <f ca="true">+IF(OFFSET('Sanitation Data'!$D$31,0,10*ROW('Sanitation Data'!D4))="","",OFFSET('Sanitation Data'!$D$31,0,10*ROW('Sanitation Data'!D4)))</f>
        <v/>
      </c>
      <c r="CO10" s="282" t="str">
        <f ca="true">+IF(OFFSET('Sanitation Data'!$D$32,0,10*ROW('Sanitation Data'!D4))="","",OFFSET('Sanitation Data'!$D$32,0,10*ROW('Sanitation Data'!D4)))</f>
        <v/>
      </c>
      <c r="CP10" s="282" t="str">
        <f ca="true">+IF(OFFSET('Sanitation Data'!$E$28,0,10*ROW('Sanitation Data'!E4))="","",OFFSET('Sanitation Data'!$E$28,0,10*ROW('Sanitation Data'!E4)))</f>
        <v/>
      </c>
      <c r="CQ10" s="282" t="str">
        <f ca="true">+IF(OFFSET('Sanitation Data'!$E$29,0,10*ROW('Sanitation Data'!E4))="","",OFFSET('Sanitation Data'!$E$29,0,10*ROW('Sanitation Data'!E4)))</f>
        <v/>
      </c>
      <c r="CR10" s="282" t="str">
        <f ca="true">+IF(OFFSET('Sanitation Data'!$E$30,0,10*ROW('Sanitation Data'!E4))="","",OFFSET('Sanitation Data'!$E$30,0,10*ROW('Sanitation Data'!E4)))</f>
        <v/>
      </c>
      <c r="CS10" s="282" t="str">
        <f ca="true">+IF(OFFSET('Sanitation Data'!$E$31,0,10*ROW('Sanitation Data'!E4))="","",OFFSET('Sanitation Data'!$E$31,0,10*ROW('Sanitation Data'!E4)))</f>
        <v/>
      </c>
      <c r="CT10" s="282" t="str">
        <f ca="true">+IF(OFFSET('Sanitation Data'!$E$32,0,10*ROW('Sanitation Data'!E4))="","",OFFSET('Sanitation Data'!$E$32,0,10*ROW('Sanitation Data'!E4)))</f>
        <v/>
      </c>
      <c r="CU10" s="282" t="str">
        <f ca="true">+IF(OFFSET('Sanitation Data'!$F$28,0,10*ROW('Sanitation Data'!F4))="","",OFFSET('Sanitation Data'!$F$28,0,10*ROW('Sanitation Data'!F4)))</f>
        <v/>
      </c>
      <c r="CV10" s="282" t="str">
        <f ca="true">+IF(OFFSET('Sanitation Data'!$F$29,0,10*ROW('Sanitation Data'!F4))="","",OFFSET('Sanitation Data'!$F$29,0,10*ROW('Sanitation Data'!F4)))</f>
        <v/>
      </c>
      <c r="CW10" s="282" t="str">
        <f ca="true">+IF(OFFSET('Sanitation Data'!$F$30,0,10*ROW('Sanitation Data'!F4))="","",OFFSET('Sanitation Data'!$F$30,0,10*ROW('Sanitation Data'!F4)))</f>
        <v/>
      </c>
      <c r="CX10" s="282" t="str">
        <f ca="true">+IF(OFFSET('Sanitation Data'!$F$31,0,10*ROW('Sanitation Data'!F4))="","",OFFSET('Sanitation Data'!$F$31,0,10*ROW('Sanitation Data'!F4)))</f>
        <v/>
      </c>
      <c r="CY10" s="282" t="str">
        <f ca="true">+IF(OFFSET('Sanitation Data'!$F$32,0,10*ROW('Sanitation Data'!F4))="","",OFFSET('Sanitation Data'!$F$32,0,10*ROW('Sanitation Data'!F4)))</f>
        <v/>
      </c>
      <c r="CZ10" s="282" t="str">
        <f ca="true">+IF(OFFSET('Sanitation Data'!$G$28,0,10*ROW('Sanitation Data'!G4))="","",OFFSET('Sanitation Data'!$G$28,0,10*ROW('Sanitation Data'!G4)))</f>
        <v/>
      </c>
      <c r="DA10" s="282" t="str">
        <f ca="true">+IF(OFFSET('Sanitation Data'!$G$29,0,10*ROW('Sanitation Data'!G4))="","",OFFSET('Sanitation Data'!$G$29,0,10*ROW('Sanitation Data'!G4)))</f>
        <v/>
      </c>
      <c r="DB10" s="282" t="str">
        <f ca="true">+IF(OFFSET('Sanitation Data'!$G$30,0,10*ROW('Sanitation Data'!G4))="","",OFFSET('Sanitation Data'!$G$30,0,10*ROW('Sanitation Data'!G4)))</f>
        <v/>
      </c>
      <c r="DC10" s="282" t="str">
        <f ca="true">+IF(OFFSET('Sanitation Data'!$G$31,0,10*ROW('Sanitation Data'!G4))="","",OFFSET('Sanitation Data'!$G$31,0,10*ROW('Sanitation Data'!G4)))</f>
        <v/>
      </c>
      <c r="DD10" s="282" t="str">
        <f ca="true">+IF(OFFSET('Sanitation Data'!$G$32,0,10*ROW('Sanitation Data'!G4))="","",OFFSET('Sanitation Data'!$G$32,0,10*ROW('Sanitation Data'!G4)))</f>
        <v/>
      </c>
      <c r="DE10" s="282" t="str">
        <f ca="true">+IF(OFFSET('Sanitation Data'!$H$28,0,10*ROW('Sanitation Data'!H4))="","",OFFSET('Sanitation Data'!$H$28,0,10*ROW('Sanitation Data'!H4)))</f>
        <v>No</v>
      </c>
      <c r="DF10" s="282" t="str">
        <f ca="true">+IF(OFFSET('Sanitation Data'!$H$29,0,10*ROW('Sanitation Data'!H4))="","",OFFSET('Sanitation Data'!$H$29,0,10*ROW('Sanitation Data'!H4)))</f>
        <v/>
      </c>
      <c r="DG10" s="282" t="str">
        <f ca="true">+IF(OFFSET('Sanitation Data'!$H$30,0,10*ROW('Sanitation Data'!H4))="","",OFFSET('Sanitation Data'!$H$30,0,10*ROW('Sanitation Data'!H4)))</f>
        <v/>
      </c>
      <c r="DH10" s="282" t="str">
        <f ca="true">+IF(OFFSET('Sanitation Data'!$H$31,0,10*ROW('Sanitation Data'!H4))="","",OFFSET('Sanitation Data'!$H$31,0,10*ROW('Sanitation Data'!H4)))</f>
        <v/>
      </c>
      <c r="DI10" s="282" t="str">
        <f ca="true">+IF(OFFSET('Sanitation Data'!$H$32,0,10*ROW('Sanitation Data'!H4))="","",OFFSET('Sanitation Data'!$H$32,0,10*ROW('Sanitation Data'!H4)))</f>
        <v/>
      </c>
      <c r="DJ10" s="282" t="str">
        <f ca="true">+IF(OFFSET('Sanitation Data'!$I$28,0,10*ROW('Sanitation Data'!I4))="","",OFFSET('Sanitation Data'!$I$28,0,10*ROW('Sanitation Data'!I4)))</f>
        <v>Yes</v>
      </c>
      <c r="DK10" s="282" t="str">
        <f ca="true">+IF(OFFSET('Sanitation Data'!$I$29,0,10*ROW('Sanitation Data'!I4))="","",OFFSET('Sanitation Data'!$I$29,0,10*ROW('Sanitation Data'!I4)))</f>
        <v/>
      </c>
      <c r="DL10" s="282" t="str">
        <f ca="true">+IF(OFFSET('Sanitation Data'!$I$30,0,10*ROW('Sanitation Data'!I4))="","",OFFSET('Sanitation Data'!$I$30,0,10*ROW('Sanitation Data'!I4)))</f>
        <v/>
      </c>
      <c r="DM10" s="282" t="str">
        <f ca="true">+IF(OFFSET('Sanitation Data'!$I$31,0,10*ROW('Sanitation Data'!I4))="","",OFFSET('Sanitation Data'!$I$31,0,10*ROW('Sanitation Data'!I4)))</f>
        <v/>
      </c>
      <c r="DN10" s="282" t="str">
        <f ca="true">+IF(OFFSET('Sanitation Data'!$I$32,0,10*ROW('Sanitation Data'!I4))="","",OFFSET('Sanitation Data'!$I$32,0,10*ROW('Sanitation Data'!I4)))</f>
        <v/>
      </c>
      <c r="DO10" s="282" t="str">
        <f ca="true">+IF(OFFSET('Hygiene Data'!$D$11,0,10*ROW('Hygiene Data'!D4))="","",OFFSET('Hygiene Data'!$D$11,0,10*ROW('Hygiene Data'!D4)))</f>
        <v/>
      </c>
      <c r="DP10" s="282" t="str">
        <f ca="true">+IF(OFFSET('Hygiene Data'!$D$12,0,10*ROW('Hygiene Data'!D4))="","",OFFSET('Hygiene Data'!$D$12,0,10*ROW('Hygiene Data'!D4)))</f>
        <v/>
      </c>
      <c r="DQ10" s="282" t="str">
        <f ca="true">+IF(OFFSET('Hygiene Data'!$D$13,0,10*ROW('Hygiene Data'!D4))="","",OFFSET('Hygiene Data'!$D$13,0,10*ROW('Hygiene Data'!D4)))</f>
        <v/>
      </c>
      <c r="DR10" s="282" t="str">
        <f ca="true">+IF(OFFSET('Hygiene Data'!$E$11,0,10*ROW('Hygiene Data'!E4))="","",OFFSET('Hygiene Data'!$E$11,0,10*ROW('Hygiene Data'!E4)))</f>
        <v/>
      </c>
      <c r="DS10" s="282" t="str">
        <f ca="true">+IF(OFFSET('Hygiene Data'!$E$12,0,10*ROW('Hygiene Data'!E4))="","",OFFSET('Hygiene Data'!$E$12,0,10*ROW('Hygiene Data'!E4)))</f>
        <v/>
      </c>
      <c r="DT10" s="282" t="str">
        <f ca="true">+IF(OFFSET('Hygiene Data'!$E$13,0,10*ROW('Hygiene Data'!E4))="","",OFFSET('Hygiene Data'!$E$13,0,10*ROW('Hygiene Data'!E4)))</f>
        <v/>
      </c>
      <c r="DU10" s="282" t="str">
        <f ca="true">+IF(OFFSET('Hygiene Data'!$F$11,0,10*ROW('Hygiene Data'!F4))="","",OFFSET('Hygiene Data'!$F$11,0,10*ROW('Hygiene Data'!F4)))</f>
        <v/>
      </c>
      <c r="DV10" s="282" t="str">
        <f ca="true">+IF(OFFSET('Hygiene Data'!$F$12,0,10*ROW('Hygiene Data'!F4))="","",OFFSET('Hygiene Data'!$F$12,0,10*ROW('Hygiene Data'!F4)))</f>
        <v/>
      </c>
      <c r="DW10" s="282" t="str">
        <f ca="true">+IF(OFFSET('Hygiene Data'!$F$13,0,10*ROW('Hygiene Data'!F4))="","",OFFSET('Hygiene Data'!$F$13,0,10*ROW('Hygiene Data'!F4)))</f>
        <v/>
      </c>
      <c r="DX10" s="282" t="str">
        <f ca="true">+IF(OFFSET('Hygiene Data'!$G$11,0,10*ROW('Hygiene Data'!G4))="","",OFFSET('Hygiene Data'!$G$11,0,10*ROW('Hygiene Data'!G4)))</f>
        <v/>
      </c>
      <c r="DY10" s="282" t="str">
        <f ca="true">+IF(OFFSET('Hygiene Data'!$G$12,0,10*ROW('Hygiene Data'!G4))="","",OFFSET('Hygiene Data'!$G$12,0,10*ROW('Hygiene Data'!G4)))</f>
        <v/>
      </c>
      <c r="DZ10" s="282" t="str">
        <f ca="true">+IF(OFFSET('Hygiene Data'!$G$13,0,10*ROW('Hygiene Data'!G4))="","",OFFSET('Hygiene Data'!$G$13,0,10*ROW('Hygiene Data'!G4)))</f>
        <v/>
      </c>
      <c r="EA10" s="282" t="str">
        <f ca="true">+IF(OFFSET('Hygiene Data'!$H$11,0,10*ROW('Hygiene Data'!H4))="","",OFFSET('Hygiene Data'!$H$11,0,10*ROW('Hygiene Data'!H4)))</f>
        <v/>
      </c>
      <c r="EB10" s="282" t="str">
        <f ca="true">+IF(OFFSET('Hygiene Data'!$H$12,0,10*ROW('Hygiene Data'!H4))="","",OFFSET('Hygiene Data'!$H$12,0,10*ROW('Hygiene Data'!H4)))</f>
        <v/>
      </c>
      <c r="EC10" s="282" t="str">
        <f ca="true">+IF(OFFSET('Hygiene Data'!$H$13,0,10*ROW('Hygiene Data'!H4))="","",OFFSET('Hygiene Data'!$H$13,0,10*ROW('Hygiene Data'!H4)))</f>
        <v/>
      </c>
      <c r="ED10" s="282" t="str">
        <f ca="true">+IF(OFFSET('Hygiene Data'!$I$11,0,10*ROW('Hygiene Data'!I4))="","",OFFSET('Hygiene Data'!$I$11,0,10*ROW('Hygiene Data'!I4)))</f>
        <v/>
      </c>
      <c r="EE10" s="282" t="str">
        <f ca="true">+IF(OFFSET('Hygiene Data'!$I$12,0,10*ROW('Hygiene Data'!I4))="","",OFFSET('Hygiene Data'!$I$12,0,10*ROW('Hygiene Data'!I4)))</f>
        <v/>
      </c>
      <c r="EF10" s="282"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TUN_2015_SUR</v>
      </c>
      <c r="B11" s="36" t="str">
        <f ca="true">+IF(OFFSET('Water Data'!$C$2,0,10*ROW('Water Data'!F5))="","",OFFSET('Water Data'!$C$2,0,10*ROW('Water Data'!F5)))</f>
        <v>Survey</v>
      </c>
      <c r="C11" s="338">
        <f t="shared" ca="true" si="0"/>
        <v>2015</v>
      </c>
      <c r="D11" s="96">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90.7</v>
      </c>
      <c r="E11" s="96">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88.532270000000011</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90.7</v>
      </c>
      <c r="Q11" s="96">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88.532270000000011</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99.925224327018938</v>
      </c>
      <c r="W11" s="97">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85.476436590229326</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62.7</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99.925224327018938</v>
      </c>
      <c r="AQ11" s="97">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85.476436590229326</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62.7</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38.1</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38.1</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82"/>
      <c r="BS11" s="282" t="str">
        <f ca="true">+IF(OFFSET('Water Data'!$D$27,0,10*ROW('Water Data'!D5))="","",OFFSET('Water Data'!$D$27,0,10*ROW('Water Data'!D5)))</f>
        <v>Yes</v>
      </c>
      <c r="BT11" s="282" t="str">
        <f ca="true">+IF(OFFSET('Water Data'!$D$28,0,10*ROW('Water Data'!D5))="","",OFFSET('Water Data'!$D$28,0,10*ROW('Water Data'!D5)))</f>
        <v>Yes</v>
      </c>
      <c r="BU11" s="282" t="str">
        <f ca="true">+IF(OFFSET('Water Data'!$D$29,0,10*ROW('Water Data'!D5))="","",OFFSET('Water Data'!$D$29,0,10*ROW('Water Data'!D5)))</f>
        <v/>
      </c>
      <c r="BV11" s="282" t="str">
        <f ca="true">+IF(OFFSET('Water Data'!$E$27,0,10*ROW('Water Data'!E5))="","",OFFSET('Water Data'!$E$27,0,10*ROW('Water Data'!E5)))</f>
        <v/>
      </c>
      <c r="BW11" s="282" t="str">
        <f ca="true">+IF(OFFSET('Water Data'!$E$28,0,10*ROW('Water Data'!E5))="","",OFFSET('Water Data'!$E$28,0,10*ROW('Water Data'!E5)))</f>
        <v/>
      </c>
      <c r="BX11" s="282" t="str">
        <f ca="true">+IF(OFFSET('Water Data'!$E$29,0,10*ROW('Water Data'!E5))="","",OFFSET('Water Data'!$E$29,0,10*ROW('Water Data'!E5)))</f>
        <v/>
      </c>
      <c r="BY11" s="282" t="str">
        <f ca="true">+IF(OFFSET('Water Data'!$F$27,0,10*ROW('Water Data'!F5))="","",OFFSET('Water Data'!$F$27,0,10*ROW('Water Data'!F5)))</f>
        <v/>
      </c>
      <c r="BZ11" s="282" t="str">
        <f ca="true">+IF(OFFSET('Water Data'!$F$28,0,10*ROW('Water Data'!F5))="","",OFFSET('Water Data'!$F$28,0,10*ROW('Water Data'!F5)))</f>
        <v/>
      </c>
      <c r="CA11" s="282" t="str">
        <f ca="true">+IF(OFFSET('Water Data'!$F$29,0,10*ROW('Water Data'!F5))="","",OFFSET('Water Data'!$F$29,0,10*ROW('Water Data'!F5)))</f>
        <v/>
      </c>
      <c r="CB11" s="282" t="str">
        <f ca="true">+IF(OFFSET('Water Data'!$G$27,0,10*ROW('Water Data'!G5))="","",OFFSET('Water Data'!$G$27,0,10*ROW('Water Data'!G5)))</f>
        <v/>
      </c>
      <c r="CC11" s="282" t="str">
        <f ca="true">+IF(OFFSET('Water Data'!$G$28,0,10*ROW('Water Data'!G5))="","",OFFSET('Water Data'!$G$28,0,10*ROW('Water Data'!G5)))</f>
        <v/>
      </c>
      <c r="CD11" s="282" t="str">
        <f ca="true">+IF(OFFSET('Water Data'!$G$29,0,10*ROW('Water Data'!G5))="","",OFFSET('Water Data'!$G$29,0,10*ROW('Water Data'!G5)))</f>
        <v/>
      </c>
      <c r="CE11" s="282" t="str">
        <f ca="true">+IF(OFFSET('Water Data'!$H$27,0,10*ROW('Water Data'!H5))="","",OFFSET('Water Data'!$H$27,0,10*ROW('Water Data'!H5)))</f>
        <v>Yes</v>
      </c>
      <c r="CF11" s="282" t="str">
        <f ca="true">+IF(OFFSET('Water Data'!$H$28,0,10*ROW('Water Data'!H5))="","",OFFSET('Water Data'!$H$28,0,10*ROW('Water Data'!H5)))</f>
        <v>Yes</v>
      </c>
      <c r="CG11" s="282" t="str">
        <f ca="true">+IF(OFFSET('Water Data'!$H$29,0,10*ROW('Water Data'!H5))="","",OFFSET('Water Data'!$H$29,0,10*ROW('Water Data'!H5)))</f>
        <v/>
      </c>
      <c r="CH11" s="282" t="str">
        <f ca="true">+IF(OFFSET('Water Data'!$I$27,0,10*ROW('Water Data'!I5))="","",OFFSET('Water Data'!$I$27,0,10*ROW('Water Data'!I5)))</f>
        <v/>
      </c>
      <c r="CI11" s="282" t="str">
        <f ca="true">+IF(OFFSET('Water Data'!$I$28,0,10*ROW('Water Data'!I5))="","",OFFSET('Water Data'!$I$28,0,10*ROW('Water Data'!I5)))</f>
        <v/>
      </c>
      <c r="CJ11" s="282" t="str">
        <f ca="true">+IF(OFFSET('Water Data'!$I$29,0,10*ROW('Water Data'!I5))="","",OFFSET('Water Data'!$I$29,0,10*ROW('Water Data'!I5)))</f>
        <v/>
      </c>
      <c r="CK11" s="282" t="str">
        <f ca="true">+IF(OFFSET('Sanitation Data'!$D$28,0,10*ROW('Sanitation Data'!D5))="","",OFFSET('Sanitation Data'!$D$28,0,10*ROW('Sanitation Data'!D5)))</f>
        <v>Yes</v>
      </c>
      <c r="CL11" s="282" t="str">
        <f ca="true">+IF(OFFSET('Sanitation Data'!$D$29,0,10*ROW('Sanitation Data'!D5))="","",OFFSET('Sanitation Data'!$D$29,0,10*ROW('Sanitation Data'!D5)))</f>
        <v>Yes</v>
      </c>
      <c r="CM11" s="282" t="str">
        <f ca="true">+IF(OFFSET('Sanitation Data'!$D$30,0,10*ROW('Sanitation Data'!D5))="","",OFFSET('Sanitation Data'!$D$30,0,10*ROW('Sanitation Data'!D5)))</f>
        <v/>
      </c>
      <c r="CN11" s="282" t="str">
        <f ca="true">+IF(OFFSET('Sanitation Data'!$D$31,0,10*ROW('Sanitation Data'!D5))="","",OFFSET('Sanitation Data'!$D$31,0,10*ROW('Sanitation Data'!D5)))</f>
        <v/>
      </c>
      <c r="CO11" s="282" t="str">
        <f ca="true">+IF(OFFSET('Sanitation Data'!$D$32,0,10*ROW('Sanitation Data'!D5))="","",OFFSET('Sanitation Data'!$D$32,0,10*ROW('Sanitation Data'!D5)))</f>
        <v>Yes</v>
      </c>
      <c r="CP11" s="282" t="str">
        <f ca="true">+IF(OFFSET('Sanitation Data'!$E$28,0,10*ROW('Sanitation Data'!E5))="","",OFFSET('Sanitation Data'!$E$28,0,10*ROW('Sanitation Data'!E5)))</f>
        <v/>
      </c>
      <c r="CQ11" s="282" t="str">
        <f ca="true">+IF(OFFSET('Sanitation Data'!$E$29,0,10*ROW('Sanitation Data'!E5))="","",OFFSET('Sanitation Data'!$E$29,0,10*ROW('Sanitation Data'!E5)))</f>
        <v/>
      </c>
      <c r="CR11" s="282" t="str">
        <f ca="true">+IF(OFFSET('Sanitation Data'!$E$30,0,10*ROW('Sanitation Data'!E5))="","",OFFSET('Sanitation Data'!$E$30,0,10*ROW('Sanitation Data'!E5)))</f>
        <v/>
      </c>
      <c r="CS11" s="282" t="str">
        <f ca="true">+IF(OFFSET('Sanitation Data'!$E$31,0,10*ROW('Sanitation Data'!E5))="","",OFFSET('Sanitation Data'!$E$31,0,10*ROW('Sanitation Data'!E5)))</f>
        <v/>
      </c>
      <c r="CT11" s="282" t="str">
        <f ca="true">+IF(OFFSET('Sanitation Data'!$E$32,0,10*ROW('Sanitation Data'!E5))="","",OFFSET('Sanitation Data'!$E$32,0,10*ROW('Sanitation Data'!E5)))</f>
        <v/>
      </c>
      <c r="CU11" s="282" t="str">
        <f ca="true">+IF(OFFSET('Sanitation Data'!$F$28,0,10*ROW('Sanitation Data'!F5))="","",OFFSET('Sanitation Data'!$F$28,0,10*ROW('Sanitation Data'!F5)))</f>
        <v/>
      </c>
      <c r="CV11" s="282" t="str">
        <f ca="true">+IF(OFFSET('Sanitation Data'!$F$29,0,10*ROW('Sanitation Data'!F5))="","",OFFSET('Sanitation Data'!$F$29,0,10*ROW('Sanitation Data'!F5)))</f>
        <v/>
      </c>
      <c r="CW11" s="282" t="str">
        <f ca="true">+IF(OFFSET('Sanitation Data'!$F$30,0,10*ROW('Sanitation Data'!F5))="","",OFFSET('Sanitation Data'!$F$30,0,10*ROW('Sanitation Data'!F5)))</f>
        <v/>
      </c>
      <c r="CX11" s="282" t="str">
        <f ca="true">+IF(OFFSET('Sanitation Data'!$F$31,0,10*ROW('Sanitation Data'!F5))="","",OFFSET('Sanitation Data'!$F$31,0,10*ROW('Sanitation Data'!F5)))</f>
        <v/>
      </c>
      <c r="CY11" s="282" t="str">
        <f ca="true">+IF(OFFSET('Sanitation Data'!$F$32,0,10*ROW('Sanitation Data'!F5))="","",OFFSET('Sanitation Data'!$F$32,0,10*ROW('Sanitation Data'!F5)))</f>
        <v/>
      </c>
      <c r="CZ11" s="282" t="str">
        <f ca="true">+IF(OFFSET('Sanitation Data'!$G$28,0,10*ROW('Sanitation Data'!G5))="","",OFFSET('Sanitation Data'!$G$28,0,10*ROW('Sanitation Data'!G5)))</f>
        <v/>
      </c>
      <c r="DA11" s="282" t="str">
        <f ca="true">+IF(OFFSET('Sanitation Data'!$G$29,0,10*ROW('Sanitation Data'!G5))="","",OFFSET('Sanitation Data'!$G$29,0,10*ROW('Sanitation Data'!G5)))</f>
        <v/>
      </c>
      <c r="DB11" s="282" t="str">
        <f ca="true">+IF(OFFSET('Sanitation Data'!$G$30,0,10*ROW('Sanitation Data'!G5))="","",OFFSET('Sanitation Data'!$G$30,0,10*ROW('Sanitation Data'!G5)))</f>
        <v/>
      </c>
      <c r="DC11" s="282" t="str">
        <f ca="true">+IF(OFFSET('Sanitation Data'!$G$31,0,10*ROW('Sanitation Data'!G5))="","",OFFSET('Sanitation Data'!$G$31,0,10*ROW('Sanitation Data'!G5)))</f>
        <v/>
      </c>
      <c r="DD11" s="282" t="str">
        <f ca="true">+IF(OFFSET('Sanitation Data'!$G$32,0,10*ROW('Sanitation Data'!G5))="","",OFFSET('Sanitation Data'!$G$32,0,10*ROW('Sanitation Data'!G5)))</f>
        <v/>
      </c>
      <c r="DE11" s="282" t="str">
        <f ca="true">+IF(OFFSET('Sanitation Data'!$H$28,0,10*ROW('Sanitation Data'!H5))="","",OFFSET('Sanitation Data'!$H$28,0,10*ROW('Sanitation Data'!H5)))</f>
        <v>Yes</v>
      </c>
      <c r="DF11" s="282" t="str">
        <f ca="true">+IF(OFFSET('Sanitation Data'!$H$29,0,10*ROW('Sanitation Data'!H5))="","",OFFSET('Sanitation Data'!$H$29,0,10*ROW('Sanitation Data'!H5)))</f>
        <v>Yes</v>
      </c>
      <c r="DG11" s="282" t="str">
        <f ca="true">+IF(OFFSET('Sanitation Data'!$H$30,0,10*ROW('Sanitation Data'!H5))="","",OFFSET('Sanitation Data'!$H$30,0,10*ROW('Sanitation Data'!H5)))</f>
        <v/>
      </c>
      <c r="DH11" s="282" t="str">
        <f ca="true">+IF(OFFSET('Sanitation Data'!$H$31,0,10*ROW('Sanitation Data'!H5))="","",OFFSET('Sanitation Data'!$H$31,0,10*ROW('Sanitation Data'!H5)))</f>
        <v/>
      </c>
      <c r="DI11" s="282" t="str">
        <f ca="true">+IF(OFFSET('Sanitation Data'!$H$32,0,10*ROW('Sanitation Data'!H5))="","",OFFSET('Sanitation Data'!$H$32,0,10*ROW('Sanitation Data'!H5)))</f>
        <v>Yes</v>
      </c>
      <c r="DJ11" s="282" t="str">
        <f ca="true">+IF(OFFSET('Sanitation Data'!$I$28,0,10*ROW('Sanitation Data'!I5))="","",OFFSET('Sanitation Data'!$I$28,0,10*ROW('Sanitation Data'!I5)))</f>
        <v/>
      </c>
      <c r="DK11" s="282" t="str">
        <f ca="true">+IF(OFFSET('Sanitation Data'!$I$29,0,10*ROW('Sanitation Data'!I5))="","",OFFSET('Sanitation Data'!$I$29,0,10*ROW('Sanitation Data'!I5)))</f>
        <v/>
      </c>
      <c r="DL11" s="282" t="str">
        <f ca="true">+IF(OFFSET('Sanitation Data'!$I$30,0,10*ROW('Sanitation Data'!I5))="","",OFFSET('Sanitation Data'!$I$30,0,10*ROW('Sanitation Data'!I5)))</f>
        <v/>
      </c>
      <c r="DM11" s="282" t="str">
        <f ca="true">+IF(OFFSET('Sanitation Data'!$I$31,0,10*ROW('Sanitation Data'!I5))="","",OFFSET('Sanitation Data'!$I$31,0,10*ROW('Sanitation Data'!I5)))</f>
        <v/>
      </c>
      <c r="DN11" s="282" t="str">
        <f ca="true">+IF(OFFSET('Sanitation Data'!$I$32,0,10*ROW('Sanitation Data'!I5))="","",OFFSET('Sanitation Data'!$I$32,0,10*ROW('Sanitation Data'!I5)))</f>
        <v/>
      </c>
      <c r="DO11" s="282" t="str">
        <f ca="true">+IF(OFFSET('Hygiene Data'!$D$11,0,10*ROW('Hygiene Data'!D5))="","",OFFSET('Hygiene Data'!$D$11,0,10*ROW('Hygiene Data'!D5)))</f>
        <v/>
      </c>
      <c r="DP11" s="282" t="str">
        <f ca="true">+IF(OFFSET('Hygiene Data'!$D$12,0,10*ROW('Hygiene Data'!D5))="","",OFFSET('Hygiene Data'!$D$12,0,10*ROW('Hygiene Data'!D5)))</f>
        <v/>
      </c>
      <c r="DQ11" s="282" t="str">
        <f ca="true">+IF(OFFSET('Hygiene Data'!$D$13,0,10*ROW('Hygiene Data'!D5))="","",OFFSET('Hygiene Data'!$D$13,0,10*ROW('Hygiene Data'!D5)))</f>
        <v>Yes</v>
      </c>
      <c r="DR11" s="282" t="str">
        <f ca="true">+IF(OFFSET('Hygiene Data'!$E$11,0,10*ROW('Hygiene Data'!E5))="","",OFFSET('Hygiene Data'!$E$11,0,10*ROW('Hygiene Data'!E5)))</f>
        <v/>
      </c>
      <c r="DS11" s="282" t="str">
        <f ca="true">+IF(OFFSET('Hygiene Data'!$E$12,0,10*ROW('Hygiene Data'!E5))="","",OFFSET('Hygiene Data'!$E$12,0,10*ROW('Hygiene Data'!E5)))</f>
        <v/>
      </c>
      <c r="DT11" s="282" t="str">
        <f ca="true">+IF(OFFSET('Hygiene Data'!$E$13,0,10*ROW('Hygiene Data'!E5))="","",OFFSET('Hygiene Data'!$E$13,0,10*ROW('Hygiene Data'!E5)))</f>
        <v/>
      </c>
      <c r="DU11" s="282" t="str">
        <f ca="true">+IF(OFFSET('Hygiene Data'!$F$11,0,10*ROW('Hygiene Data'!F5))="","",OFFSET('Hygiene Data'!$F$11,0,10*ROW('Hygiene Data'!F5)))</f>
        <v/>
      </c>
      <c r="DV11" s="282" t="str">
        <f ca="true">+IF(OFFSET('Hygiene Data'!$F$12,0,10*ROW('Hygiene Data'!F5))="","",OFFSET('Hygiene Data'!$F$12,0,10*ROW('Hygiene Data'!F5)))</f>
        <v/>
      </c>
      <c r="DW11" s="282" t="str">
        <f ca="true">+IF(OFFSET('Hygiene Data'!$F$13,0,10*ROW('Hygiene Data'!F5))="","",OFFSET('Hygiene Data'!$F$13,0,10*ROW('Hygiene Data'!F5)))</f>
        <v/>
      </c>
      <c r="DX11" s="282" t="str">
        <f ca="true">+IF(OFFSET('Hygiene Data'!$G$11,0,10*ROW('Hygiene Data'!G5))="","",OFFSET('Hygiene Data'!$G$11,0,10*ROW('Hygiene Data'!G5)))</f>
        <v/>
      </c>
      <c r="DY11" s="282" t="str">
        <f ca="true">+IF(OFFSET('Hygiene Data'!$G$12,0,10*ROW('Hygiene Data'!G5))="","",OFFSET('Hygiene Data'!$G$12,0,10*ROW('Hygiene Data'!G5)))</f>
        <v/>
      </c>
      <c r="DZ11" s="282" t="str">
        <f ca="true">+IF(OFFSET('Hygiene Data'!$G$13,0,10*ROW('Hygiene Data'!G5))="","",OFFSET('Hygiene Data'!$G$13,0,10*ROW('Hygiene Data'!G5)))</f>
        <v/>
      </c>
      <c r="EA11" s="282" t="str">
        <f ca="true">+IF(OFFSET('Hygiene Data'!$H$11,0,10*ROW('Hygiene Data'!H5))="","",OFFSET('Hygiene Data'!$H$11,0,10*ROW('Hygiene Data'!H5)))</f>
        <v/>
      </c>
      <c r="EB11" s="282" t="str">
        <f ca="true">+IF(OFFSET('Hygiene Data'!$H$12,0,10*ROW('Hygiene Data'!H5))="","",OFFSET('Hygiene Data'!$H$12,0,10*ROW('Hygiene Data'!H5)))</f>
        <v/>
      </c>
      <c r="EC11" s="282" t="str">
        <f ca="true">+IF(OFFSET('Hygiene Data'!$H$13,0,10*ROW('Hygiene Data'!H5))="","",OFFSET('Hygiene Data'!$H$13,0,10*ROW('Hygiene Data'!H5)))</f>
        <v>Yes</v>
      </c>
      <c r="ED11" s="282" t="str">
        <f ca="true">+IF(OFFSET('Hygiene Data'!$I$11,0,10*ROW('Hygiene Data'!I5))="","",OFFSET('Hygiene Data'!$I$11,0,10*ROW('Hygiene Data'!I5)))</f>
        <v/>
      </c>
      <c r="EE11" s="282" t="str">
        <f ca="true">+IF(OFFSET('Hygiene Data'!$I$12,0,10*ROW('Hygiene Data'!I5))="","",OFFSET('Hygiene Data'!$I$12,0,10*ROW('Hygiene Data'!I5)))</f>
        <v/>
      </c>
      <c r="EF11" s="282"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TUN_2016_UIS</v>
      </c>
      <c r="B12" s="36" t="str">
        <f ca="true">+IF(OFFSET('Water Data'!$C$2,0,10*ROW('Water Data'!F6))="","",OFFSET('Water Data'!$C$2,0,10*ROW('Water Data'!F6)))</f>
        <v>Other</v>
      </c>
      <c r="C12" s="338">
        <f t="shared" ca="true" si="0"/>
        <v>2016</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69.5</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69.5</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str">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[100]</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str">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[100]</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88.1</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88.1</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2"/>
      <c r="BS12" s="282" t="str">
        <f ca="true">+IF(OFFSET('Water Data'!$D$27,0,10*ROW('Water Data'!D6))="","",OFFSET('Water Data'!$D$27,0,10*ROW('Water Data'!D6)))</f>
        <v/>
      </c>
      <c r="BT12" s="282" t="str">
        <f ca="true">+IF(OFFSET('Water Data'!$D$28,0,10*ROW('Water Data'!D6))="","",OFFSET('Water Data'!$D$28,0,10*ROW('Water Data'!D6)))</f>
        <v/>
      </c>
      <c r="BU12" s="282" t="str">
        <f ca="true">+IF(OFFSET('Water Data'!$D$29,0,10*ROW('Water Data'!D6))="","",OFFSET('Water Data'!$D$29,0,10*ROW('Water Data'!D6)))</f>
        <v>Yes</v>
      </c>
      <c r="BV12" s="282" t="str">
        <f ca="true">+IF(OFFSET('Water Data'!$E$27,0,10*ROW('Water Data'!E6))="","",OFFSET('Water Data'!$E$27,0,10*ROW('Water Data'!E6)))</f>
        <v/>
      </c>
      <c r="BW12" s="282" t="str">
        <f ca="true">+IF(OFFSET('Water Data'!$E$28,0,10*ROW('Water Data'!E6))="","",OFFSET('Water Data'!$E$28,0,10*ROW('Water Data'!E6)))</f>
        <v/>
      </c>
      <c r="BX12" s="282" t="str">
        <f ca="true">+IF(OFFSET('Water Data'!$E$29,0,10*ROW('Water Data'!E6))="","",OFFSET('Water Data'!$E$29,0,10*ROW('Water Data'!E6)))</f>
        <v/>
      </c>
      <c r="BY12" s="282" t="str">
        <f ca="true">+IF(OFFSET('Water Data'!$F$27,0,10*ROW('Water Data'!F6))="","",OFFSET('Water Data'!$F$27,0,10*ROW('Water Data'!F6)))</f>
        <v/>
      </c>
      <c r="BZ12" s="282" t="str">
        <f ca="true">+IF(OFFSET('Water Data'!$F$28,0,10*ROW('Water Data'!F6))="","",OFFSET('Water Data'!$F$28,0,10*ROW('Water Data'!F6)))</f>
        <v/>
      </c>
      <c r="CA12" s="282" t="str">
        <f ca="true">+IF(OFFSET('Water Data'!$F$29,0,10*ROW('Water Data'!F6))="","",OFFSET('Water Data'!$F$29,0,10*ROW('Water Data'!F6)))</f>
        <v/>
      </c>
      <c r="CB12" s="282" t="str">
        <f ca="true">+IF(OFFSET('Water Data'!$G$27,0,10*ROW('Water Data'!G6))="","",OFFSET('Water Data'!$G$27,0,10*ROW('Water Data'!G6)))</f>
        <v/>
      </c>
      <c r="CC12" s="282" t="str">
        <f ca="true">+IF(OFFSET('Water Data'!$G$28,0,10*ROW('Water Data'!G6))="","",OFFSET('Water Data'!$G$28,0,10*ROW('Water Data'!G6)))</f>
        <v/>
      </c>
      <c r="CD12" s="282" t="str">
        <f ca="true">+IF(OFFSET('Water Data'!$G$29,0,10*ROW('Water Data'!G6))="","",OFFSET('Water Data'!$G$29,0,10*ROW('Water Data'!G6)))</f>
        <v/>
      </c>
      <c r="CE12" s="282" t="str">
        <f ca="true">+IF(OFFSET('Water Data'!$H$27,0,10*ROW('Water Data'!H6))="","",OFFSET('Water Data'!$H$27,0,10*ROW('Water Data'!H6)))</f>
        <v/>
      </c>
      <c r="CF12" s="282" t="str">
        <f ca="true">+IF(OFFSET('Water Data'!$H$28,0,10*ROW('Water Data'!H6))="","",OFFSET('Water Data'!$H$28,0,10*ROW('Water Data'!H6)))</f>
        <v/>
      </c>
      <c r="CG12" s="282" t="str">
        <f ca="true">+IF(OFFSET('Water Data'!$H$29,0,10*ROW('Water Data'!H6))="","",OFFSET('Water Data'!$H$29,0,10*ROW('Water Data'!H6)))</f>
        <v>Yes</v>
      </c>
      <c r="CH12" s="282" t="str">
        <f ca="true">+IF(OFFSET('Water Data'!$I$27,0,10*ROW('Water Data'!I6))="","",OFFSET('Water Data'!$I$27,0,10*ROW('Water Data'!I6)))</f>
        <v/>
      </c>
      <c r="CI12" s="282" t="str">
        <f ca="true">+IF(OFFSET('Water Data'!$I$28,0,10*ROW('Water Data'!I6))="","",OFFSET('Water Data'!$I$28,0,10*ROW('Water Data'!I6)))</f>
        <v/>
      </c>
      <c r="CJ12" s="282" t="str">
        <f ca="true">+IF(OFFSET('Water Data'!$I$29,0,10*ROW('Water Data'!I6))="","",OFFSET('Water Data'!$I$29,0,10*ROW('Water Data'!I6)))</f>
        <v/>
      </c>
      <c r="CK12" s="282" t="str">
        <f ca="true">+IF(OFFSET('Sanitation Data'!$D$28,0,10*ROW('Sanitation Data'!D6))="","",OFFSET('Sanitation Data'!$D$28,0,10*ROW('Sanitation Data'!D6)))</f>
        <v/>
      </c>
      <c r="CL12" s="282" t="str">
        <f ca="true">+IF(OFFSET('Sanitation Data'!$D$29,0,10*ROW('Sanitation Data'!D6))="","",OFFSET('Sanitation Data'!$D$29,0,10*ROW('Sanitation Data'!D6)))</f>
        <v>No</v>
      </c>
      <c r="CM12" s="282" t="str">
        <f ca="true">+IF(OFFSET('Sanitation Data'!$D$30,0,10*ROW('Sanitation Data'!D6))="","",OFFSET('Sanitation Data'!$D$30,0,10*ROW('Sanitation Data'!D6)))</f>
        <v/>
      </c>
      <c r="CN12" s="282" t="str">
        <f ca="true">+IF(OFFSET('Sanitation Data'!$D$31,0,10*ROW('Sanitation Data'!D6))="","",OFFSET('Sanitation Data'!$D$31,0,10*ROW('Sanitation Data'!D6)))</f>
        <v/>
      </c>
      <c r="CO12" s="282" t="str">
        <f ca="true">+IF(OFFSET('Sanitation Data'!$D$32,0,10*ROW('Sanitation Data'!D6))="","",OFFSET('Sanitation Data'!$D$32,0,10*ROW('Sanitation Data'!D6)))</f>
        <v/>
      </c>
      <c r="CP12" s="282" t="str">
        <f ca="true">+IF(OFFSET('Sanitation Data'!$E$28,0,10*ROW('Sanitation Data'!E6))="","",OFFSET('Sanitation Data'!$E$28,0,10*ROW('Sanitation Data'!E6)))</f>
        <v/>
      </c>
      <c r="CQ12" s="282" t="str">
        <f ca="true">+IF(OFFSET('Sanitation Data'!$E$29,0,10*ROW('Sanitation Data'!E6))="","",OFFSET('Sanitation Data'!$E$29,0,10*ROW('Sanitation Data'!E6)))</f>
        <v/>
      </c>
      <c r="CR12" s="282" t="str">
        <f ca="true">+IF(OFFSET('Sanitation Data'!$E$30,0,10*ROW('Sanitation Data'!E6))="","",OFFSET('Sanitation Data'!$E$30,0,10*ROW('Sanitation Data'!E6)))</f>
        <v/>
      </c>
      <c r="CS12" s="282" t="str">
        <f ca="true">+IF(OFFSET('Sanitation Data'!$E$31,0,10*ROW('Sanitation Data'!E6))="","",OFFSET('Sanitation Data'!$E$31,0,10*ROW('Sanitation Data'!E6)))</f>
        <v/>
      </c>
      <c r="CT12" s="282" t="str">
        <f ca="true">+IF(OFFSET('Sanitation Data'!$E$32,0,10*ROW('Sanitation Data'!E6))="","",OFFSET('Sanitation Data'!$E$32,0,10*ROW('Sanitation Data'!E6)))</f>
        <v/>
      </c>
      <c r="CU12" s="282" t="str">
        <f ca="true">+IF(OFFSET('Sanitation Data'!$F$28,0,10*ROW('Sanitation Data'!F6))="","",OFFSET('Sanitation Data'!$F$28,0,10*ROW('Sanitation Data'!F6)))</f>
        <v/>
      </c>
      <c r="CV12" s="282" t="str">
        <f ca="true">+IF(OFFSET('Sanitation Data'!$F$29,0,10*ROW('Sanitation Data'!F6))="","",OFFSET('Sanitation Data'!$F$29,0,10*ROW('Sanitation Data'!F6)))</f>
        <v/>
      </c>
      <c r="CW12" s="282" t="str">
        <f ca="true">+IF(OFFSET('Sanitation Data'!$F$30,0,10*ROW('Sanitation Data'!F6))="","",OFFSET('Sanitation Data'!$F$30,0,10*ROW('Sanitation Data'!F6)))</f>
        <v/>
      </c>
      <c r="CX12" s="282" t="str">
        <f ca="true">+IF(OFFSET('Sanitation Data'!$F$31,0,10*ROW('Sanitation Data'!F6))="","",OFFSET('Sanitation Data'!$F$31,0,10*ROW('Sanitation Data'!F6)))</f>
        <v/>
      </c>
      <c r="CY12" s="282" t="str">
        <f ca="true">+IF(OFFSET('Sanitation Data'!$F$32,0,10*ROW('Sanitation Data'!F6))="","",OFFSET('Sanitation Data'!$F$32,0,10*ROW('Sanitation Data'!F6)))</f>
        <v/>
      </c>
      <c r="CZ12" s="282" t="str">
        <f ca="true">+IF(OFFSET('Sanitation Data'!$G$28,0,10*ROW('Sanitation Data'!G6))="","",OFFSET('Sanitation Data'!$G$28,0,10*ROW('Sanitation Data'!G6)))</f>
        <v/>
      </c>
      <c r="DA12" s="282" t="str">
        <f ca="true">+IF(OFFSET('Sanitation Data'!$G$29,0,10*ROW('Sanitation Data'!G6))="","",OFFSET('Sanitation Data'!$G$29,0,10*ROW('Sanitation Data'!G6)))</f>
        <v/>
      </c>
      <c r="DB12" s="282" t="str">
        <f ca="true">+IF(OFFSET('Sanitation Data'!$G$30,0,10*ROW('Sanitation Data'!G6))="","",OFFSET('Sanitation Data'!$G$30,0,10*ROW('Sanitation Data'!G6)))</f>
        <v/>
      </c>
      <c r="DC12" s="282" t="str">
        <f ca="true">+IF(OFFSET('Sanitation Data'!$G$31,0,10*ROW('Sanitation Data'!G6))="","",OFFSET('Sanitation Data'!$G$31,0,10*ROW('Sanitation Data'!G6)))</f>
        <v/>
      </c>
      <c r="DD12" s="282" t="str">
        <f ca="true">+IF(OFFSET('Sanitation Data'!$G$32,0,10*ROW('Sanitation Data'!G6))="","",OFFSET('Sanitation Data'!$G$32,0,10*ROW('Sanitation Data'!G6)))</f>
        <v/>
      </c>
      <c r="DE12" s="282" t="str">
        <f ca="true">+IF(OFFSET('Sanitation Data'!$H$28,0,10*ROW('Sanitation Data'!H6))="","",OFFSET('Sanitation Data'!$H$28,0,10*ROW('Sanitation Data'!H6)))</f>
        <v/>
      </c>
      <c r="DF12" s="282" t="str">
        <f ca="true">+IF(OFFSET('Sanitation Data'!$H$29,0,10*ROW('Sanitation Data'!H6))="","",OFFSET('Sanitation Data'!$H$29,0,10*ROW('Sanitation Data'!H6)))</f>
        <v>No</v>
      </c>
      <c r="DG12" s="282" t="str">
        <f ca="true">+IF(OFFSET('Sanitation Data'!$H$30,0,10*ROW('Sanitation Data'!H6))="","",OFFSET('Sanitation Data'!$H$30,0,10*ROW('Sanitation Data'!H6)))</f>
        <v/>
      </c>
      <c r="DH12" s="282" t="str">
        <f ca="true">+IF(OFFSET('Sanitation Data'!$H$31,0,10*ROW('Sanitation Data'!H6))="","",OFFSET('Sanitation Data'!$H$31,0,10*ROW('Sanitation Data'!H6)))</f>
        <v/>
      </c>
      <c r="DI12" s="282" t="str">
        <f ca="true">+IF(OFFSET('Sanitation Data'!$H$32,0,10*ROW('Sanitation Data'!H6))="","",OFFSET('Sanitation Data'!$H$32,0,10*ROW('Sanitation Data'!H6)))</f>
        <v/>
      </c>
      <c r="DJ12" s="282" t="str">
        <f ca="true">+IF(OFFSET('Sanitation Data'!$I$28,0,10*ROW('Sanitation Data'!I6))="","",OFFSET('Sanitation Data'!$I$28,0,10*ROW('Sanitation Data'!I6)))</f>
        <v/>
      </c>
      <c r="DK12" s="282" t="str">
        <f ca="true">+IF(OFFSET('Sanitation Data'!$I$29,0,10*ROW('Sanitation Data'!I6))="","",OFFSET('Sanitation Data'!$I$29,0,10*ROW('Sanitation Data'!I6)))</f>
        <v/>
      </c>
      <c r="DL12" s="282" t="str">
        <f ca="true">+IF(OFFSET('Sanitation Data'!$I$30,0,10*ROW('Sanitation Data'!I6))="","",OFFSET('Sanitation Data'!$I$30,0,10*ROW('Sanitation Data'!I6)))</f>
        <v/>
      </c>
      <c r="DM12" s="282" t="str">
        <f ca="true">+IF(OFFSET('Sanitation Data'!$I$31,0,10*ROW('Sanitation Data'!I6))="","",OFFSET('Sanitation Data'!$I$31,0,10*ROW('Sanitation Data'!I6)))</f>
        <v/>
      </c>
      <c r="DN12" s="282" t="str">
        <f ca="true">+IF(OFFSET('Sanitation Data'!$I$32,0,10*ROW('Sanitation Data'!I6))="","",OFFSET('Sanitation Data'!$I$32,0,10*ROW('Sanitation Data'!I6)))</f>
        <v/>
      </c>
      <c r="DO12" s="282" t="str">
        <f ca="true">+IF(OFFSET('Hygiene Data'!$D$11,0,10*ROW('Hygiene Data'!D6))="","",OFFSET('Hygiene Data'!$D$11,0,10*ROW('Hygiene Data'!D6)))</f>
        <v>Yes</v>
      </c>
      <c r="DP12" s="282" t="str">
        <f ca="true">+IF(OFFSET('Hygiene Data'!$D$12,0,10*ROW('Hygiene Data'!D6))="","",OFFSET('Hygiene Data'!$D$12,0,10*ROW('Hygiene Data'!D6)))</f>
        <v/>
      </c>
      <c r="DQ12" s="282" t="str">
        <f ca="true">+IF(OFFSET('Hygiene Data'!$D$13,0,10*ROW('Hygiene Data'!D6))="","",OFFSET('Hygiene Data'!$D$13,0,10*ROW('Hygiene Data'!D6)))</f>
        <v/>
      </c>
      <c r="DR12" s="282" t="str">
        <f ca="true">+IF(OFFSET('Hygiene Data'!$E$11,0,10*ROW('Hygiene Data'!E6))="","",OFFSET('Hygiene Data'!$E$11,0,10*ROW('Hygiene Data'!E6)))</f>
        <v/>
      </c>
      <c r="DS12" s="282" t="str">
        <f ca="true">+IF(OFFSET('Hygiene Data'!$E$12,0,10*ROW('Hygiene Data'!E6))="","",OFFSET('Hygiene Data'!$E$12,0,10*ROW('Hygiene Data'!E6)))</f>
        <v/>
      </c>
      <c r="DT12" s="282" t="str">
        <f ca="true">+IF(OFFSET('Hygiene Data'!$E$13,0,10*ROW('Hygiene Data'!E6))="","",OFFSET('Hygiene Data'!$E$13,0,10*ROW('Hygiene Data'!E6)))</f>
        <v/>
      </c>
      <c r="DU12" s="282" t="str">
        <f ca="true">+IF(OFFSET('Hygiene Data'!$F$11,0,10*ROW('Hygiene Data'!F6))="","",OFFSET('Hygiene Data'!$F$11,0,10*ROW('Hygiene Data'!F6)))</f>
        <v/>
      </c>
      <c r="DV12" s="282" t="str">
        <f ca="true">+IF(OFFSET('Hygiene Data'!$F$12,0,10*ROW('Hygiene Data'!F6))="","",OFFSET('Hygiene Data'!$F$12,0,10*ROW('Hygiene Data'!F6)))</f>
        <v/>
      </c>
      <c r="DW12" s="282" t="str">
        <f ca="true">+IF(OFFSET('Hygiene Data'!$F$13,0,10*ROW('Hygiene Data'!F6))="","",OFFSET('Hygiene Data'!$F$13,0,10*ROW('Hygiene Data'!F6)))</f>
        <v/>
      </c>
      <c r="DX12" s="282" t="str">
        <f ca="true">+IF(OFFSET('Hygiene Data'!$G$11,0,10*ROW('Hygiene Data'!G6))="","",OFFSET('Hygiene Data'!$G$11,0,10*ROW('Hygiene Data'!G6)))</f>
        <v/>
      </c>
      <c r="DY12" s="282" t="str">
        <f ca="true">+IF(OFFSET('Hygiene Data'!$G$12,0,10*ROW('Hygiene Data'!G6))="","",OFFSET('Hygiene Data'!$G$12,0,10*ROW('Hygiene Data'!G6)))</f>
        <v/>
      </c>
      <c r="DZ12" s="282" t="str">
        <f ca="true">+IF(OFFSET('Hygiene Data'!$G$13,0,10*ROW('Hygiene Data'!G6))="","",OFFSET('Hygiene Data'!$G$13,0,10*ROW('Hygiene Data'!G6)))</f>
        <v/>
      </c>
      <c r="EA12" s="282" t="str">
        <f ca="true">+IF(OFFSET('Hygiene Data'!$H$11,0,10*ROW('Hygiene Data'!H6))="","",OFFSET('Hygiene Data'!$H$11,0,10*ROW('Hygiene Data'!H6)))</f>
        <v>Yes</v>
      </c>
      <c r="EB12" s="282" t="str">
        <f ca="true">+IF(OFFSET('Hygiene Data'!$H$12,0,10*ROW('Hygiene Data'!H6))="","",OFFSET('Hygiene Data'!$H$12,0,10*ROW('Hygiene Data'!H6)))</f>
        <v/>
      </c>
      <c r="EC12" s="282" t="str">
        <f ca="true">+IF(OFFSET('Hygiene Data'!$H$13,0,10*ROW('Hygiene Data'!H6))="","",OFFSET('Hygiene Data'!$H$13,0,10*ROW('Hygiene Data'!H6)))</f>
        <v/>
      </c>
      <c r="ED12" s="282" t="str">
        <f ca="true">+IF(OFFSET('Hygiene Data'!$I$11,0,10*ROW('Hygiene Data'!I6))="","",OFFSET('Hygiene Data'!$I$11,0,10*ROW('Hygiene Data'!I6)))</f>
        <v/>
      </c>
      <c r="EE12" s="282" t="str">
        <f ca="true">+IF(OFFSET('Hygiene Data'!$I$12,0,10*ROW('Hygiene Data'!I6))="","",OFFSET('Hygiene Data'!$I$12,0,10*ROW('Hygiene Data'!I6)))</f>
        <v/>
      </c>
      <c r="EF12" s="282"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TUN_2016_SUR</v>
      </c>
      <c r="B13" s="36" t="str">
        <f ca="true">+IF(OFFSET('Water Data'!$C$2,0,10*ROW('Water Data'!F7))="","",OFFSET('Water Data'!$C$2,0,10*ROW('Water Data'!F7)))</f>
        <v>Survey</v>
      </c>
      <c r="C13" s="338">
        <f t="shared" ca="true" si="0"/>
        <v>2016</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98</v>
      </c>
      <c r="N13" s="96">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97.7</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93.486942800788952</v>
      </c>
      <c r="AL13" s="97">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86.493471400394469</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100</v>
      </c>
      <c r="BK13" s="98">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42.7</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82"/>
      <c r="BS13" s="282" t="str">
        <f ca="true">+IF(OFFSET('Water Data'!$D$27,0,10*ROW('Water Data'!D7))="","",OFFSET('Water Data'!$D$27,0,10*ROW('Water Data'!D7)))</f>
        <v/>
      </c>
      <c r="BT13" s="282" t="str">
        <f ca="true">+IF(OFFSET('Water Data'!$D$28,0,10*ROW('Water Data'!D7))="","",OFFSET('Water Data'!$D$28,0,10*ROW('Water Data'!D7)))</f>
        <v/>
      </c>
      <c r="BU13" s="282" t="str">
        <f ca="true">+IF(OFFSET('Water Data'!$D$29,0,10*ROW('Water Data'!D7))="","",OFFSET('Water Data'!$D$29,0,10*ROW('Water Data'!D7)))</f>
        <v/>
      </c>
      <c r="BV13" s="282" t="str">
        <f ca="true">+IF(OFFSET('Water Data'!$E$27,0,10*ROW('Water Data'!E7))="","",OFFSET('Water Data'!$E$27,0,10*ROW('Water Data'!E7)))</f>
        <v/>
      </c>
      <c r="BW13" s="282" t="str">
        <f ca="true">+IF(OFFSET('Water Data'!$E$28,0,10*ROW('Water Data'!E7))="","",OFFSET('Water Data'!$E$28,0,10*ROW('Water Data'!E7)))</f>
        <v/>
      </c>
      <c r="BX13" s="282" t="str">
        <f ca="true">+IF(OFFSET('Water Data'!$E$29,0,10*ROW('Water Data'!E7))="","",OFFSET('Water Data'!$E$29,0,10*ROW('Water Data'!E7)))</f>
        <v/>
      </c>
      <c r="BY13" s="282" t="str">
        <f ca="true">+IF(OFFSET('Water Data'!$F$27,0,10*ROW('Water Data'!F7))="","",OFFSET('Water Data'!$F$27,0,10*ROW('Water Data'!F7)))</f>
        <v/>
      </c>
      <c r="BZ13" s="282" t="str">
        <f ca="true">+IF(OFFSET('Water Data'!$F$28,0,10*ROW('Water Data'!F7))="","",OFFSET('Water Data'!$F$28,0,10*ROW('Water Data'!F7)))</f>
        <v/>
      </c>
      <c r="CA13" s="282" t="str">
        <f ca="true">+IF(OFFSET('Water Data'!$F$29,0,10*ROW('Water Data'!F7))="","",OFFSET('Water Data'!$F$29,0,10*ROW('Water Data'!F7)))</f>
        <v/>
      </c>
      <c r="CB13" s="282" t="str">
        <f ca="true">+IF(OFFSET('Water Data'!$G$27,0,10*ROW('Water Data'!G7))="","",OFFSET('Water Data'!$G$27,0,10*ROW('Water Data'!G7)))</f>
        <v>Yes</v>
      </c>
      <c r="CC13" s="282" t="str">
        <f ca="true">+IF(OFFSET('Water Data'!$G$28,0,10*ROW('Water Data'!G7))="","",OFFSET('Water Data'!$G$28,0,10*ROW('Water Data'!G7)))</f>
        <v>Yes</v>
      </c>
      <c r="CD13" s="282" t="str">
        <f ca="true">+IF(OFFSET('Water Data'!$G$29,0,10*ROW('Water Data'!G7))="","",OFFSET('Water Data'!$G$29,0,10*ROW('Water Data'!G7)))</f>
        <v/>
      </c>
      <c r="CE13" s="282" t="str">
        <f ca="true">+IF(OFFSET('Water Data'!$H$27,0,10*ROW('Water Data'!H7))="","",OFFSET('Water Data'!$H$27,0,10*ROW('Water Data'!H7)))</f>
        <v/>
      </c>
      <c r="CF13" s="282" t="str">
        <f ca="true">+IF(OFFSET('Water Data'!$H$28,0,10*ROW('Water Data'!H7))="","",OFFSET('Water Data'!$H$28,0,10*ROW('Water Data'!H7)))</f>
        <v/>
      </c>
      <c r="CG13" s="282" t="str">
        <f ca="true">+IF(OFFSET('Water Data'!$H$29,0,10*ROW('Water Data'!H7))="","",OFFSET('Water Data'!$H$29,0,10*ROW('Water Data'!H7)))</f>
        <v/>
      </c>
      <c r="CH13" s="282" t="str">
        <f ca="true">+IF(OFFSET('Water Data'!$I$27,0,10*ROW('Water Data'!I7))="","",OFFSET('Water Data'!$I$27,0,10*ROW('Water Data'!I7)))</f>
        <v/>
      </c>
      <c r="CI13" s="282" t="str">
        <f ca="true">+IF(OFFSET('Water Data'!$I$28,0,10*ROW('Water Data'!I7))="","",OFFSET('Water Data'!$I$28,0,10*ROW('Water Data'!I7)))</f>
        <v/>
      </c>
      <c r="CJ13" s="282" t="str">
        <f ca="true">+IF(OFFSET('Water Data'!$I$29,0,10*ROW('Water Data'!I7))="","",OFFSET('Water Data'!$I$29,0,10*ROW('Water Data'!I7)))</f>
        <v/>
      </c>
      <c r="CK13" s="282" t="str">
        <f ca="true">+IF(OFFSET('Sanitation Data'!$D$28,0,10*ROW('Sanitation Data'!D7))="","",OFFSET('Sanitation Data'!$D$28,0,10*ROW('Sanitation Data'!D7)))</f>
        <v/>
      </c>
      <c r="CL13" s="282" t="str">
        <f ca="true">+IF(OFFSET('Sanitation Data'!$D$29,0,10*ROW('Sanitation Data'!D7))="","",OFFSET('Sanitation Data'!$D$29,0,10*ROW('Sanitation Data'!D7)))</f>
        <v/>
      </c>
      <c r="CM13" s="282" t="str">
        <f ca="true">+IF(OFFSET('Sanitation Data'!$D$30,0,10*ROW('Sanitation Data'!D7))="","",OFFSET('Sanitation Data'!$D$30,0,10*ROW('Sanitation Data'!D7)))</f>
        <v/>
      </c>
      <c r="CN13" s="282" t="str">
        <f ca="true">+IF(OFFSET('Sanitation Data'!$D$31,0,10*ROW('Sanitation Data'!D7))="","",OFFSET('Sanitation Data'!$D$31,0,10*ROW('Sanitation Data'!D7)))</f>
        <v/>
      </c>
      <c r="CO13" s="282" t="str">
        <f ca="true">+IF(OFFSET('Sanitation Data'!$D$32,0,10*ROW('Sanitation Data'!D7))="","",OFFSET('Sanitation Data'!$D$32,0,10*ROW('Sanitation Data'!D7)))</f>
        <v/>
      </c>
      <c r="CP13" s="282" t="str">
        <f ca="true">+IF(OFFSET('Sanitation Data'!$E$28,0,10*ROW('Sanitation Data'!E7))="","",OFFSET('Sanitation Data'!$E$28,0,10*ROW('Sanitation Data'!E7)))</f>
        <v/>
      </c>
      <c r="CQ13" s="282" t="str">
        <f ca="true">+IF(OFFSET('Sanitation Data'!$E$29,0,10*ROW('Sanitation Data'!E7))="","",OFFSET('Sanitation Data'!$E$29,0,10*ROW('Sanitation Data'!E7)))</f>
        <v/>
      </c>
      <c r="CR13" s="282" t="str">
        <f ca="true">+IF(OFFSET('Sanitation Data'!$E$30,0,10*ROW('Sanitation Data'!E7))="","",OFFSET('Sanitation Data'!$E$30,0,10*ROW('Sanitation Data'!E7)))</f>
        <v/>
      </c>
      <c r="CS13" s="282" t="str">
        <f ca="true">+IF(OFFSET('Sanitation Data'!$E$31,0,10*ROW('Sanitation Data'!E7))="","",OFFSET('Sanitation Data'!$E$31,0,10*ROW('Sanitation Data'!E7)))</f>
        <v/>
      </c>
      <c r="CT13" s="282" t="str">
        <f ca="true">+IF(OFFSET('Sanitation Data'!$E$32,0,10*ROW('Sanitation Data'!E7))="","",OFFSET('Sanitation Data'!$E$32,0,10*ROW('Sanitation Data'!E7)))</f>
        <v/>
      </c>
      <c r="CU13" s="282" t="str">
        <f ca="true">+IF(OFFSET('Sanitation Data'!$F$28,0,10*ROW('Sanitation Data'!F7))="","",OFFSET('Sanitation Data'!$F$28,0,10*ROW('Sanitation Data'!F7)))</f>
        <v/>
      </c>
      <c r="CV13" s="282" t="str">
        <f ca="true">+IF(OFFSET('Sanitation Data'!$F$29,0,10*ROW('Sanitation Data'!F7))="","",OFFSET('Sanitation Data'!$F$29,0,10*ROW('Sanitation Data'!F7)))</f>
        <v/>
      </c>
      <c r="CW13" s="282" t="str">
        <f ca="true">+IF(OFFSET('Sanitation Data'!$F$30,0,10*ROW('Sanitation Data'!F7))="","",OFFSET('Sanitation Data'!$F$30,0,10*ROW('Sanitation Data'!F7)))</f>
        <v/>
      </c>
      <c r="CX13" s="282" t="str">
        <f ca="true">+IF(OFFSET('Sanitation Data'!$F$31,0,10*ROW('Sanitation Data'!F7))="","",OFFSET('Sanitation Data'!$F$31,0,10*ROW('Sanitation Data'!F7)))</f>
        <v/>
      </c>
      <c r="CY13" s="282" t="str">
        <f ca="true">+IF(OFFSET('Sanitation Data'!$F$32,0,10*ROW('Sanitation Data'!F7))="","",OFFSET('Sanitation Data'!$F$32,0,10*ROW('Sanitation Data'!F7)))</f>
        <v/>
      </c>
      <c r="CZ13" s="282" t="str">
        <f ca="true">+IF(OFFSET('Sanitation Data'!$G$28,0,10*ROW('Sanitation Data'!G7))="","",OFFSET('Sanitation Data'!$G$28,0,10*ROW('Sanitation Data'!G7)))</f>
        <v>Yes</v>
      </c>
      <c r="DA13" s="282" t="str">
        <f ca="true">+IF(OFFSET('Sanitation Data'!$G$29,0,10*ROW('Sanitation Data'!G7))="","",OFFSET('Sanitation Data'!$G$29,0,10*ROW('Sanitation Data'!G7)))</f>
        <v>Yes</v>
      </c>
      <c r="DB13" s="282" t="str">
        <f ca="true">+IF(OFFSET('Sanitation Data'!$G$30,0,10*ROW('Sanitation Data'!G7))="","",OFFSET('Sanitation Data'!$G$30,0,10*ROW('Sanitation Data'!G7)))</f>
        <v/>
      </c>
      <c r="DC13" s="282" t="str">
        <f ca="true">+IF(OFFSET('Sanitation Data'!$G$31,0,10*ROW('Sanitation Data'!G7))="","",OFFSET('Sanitation Data'!$G$31,0,10*ROW('Sanitation Data'!G7)))</f>
        <v/>
      </c>
      <c r="DD13" s="282" t="str">
        <f ca="true">+IF(OFFSET('Sanitation Data'!$G$32,0,10*ROW('Sanitation Data'!G7))="","",OFFSET('Sanitation Data'!$G$32,0,10*ROW('Sanitation Data'!G7)))</f>
        <v/>
      </c>
      <c r="DE13" s="282" t="str">
        <f ca="true">+IF(OFFSET('Sanitation Data'!$H$28,0,10*ROW('Sanitation Data'!H7))="","",OFFSET('Sanitation Data'!$H$28,0,10*ROW('Sanitation Data'!H7)))</f>
        <v/>
      </c>
      <c r="DF13" s="282" t="str">
        <f ca="true">+IF(OFFSET('Sanitation Data'!$H$29,0,10*ROW('Sanitation Data'!H7))="","",OFFSET('Sanitation Data'!$H$29,0,10*ROW('Sanitation Data'!H7)))</f>
        <v/>
      </c>
      <c r="DG13" s="282" t="str">
        <f ca="true">+IF(OFFSET('Sanitation Data'!$H$30,0,10*ROW('Sanitation Data'!H7))="","",OFFSET('Sanitation Data'!$H$30,0,10*ROW('Sanitation Data'!H7)))</f>
        <v/>
      </c>
      <c r="DH13" s="282" t="str">
        <f ca="true">+IF(OFFSET('Sanitation Data'!$H$31,0,10*ROW('Sanitation Data'!H7))="","",OFFSET('Sanitation Data'!$H$31,0,10*ROW('Sanitation Data'!H7)))</f>
        <v/>
      </c>
      <c r="DI13" s="282" t="str">
        <f ca="true">+IF(OFFSET('Sanitation Data'!$H$32,0,10*ROW('Sanitation Data'!H7))="","",OFFSET('Sanitation Data'!$H$32,0,10*ROW('Sanitation Data'!H7)))</f>
        <v/>
      </c>
      <c r="DJ13" s="282" t="str">
        <f ca="true">+IF(OFFSET('Sanitation Data'!$I$28,0,10*ROW('Sanitation Data'!I7))="","",OFFSET('Sanitation Data'!$I$28,0,10*ROW('Sanitation Data'!I7)))</f>
        <v/>
      </c>
      <c r="DK13" s="282" t="str">
        <f ca="true">+IF(OFFSET('Sanitation Data'!$I$29,0,10*ROW('Sanitation Data'!I7))="","",OFFSET('Sanitation Data'!$I$29,0,10*ROW('Sanitation Data'!I7)))</f>
        <v/>
      </c>
      <c r="DL13" s="282" t="str">
        <f ca="true">+IF(OFFSET('Sanitation Data'!$I$30,0,10*ROW('Sanitation Data'!I7))="","",OFFSET('Sanitation Data'!$I$30,0,10*ROW('Sanitation Data'!I7)))</f>
        <v/>
      </c>
      <c r="DM13" s="282" t="str">
        <f ca="true">+IF(OFFSET('Sanitation Data'!$I$31,0,10*ROW('Sanitation Data'!I7))="","",OFFSET('Sanitation Data'!$I$31,0,10*ROW('Sanitation Data'!I7)))</f>
        <v/>
      </c>
      <c r="DN13" s="282" t="str">
        <f ca="true">+IF(OFFSET('Sanitation Data'!$I$32,0,10*ROW('Sanitation Data'!I7))="","",OFFSET('Sanitation Data'!$I$32,0,10*ROW('Sanitation Data'!I7)))</f>
        <v/>
      </c>
      <c r="DO13" s="282" t="str">
        <f ca="true">+IF(OFFSET('Hygiene Data'!$D$11,0,10*ROW('Hygiene Data'!D7))="","",OFFSET('Hygiene Data'!$D$11,0,10*ROW('Hygiene Data'!D7)))</f>
        <v/>
      </c>
      <c r="DP13" s="282" t="str">
        <f ca="true">+IF(OFFSET('Hygiene Data'!$D$12,0,10*ROW('Hygiene Data'!D7))="","",OFFSET('Hygiene Data'!$D$12,0,10*ROW('Hygiene Data'!D7)))</f>
        <v/>
      </c>
      <c r="DQ13" s="282" t="str">
        <f ca="true">+IF(OFFSET('Hygiene Data'!$D$13,0,10*ROW('Hygiene Data'!D7))="","",OFFSET('Hygiene Data'!$D$13,0,10*ROW('Hygiene Data'!D7)))</f>
        <v/>
      </c>
      <c r="DR13" s="282" t="str">
        <f ca="true">+IF(OFFSET('Hygiene Data'!$E$11,0,10*ROW('Hygiene Data'!E7))="","",OFFSET('Hygiene Data'!$E$11,0,10*ROW('Hygiene Data'!E7)))</f>
        <v/>
      </c>
      <c r="DS13" s="282" t="str">
        <f ca="true">+IF(OFFSET('Hygiene Data'!$E$12,0,10*ROW('Hygiene Data'!E7))="","",OFFSET('Hygiene Data'!$E$12,0,10*ROW('Hygiene Data'!E7)))</f>
        <v/>
      </c>
      <c r="DT13" s="282" t="str">
        <f ca="true">+IF(OFFSET('Hygiene Data'!$E$13,0,10*ROW('Hygiene Data'!E7))="","",OFFSET('Hygiene Data'!$E$13,0,10*ROW('Hygiene Data'!E7)))</f>
        <v/>
      </c>
      <c r="DU13" s="282" t="str">
        <f ca="true">+IF(OFFSET('Hygiene Data'!$F$11,0,10*ROW('Hygiene Data'!F7))="","",OFFSET('Hygiene Data'!$F$11,0,10*ROW('Hygiene Data'!F7)))</f>
        <v/>
      </c>
      <c r="DV13" s="282" t="str">
        <f ca="true">+IF(OFFSET('Hygiene Data'!$F$12,0,10*ROW('Hygiene Data'!F7))="","",OFFSET('Hygiene Data'!$F$12,0,10*ROW('Hygiene Data'!F7)))</f>
        <v/>
      </c>
      <c r="DW13" s="282" t="str">
        <f ca="true">+IF(OFFSET('Hygiene Data'!$F$13,0,10*ROW('Hygiene Data'!F7))="","",OFFSET('Hygiene Data'!$F$13,0,10*ROW('Hygiene Data'!F7)))</f>
        <v/>
      </c>
      <c r="DX13" s="282" t="str">
        <f ca="true">+IF(OFFSET('Hygiene Data'!$G$11,0,10*ROW('Hygiene Data'!G7))="","",OFFSET('Hygiene Data'!$G$11,0,10*ROW('Hygiene Data'!G7)))</f>
        <v/>
      </c>
      <c r="DY13" s="282" t="str">
        <f ca="true">+IF(OFFSET('Hygiene Data'!$G$12,0,10*ROW('Hygiene Data'!G7))="","",OFFSET('Hygiene Data'!$G$12,0,10*ROW('Hygiene Data'!G7)))</f>
        <v>Yes</v>
      </c>
      <c r="DZ13" s="282" t="str">
        <f ca="true">+IF(OFFSET('Hygiene Data'!$G$13,0,10*ROW('Hygiene Data'!G7))="","",OFFSET('Hygiene Data'!$G$13,0,10*ROW('Hygiene Data'!G7)))</f>
        <v>Yes</v>
      </c>
      <c r="EA13" s="282" t="str">
        <f ca="true">+IF(OFFSET('Hygiene Data'!$H$11,0,10*ROW('Hygiene Data'!H7))="","",OFFSET('Hygiene Data'!$H$11,0,10*ROW('Hygiene Data'!H7)))</f>
        <v/>
      </c>
      <c r="EB13" s="282" t="str">
        <f ca="true">+IF(OFFSET('Hygiene Data'!$H$12,0,10*ROW('Hygiene Data'!H7))="","",OFFSET('Hygiene Data'!$H$12,0,10*ROW('Hygiene Data'!H7)))</f>
        <v/>
      </c>
      <c r="EC13" s="282" t="str">
        <f ca="true">+IF(OFFSET('Hygiene Data'!$H$13,0,10*ROW('Hygiene Data'!H7))="","",OFFSET('Hygiene Data'!$H$13,0,10*ROW('Hygiene Data'!H7)))</f>
        <v/>
      </c>
      <c r="ED13" s="282" t="str">
        <f ca="true">+IF(OFFSET('Hygiene Data'!$I$11,0,10*ROW('Hygiene Data'!I7))="","",OFFSET('Hygiene Data'!$I$11,0,10*ROW('Hygiene Data'!I7)))</f>
        <v/>
      </c>
      <c r="EE13" s="282" t="str">
        <f ca="true">+IF(OFFSET('Hygiene Data'!$I$12,0,10*ROW('Hygiene Data'!I7))="","",OFFSET('Hygiene Data'!$I$12,0,10*ROW('Hygiene Data'!I7)))</f>
        <v/>
      </c>
      <c r="EF13" s="282"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TUN_2017_EMIS</v>
      </c>
      <c r="B14" s="36" t="str">
        <f ca="true">+IF(OFFSET('Water Data'!$C$2,0,10*ROW('Water Data'!F8))="","",OFFSET('Water Data'!$C$2,0,10*ROW('Water Data'!F8)))</f>
        <v>EMIS</v>
      </c>
      <c r="C14" s="338">
        <f t="shared" ca="true" si="0"/>
        <v>2017</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87.54378283712785</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87.54378283712785</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99.6</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99.6</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82"/>
      <c r="BS14" s="282" t="str">
        <f ca="true">+IF(OFFSET('Water Data'!$D$27,0,10*ROW('Water Data'!D8))="","",OFFSET('Water Data'!$D$27,0,10*ROW('Water Data'!D8)))</f>
        <v/>
      </c>
      <c r="BT14" s="282" t="str">
        <f ca="true">+IF(OFFSET('Water Data'!$D$28,0,10*ROW('Water Data'!D8))="","",OFFSET('Water Data'!$D$28,0,10*ROW('Water Data'!D8)))</f>
        <v>Yes</v>
      </c>
      <c r="BU14" s="282" t="str">
        <f ca="true">+IF(OFFSET('Water Data'!$D$29,0,10*ROW('Water Data'!D8))="","",OFFSET('Water Data'!$D$29,0,10*ROW('Water Data'!D8)))</f>
        <v/>
      </c>
      <c r="BV14" s="282" t="str">
        <f ca="true">+IF(OFFSET('Water Data'!$E$27,0,10*ROW('Water Data'!E8))="","",OFFSET('Water Data'!$E$27,0,10*ROW('Water Data'!E8)))</f>
        <v/>
      </c>
      <c r="BW14" s="282" t="str">
        <f ca="true">+IF(OFFSET('Water Data'!$E$28,0,10*ROW('Water Data'!E8))="","",OFFSET('Water Data'!$E$28,0,10*ROW('Water Data'!E8)))</f>
        <v/>
      </c>
      <c r="BX14" s="282" t="str">
        <f ca="true">+IF(OFFSET('Water Data'!$E$29,0,10*ROW('Water Data'!E8))="","",OFFSET('Water Data'!$E$29,0,10*ROW('Water Data'!E8)))</f>
        <v/>
      </c>
      <c r="BY14" s="282" t="str">
        <f ca="true">+IF(OFFSET('Water Data'!$F$27,0,10*ROW('Water Data'!F8))="","",OFFSET('Water Data'!$F$27,0,10*ROW('Water Data'!F8)))</f>
        <v/>
      </c>
      <c r="BZ14" s="282" t="str">
        <f ca="true">+IF(OFFSET('Water Data'!$F$28,0,10*ROW('Water Data'!F8))="","",OFFSET('Water Data'!$F$28,0,10*ROW('Water Data'!F8)))</f>
        <v/>
      </c>
      <c r="CA14" s="282" t="str">
        <f ca="true">+IF(OFFSET('Water Data'!$F$29,0,10*ROW('Water Data'!F8))="","",OFFSET('Water Data'!$F$29,0,10*ROW('Water Data'!F8)))</f>
        <v/>
      </c>
      <c r="CB14" s="282" t="str">
        <f ca="true">+IF(OFFSET('Water Data'!$G$27,0,10*ROW('Water Data'!G8))="","",OFFSET('Water Data'!$G$27,0,10*ROW('Water Data'!G8)))</f>
        <v/>
      </c>
      <c r="CC14" s="282" t="str">
        <f ca="true">+IF(OFFSET('Water Data'!$G$28,0,10*ROW('Water Data'!G8))="","",OFFSET('Water Data'!$G$28,0,10*ROW('Water Data'!G8)))</f>
        <v/>
      </c>
      <c r="CD14" s="282" t="str">
        <f ca="true">+IF(OFFSET('Water Data'!$G$29,0,10*ROW('Water Data'!G8))="","",OFFSET('Water Data'!$G$29,0,10*ROW('Water Data'!G8)))</f>
        <v/>
      </c>
      <c r="CE14" s="282" t="str">
        <f ca="true">+IF(OFFSET('Water Data'!$H$27,0,10*ROW('Water Data'!H8))="","",OFFSET('Water Data'!$H$27,0,10*ROW('Water Data'!H8)))</f>
        <v/>
      </c>
      <c r="CF14" s="282" t="str">
        <f ca="true">+IF(OFFSET('Water Data'!$H$28,0,10*ROW('Water Data'!H8))="","",OFFSET('Water Data'!$H$28,0,10*ROW('Water Data'!H8)))</f>
        <v>Yes</v>
      </c>
      <c r="CG14" s="282" t="str">
        <f ca="true">+IF(OFFSET('Water Data'!$H$29,0,10*ROW('Water Data'!H8))="","",OFFSET('Water Data'!$H$29,0,10*ROW('Water Data'!H8)))</f>
        <v/>
      </c>
      <c r="CH14" s="282" t="str">
        <f ca="true">+IF(OFFSET('Water Data'!$I$27,0,10*ROW('Water Data'!I8))="","",OFFSET('Water Data'!$I$27,0,10*ROW('Water Data'!I8)))</f>
        <v/>
      </c>
      <c r="CI14" s="282" t="str">
        <f ca="true">+IF(OFFSET('Water Data'!$I$28,0,10*ROW('Water Data'!I8))="","",OFFSET('Water Data'!$I$28,0,10*ROW('Water Data'!I8)))</f>
        <v/>
      </c>
      <c r="CJ14" s="282" t="str">
        <f ca="true">+IF(OFFSET('Water Data'!$I$29,0,10*ROW('Water Data'!I8))="","",OFFSET('Water Data'!$I$29,0,10*ROW('Water Data'!I8)))</f>
        <v/>
      </c>
      <c r="CK14" s="282" t="str">
        <f ca="true">+IF(OFFSET('Sanitation Data'!$D$28,0,10*ROW('Sanitation Data'!D8))="","",OFFSET('Sanitation Data'!$D$28,0,10*ROW('Sanitation Data'!D8)))</f>
        <v>Yes</v>
      </c>
      <c r="CL14" s="282" t="str">
        <f ca="true">+IF(OFFSET('Sanitation Data'!$D$29,0,10*ROW('Sanitation Data'!D8))="","",OFFSET('Sanitation Data'!$D$29,0,10*ROW('Sanitation Data'!D8)))</f>
        <v/>
      </c>
      <c r="CM14" s="282" t="str">
        <f ca="true">+IF(OFFSET('Sanitation Data'!$D$30,0,10*ROW('Sanitation Data'!D8))="","",OFFSET('Sanitation Data'!$D$30,0,10*ROW('Sanitation Data'!D8)))</f>
        <v/>
      </c>
      <c r="CN14" s="282" t="str">
        <f ca="true">+IF(OFFSET('Sanitation Data'!$D$31,0,10*ROW('Sanitation Data'!D8))="","",OFFSET('Sanitation Data'!$D$31,0,10*ROW('Sanitation Data'!D8)))</f>
        <v/>
      </c>
      <c r="CO14" s="282" t="str">
        <f ca="true">+IF(OFFSET('Sanitation Data'!$D$32,0,10*ROW('Sanitation Data'!D8))="","",OFFSET('Sanitation Data'!$D$32,0,10*ROW('Sanitation Data'!D8)))</f>
        <v/>
      </c>
      <c r="CP14" s="282" t="str">
        <f ca="true">+IF(OFFSET('Sanitation Data'!$E$28,0,10*ROW('Sanitation Data'!E8))="","",OFFSET('Sanitation Data'!$E$28,0,10*ROW('Sanitation Data'!E8)))</f>
        <v/>
      </c>
      <c r="CQ14" s="282" t="str">
        <f ca="true">+IF(OFFSET('Sanitation Data'!$E$29,0,10*ROW('Sanitation Data'!E8))="","",OFFSET('Sanitation Data'!$E$29,0,10*ROW('Sanitation Data'!E8)))</f>
        <v/>
      </c>
      <c r="CR14" s="282" t="str">
        <f ca="true">+IF(OFFSET('Sanitation Data'!$E$30,0,10*ROW('Sanitation Data'!E8))="","",OFFSET('Sanitation Data'!$E$30,0,10*ROW('Sanitation Data'!E8)))</f>
        <v/>
      </c>
      <c r="CS14" s="282" t="str">
        <f ca="true">+IF(OFFSET('Sanitation Data'!$E$31,0,10*ROW('Sanitation Data'!E8))="","",OFFSET('Sanitation Data'!$E$31,0,10*ROW('Sanitation Data'!E8)))</f>
        <v/>
      </c>
      <c r="CT14" s="282" t="str">
        <f ca="true">+IF(OFFSET('Sanitation Data'!$E$32,0,10*ROW('Sanitation Data'!E8))="","",OFFSET('Sanitation Data'!$E$32,0,10*ROW('Sanitation Data'!E8)))</f>
        <v/>
      </c>
      <c r="CU14" s="282" t="str">
        <f ca="true">+IF(OFFSET('Sanitation Data'!$F$28,0,10*ROW('Sanitation Data'!F8))="","",OFFSET('Sanitation Data'!$F$28,0,10*ROW('Sanitation Data'!F8)))</f>
        <v/>
      </c>
      <c r="CV14" s="282" t="str">
        <f ca="true">+IF(OFFSET('Sanitation Data'!$F$29,0,10*ROW('Sanitation Data'!F8))="","",OFFSET('Sanitation Data'!$F$29,0,10*ROW('Sanitation Data'!F8)))</f>
        <v/>
      </c>
      <c r="CW14" s="282" t="str">
        <f ca="true">+IF(OFFSET('Sanitation Data'!$F$30,0,10*ROW('Sanitation Data'!F8))="","",OFFSET('Sanitation Data'!$F$30,0,10*ROW('Sanitation Data'!F8)))</f>
        <v/>
      </c>
      <c r="CX14" s="282" t="str">
        <f ca="true">+IF(OFFSET('Sanitation Data'!$F$31,0,10*ROW('Sanitation Data'!F8))="","",OFFSET('Sanitation Data'!$F$31,0,10*ROW('Sanitation Data'!F8)))</f>
        <v/>
      </c>
      <c r="CY14" s="282" t="str">
        <f ca="true">+IF(OFFSET('Sanitation Data'!$F$32,0,10*ROW('Sanitation Data'!F8))="","",OFFSET('Sanitation Data'!$F$32,0,10*ROW('Sanitation Data'!F8)))</f>
        <v/>
      </c>
      <c r="CZ14" s="282" t="str">
        <f ca="true">+IF(OFFSET('Sanitation Data'!$G$28,0,10*ROW('Sanitation Data'!G8))="","",OFFSET('Sanitation Data'!$G$28,0,10*ROW('Sanitation Data'!G8)))</f>
        <v/>
      </c>
      <c r="DA14" s="282" t="str">
        <f ca="true">+IF(OFFSET('Sanitation Data'!$G$29,0,10*ROW('Sanitation Data'!G8))="","",OFFSET('Sanitation Data'!$G$29,0,10*ROW('Sanitation Data'!G8)))</f>
        <v/>
      </c>
      <c r="DB14" s="282" t="str">
        <f ca="true">+IF(OFFSET('Sanitation Data'!$G$30,0,10*ROW('Sanitation Data'!G8))="","",OFFSET('Sanitation Data'!$G$30,0,10*ROW('Sanitation Data'!G8)))</f>
        <v/>
      </c>
      <c r="DC14" s="282" t="str">
        <f ca="true">+IF(OFFSET('Sanitation Data'!$G$31,0,10*ROW('Sanitation Data'!G8))="","",OFFSET('Sanitation Data'!$G$31,0,10*ROW('Sanitation Data'!G8)))</f>
        <v/>
      </c>
      <c r="DD14" s="282" t="str">
        <f ca="true">+IF(OFFSET('Sanitation Data'!$G$32,0,10*ROW('Sanitation Data'!G8))="","",OFFSET('Sanitation Data'!$G$32,0,10*ROW('Sanitation Data'!G8)))</f>
        <v/>
      </c>
      <c r="DE14" s="282" t="str">
        <f ca="true">+IF(OFFSET('Sanitation Data'!$H$28,0,10*ROW('Sanitation Data'!H8))="","",OFFSET('Sanitation Data'!$H$28,0,10*ROW('Sanitation Data'!H8)))</f>
        <v>Yes</v>
      </c>
      <c r="DF14" s="282" t="str">
        <f ca="true">+IF(OFFSET('Sanitation Data'!$H$29,0,10*ROW('Sanitation Data'!H8))="","",OFFSET('Sanitation Data'!$H$29,0,10*ROW('Sanitation Data'!H8)))</f>
        <v/>
      </c>
      <c r="DG14" s="282" t="str">
        <f ca="true">+IF(OFFSET('Sanitation Data'!$H$30,0,10*ROW('Sanitation Data'!H8))="","",OFFSET('Sanitation Data'!$H$30,0,10*ROW('Sanitation Data'!H8)))</f>
        <v/>
      </c>
      <c r="DH14" s="282" t="str">
        <f ca="true">+IF(OFFSET('Sanitation Data'!$H$31,0,10*ROW('Sanitation Data'!H8))="","",OFFSET('Sanitation Data'!$H$31,0,10*ROW('Sanitation Data'!H8)))</f>
        <v/>
      </c>
      <c r="DI14" s="282" t="str">
        <f ca="true">+IF(OFFSET('Sanitation Data'!$H$32,0,10*ROW('Sanitation Data'!H8))="","",OFFSET('Sanitation Data'!$H$32,0,10*ROW('Sanitation Data'!H8)))</f>
        <v/>
      </c>
      <c r="DJ14" s="282" t="str">
        <f ca="true">+IF(OFFSET('Sanitation Data'!$I$28,0,10*ROW('Sanitation Data'!I8))="","",OFFSET('Sanitation Data'!$I$28,0,10*ROW('Sanitation Data'!I8)))</f>
        <v/>
      </c>
      <c r="DK14" s="282" t="str">
        <f ca="true">+IF(OFFSET('Sanitation Data'!$I$29,0,10*ROW('Sanitation Data'!I8))="","",OFFSET('Sanitation Data'!$I$29,0,10*ROW('Sanitation Data'!I8)))</f>
        <v/>
      </c>
      <c r="DL14" s="282" t="str">
        <f ca="true">+IF(OFFSET('Sanitation Data'!$I$30,0,10*ROW('Sanitation Data'!I8))="","",OFFSET('Sanitation Data'!$I$30,0,10*ROW('Sanitation Data'!I8)))</f>
        <v/>
      </c>
      <c r="DM14" s="282" t="str">
        <f ca="true">+IF(OFFSET('Sanitation Data'!$I$31,0,10*ROW('Sanitation Data'!I8))="","",OFFSET('Sanitation Data'!$I$31,0,10*ROW('Sanitation Data'!I8)))</f>
        <v/>
      </c>
      <c r="DN14" s="282" t="str">
        <f ca="true">+IF(OFFSET('Sanitation Data'!$I$32,0,10*ROW('Sanitation Data'!I8))="","",OFFSET('Sanitation Data'!$I$32,0,10*ROW('Sanitation Data'!I8)))</f>
        <v/>
      </c>
      <c r="DO14" s="282" t="str">
        <f ca="true">+IF(OFFSET('Hygiene Data'!$D$11,0,10*ROW('Hygiene Data'!D8))="","",OFFSET('Hygiene Data'!$D$11,0,10*ROW('Hygiene Data'!D8)))</f>
        <v/>
      </c>
      <c r="DP14" s="282" t="str">
        <f ca="true">+IF(OFFSET('Hygiene Data'!$D$12,0,10*ROW('Hygiene Data'!D8))="","",OFFSET('Hygiene Data'!$D$12,0,10*ROW('Hygiene Data'!D8)))</f>
        <v/>
      </c>
      <c r="DQ14" s="282" t="str">
        <f ca="true">+IF(OFFSET('Hygiene Data'!$D$13,0,10*ROW('Hygiene Data'!D8))="","",OFFSET('Hygiene Data'!$D$13,0,10*ROW('Hygiene Data'!D8)))</f>
        <v/>
      </c>
      <c r="DR14" s="282" t="str">
        <f ca="true">+IF(OFFSET('Hygiene Data'!$E$11,0,10*ROW('Hygiene Data'!E8))="","",OFFSET('Hygiene Data'!$E$11,0,10*ROW('Hygiene Data'!E8)))</f>
        <v/>
      </c>
      <c r="DS14" s="282" t="str">
        <f ca="true">+IF(OFFSET('Hygiene Data'!$E$12,0,10*ROW('Hygiene Data'!E8))="","",OFFSET('Hygiene Data'!$E$12,0,10*ROW('Hygiene Data'!E8)))</f>
        <v/>
      </c>
      <c r="DT14" s="282" t="str">
        <f ca="true">+IF(OFFSET('Hygiene Data'!$E$13,0,10*ROW('Hygiene Data'!E8))="","",OFFSET('Hygiene Data'!$E$13,0,10*ROW('Hygiene Data'!E8)))</f>
        <v/>
      </c>
      <c r="DU14" s="282" t="str">
        <f ca="true">+IF(OFFSET('Hygiene Data'!$F$11,0,10*ROW('Hygiene Data'!F8))="","",OFFSET('Hygiene Data'!$F$11,0,10*ROW('Hygiene Data'!F8)))</f>
        <v/>
      </c>
      <c r="DV14" s="282" t="str">
        <f ca="true">+IF(OFFSET('Hygiene Data'!$F$12,0,10*ROW('Hygiene Data'!F8))="","",OFFSET('Hygiene Data'!$F$12,0,10*ROW('Hygiene Data'!F8)))</f>
        <v/>
      </c>
      <c r="DW14" s="282" t="str">
        <f ca="true">+IF(OFFSET('Hygiene Data'!$F$13,0,10*ROW('Hygiene Data'!F8))="","",OFFSET('Hygiene Data'!$F$13,0,10*ROW('Hygiene Data'!F8)))</f>
        <v/>
      </c>
      <c r="DX14" s="282" t="str">
        <f ca="true">+IF(OFFSET('Hygiene Data'!$G$11,0,10*ROW('Hygiene Data'!G8))="","",OFFSET('Hygiene Data'!$G$11,0,10*ROW('Hygiene Data'!G8)))</f>
        <v/>
      </c>
      <c r="DY14" s="282" t="str">
        <f ca="true">+IF(OFFSET('Hygiene Data'!$G$12,0,10*ROW('Hygiene Data'!G8))="","",OFFSET('Hygiene Data'!$G$12,0,10*ROW('Hygiene Data'!G8)))</f>
        <v/>
      </c>
      <c r="DZ14" s="282" t="str">
        <f ca="true">+IF(OFFSET('Hygiene Data'!$G$13,0,10*ROW('Hygiene Data'!G8))="","",OFFSET('Hygiene Data'!$G$13,0,10*ROW('Hygiene Data'!G8)))</f>
        <v/>
      </c>
      <c r="EA14" s="282" t="str">
        <f ca="true">+IF(OFFSET('Hygiene Data'!$H$11,0,10*ROW('Hygiene Data'!H8))="","",OFFSET('Hygiene Data'!$H$11,0,10*ROW('Hygiene Data'!H8)))</f>
        <v/>
      </c>
      <c r="EB14" s="282" t="str">
        <f ca="true">+IF(OFFSET('Hygiene Data'!$H$12,0,10*ROW('Hygiene Data'!H8))="","",OFFSET('Hygiene Data'!$H$12,0,10*ROW('Hygiene Data'!H8)))</f>
        <v/>
      </c>
      <c r="EC14" s="282" t="str">
        <f ca="true">+IF(OFFSET('Hygiene Data'!$H$13,0,10*ROW('Hygiene Data'!H8))="","",OFFSET('Hygiene Data'!$H$13,0,10*ROW('Hygiene Data'!H8)))</f>
        <v/>
      </c>
      <c r="ED14" s="282" t="str">
        <f ca="true">+IF(OFFSET('Hygiene Data'!$I$11,0,10*ROW('Hygiene Data'!I8))="","",OFFSET('Hygiene Data'!$I$11,0,10*ROW('Hygiene Data'!I8)))</f>
        <v/>
      </c>
      <c r="EE14" s="282" t="str">
        <f ca="true">+IF(OFFSET('Hygiene Data'!$I$12,0,10*ROW('Hygiene Data'!I8))="","",OFFSET('Hygiene Data'!$I$12,0,10*ROW('Hygiene Data'!I8)))</f>
        <v/>
      </c>
      <c r="EF14" s="282"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TUN_2017_UIS</v>
      </c>
      <c r="B15" s="36" t="str">
        <f ca="true">+IF(OFFSET('Water Data'!$C$2,0,10*ROW('Water Data'!F9))="","",OFFSET('Water Data'!$C$2,0,10*ROW('Water Data'!F9)))</f>
        <v>Other</v>
      </c>
      <c r="C15" s="338">
        <f t="shared" ca="true" si="0"/>
        <v>2017</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str">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[91]</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str">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[89]</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99.651648407765791</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99.305698707523717</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99.617630000000005</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98.302952652610543</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99.686820175439166</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99.617630000000005</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99.909241513515255</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82"/>
      <c r="BS15" s="282" t="str">
        <f ca="true">+IF(OFFSET('Water Data'!$D$27,0,10*ROW('Water Data'!D9))="","",OFFSET('Water Data'!$D$27,0,10*ROW('Water Data'!D9)))</f>
        <v/>
      </c>
      <c r="BT15" s="282" t="str">
        <f ca="true">+IF(OFFSET('Water Data'!$D$28,0,10*ROW('Water Data'!D9))="","",OFFSET('Water Data'!$D$28,0,10*ROW('Water Data'!D9)))</f>
        <v>No</v>
      </c>
      <c r="BU15" s="282" t="str">
        <f ca="true">+IF(OFFSET('Water Data'!$D$29,0,10*ROW('Water Data'!D9))="","",OFFSET('Water Data'!$D$29,0,10*ROW('Water Data'!D9)))</f>
        <v/>
      </c>
      <c r="BV15" s="282" t="str">
        <f ca="true">+IF(OFFSET('Water Data'!$E$27,0,10*ROW('Water Data'!E9))="","",OFFSET('Water Data'!$E$27,0,10*ROW('Water Data'!E9)))</f>
        <v/>
      </c>
      <c r="BW15" s="282" t="str">
        <f ca="true">+IF(OFFSET('Water Data'!$E$28,0,10*ROW('Water Data'!E9))="","",OFFSET('Water Data'!$E$28,0,10*ROW('Water Data'!E9)))</f>
        <v/>
      </c>
      <c r="BX15" s="282" t="str">
        <f ca="true">+IF(OFFSET('Water Data'!$E$29,0,10*ROW('Water Data'!E9))="","",OFFSET('Water Data'!$E$29,0,10*ROW('Water Data'!E9)))</f>
        <v/>
      </c>
      <c r="BY15" s="282" t="str">
        <f ca="true">+IF(OFFSET('Water Data'!$F$27,0,10*ROW('Water Data'!F9))="","",OFFSET('Water Data'!$F$27,0,10*ROW('Water Data'!F9)))</f>
        <v/>
      </c>
      <c r="BZ15" s="282" t="str">
        <f ca="true">+IF(OFFSET('Water Data'!$F$28,0,10*ROW('Water Data'!F9))="","",OFFSET('Water Data'!$F$28,0,10*ROW('Water Data'!F9)))</f>
        <v/>
      </c>
      <c r="CA15" s="282" t="str">
        <f ca="true">+IF(OFFSET('Water Data'!$F$29,0,10*ROW('Water Data'!F9))="","",OFFSET('Water Data'!$F$29,0,10*ROW('Water Data'!F9)))</f>
        <v/>
      </c>
      <c r="CB15" s="282" t="str">
        <f ca="true">+IF(OFFSET('Water Data'!$G$27,0,10*ROW('Water Data'!G9))="","",OFFSET('Water Data'!$G$27,0,10*ROW('Water Data'!G9)))</f>
        <v/>
      </c>
      <c r="CC15" s="282" t="str">
        <f ca="true">+IF(OFFSET('Water Data'!$G$28,0,10*ROW('Water Data'!G9))="","",OFFSET('Water Data'!$G$28,0,10*ROW('Water Data'!G9)))</f>
        <v/>
      </c>
      <c r="CD15" s="282" t="str">
        <f ca="true">+IF(OFFSET('Water Data'!$G$29,0,10*ROW('Water Data'!G9))="","",OFFSET('Water Data'!$G$29,0,10*ROW('Water Data'!G9)))</f>
        <v/>
      </c>
      <c r="CE15" s="282" t="str">
        <f ca="true">+IF(OFFSET('Water Data'!$H$27,0,10*ROW('Water Data'!H9))="","",OFFSET('Water Data'!$H$27,0,10*ROW('Water Data'!H9)))</f>
        <v/>
      </c>
      <c r="CF15" s="282" t="str">
        <f ca="true">+IF(OFFSET('Water Data'!$H$28,0,10*ROW('Water Data'!H9))="","",OFFSET('Water Data'!$H$28,0,10*ROW('Water Data'!H9)))</f>
        <v>No</v>
      </c>
      <c r="CG15" s="282" t="str">
        <f ca="true">+IF(OFFSET('Water Data'!$H$29,0,10*ROW('Water Data'!H9))="","",OFFSET('Water Data'!$H$29,0,10*ROW('Water Data'!H9)))</f>
        <v/>
      </c>
      <c r="CH15" s="282" t="str">
        <f ca="true">+IF(OFFSET('Water Data'!$I$27,0,10*ROW('Water Data'!I9))="","",OFFSET('Water Data'!$I$27,0,10*ROW('Water Data'!I9)))</f>
        <v/>
      </c>
      <c r="CI15" s="282" t="str">
        <f ca="true">+IF(OFFSET('Water Data'!$I$28,0,10*ROW('Water Data'!I9))="","",OFFSET('Water Data'!$I$28,0,10*ROW('Water Data'!I9)))</f>
        <v>Yes</v>
      </c>
      <c r="CJ15" s="282" t="str">
        <f ca="true">+IF(OFFSET('Water Data'!$I$29,0,10*ROW('Water Data'!I9))="","",OFFSET('Water Data'!$I$29,0,10*ROW('Water Data'!I9)))</f>
        <v/>
      </c>
      <c r="CK15" s="282" t="str">
        <f ca="true">+IF(OFFSET('Sanitation Data'!$D$28,0,10*ROW('Sanitation Data'!D9))="","",OFFSET('Sanitation Data'!$D$28,0,10*ROW('Sanitation Data'!D9)))</f>
        <v/>
      </c>
      <c r="CL15" s="282" t="str">
        <f ca="true">+IF(OFFSET('Sanitation Data'!$D$29,0,10*ROW('Sanitation Data'!D9))="","",OFFSET('Sanitation Data'!$D$29,0,10*ROW('Sanitation Data'!D9)))</f>
        <v>Yes</v>
      </c>
      <c r="CM15" s="282" t="str">
        <f ca="true">+IF(OFFSET('Sanitation Data'!$D$30,0,10*ROW('Sanitation Data'!D9))="","",OFFSET('Sanitation Data'!$D$30,0,10*ROW('Sanitation Data'!D9)))</f>
        <v/>
      </c>
      <c r="CN15" s="282" t="str">
        <f ca="true">+IF(OFFSET('Sanitation Data'!$D$31,0,10*ROW('Sanitation Data'!D9))="","",OFFSET('Sanitation Data'!$D$31,0,10*ROW('Sanitation Data'!D9)))</f>
        <v/>
      </c>
      <c r="CO15" s="282" t="str">
        <f ca="true">+IF(OFFSET('Sanitation Data'!$D$32,0,10*ROW('Sanitation Data'!D9))="","",OFFSET('Sanitation Data'!$D$32,0,10*ROW('Sanitation Data'!D9)))</f>
        <v/>
      </c>
      <c r="CP15" s="282" t="str">
        <f ca="true">+IF(OFFSET('Sanitation Data'!$E$28,0,10*ROW('Sanitation Data'!E9))="","",OFFSET('Sanitation Data'!$E$28,0,10*ROW('Sanitation Data'!E9)))</f>
        <v/>
      </c>
      <c r="CQ15" s="282" t="str">
        <f ca="true">+IF(OFFSET('Sanitation Data'!$E$29,0,10*ROW('Sanitation Data'!E9))="","",OFFSET('Sanitation Data'!$E$29,0,10*ROW('Sanitation Data'!E9)))</f>
        <v/>
      </c>
      <c r="CR15" s="282" t="str">
        <f ca="true">+IF(OFFSET('Sanitation Data'!$E$30,0,10*ROW('Sanitation Data'!E9))="","",OFFSET('Sanitation Data'!$E$30,0,10*ROW('Sanitation Data'!E9)))</f>
        <v/>
      </c>
      <c r="CS15" s="282" t="str">
        <f ca="true">+IF(OFFSET('Sanitation Data'!$E$31,0,10*ROW('Sanitation Data'!E9))="","",OFFSET('Sanitation Data'!$E$31,0,10*ROW('Sanitation Data'!E9)))</f>
        <v/>
      </c>
      <c r="CT15" s="282" t="str">
        <f ca="true">+IF(OFFSET('Sanitation Data'!$E$32,0,10*ROW('Sanitation Data'!E9))="","",OFFSET('Sanitation Data'!$E$32,0,10*ROW('Sanitation Data'!E9)))</f>
        <v/>
      </c>
      <c r="CU15" s="282" t="str">
        <f ca="true">+IF(OFFSET('Sanitation Data'!$F$28,0,10*ROW('Sanitation Data'!F9))="","",OFFSET('Sanitation Data'!$F$28,0,10*ROW('Sanitation Data'!F9)))</f>
        <v/>
      </c>
      <c r="CV15" s="282" t="str">
        <f ca="true">+IF(OFFSET('Sanitation Data'!$F$29,0,10*ROW('Sanitation Data'!F9))="","",OFFSET('Sanitation Data'!$F$29,0,10*ROW('Sanitation Data'!F9)))</f>
        <v/>
      </c>
      <c r="CW15" s="282" t="str">
        <f ca="true">+IF(OFFSET('Sanitation Data'!$F$30,0,10*ROW('Sanitation Data'!F9))="","",OFFSET('Sanitation Data'!$F$30,0,10*ROW('Sanitation Data'!F9)))</f>
        <v/>
      </c>
      <c r="CX15" s="282" t="str">
        <f ca="true">+IF(OFFSET('Sanitation Data'!$F$31,0,10*ROW('Sanitation Data'!F9))="","",OFFSET('Sanitation Data'!$F$31,0,10*ROW('Sanitation Data'!F9)))</f>
        <v/>
      </c>
      <c r="CY15" s="282" t="str">
        <f ca="true">+IF(OFFSET('Sanitation Data'!$F$32,0,10*ROW('Sanitation Data'!F9))="","",OFFSET('Sanitation Data'!$F$32,0,10*ROW('Sanitation Data'!F9)))</f>
        <v/>
      </c>
      <c r="CZ15" s="282" t="str">
        <f ca="true">+IF(OFFSET('Sanitation Data'!$G$28,0,10*ROW('Sanitation Data'!G9))="","",OFFSET('Sanitation Data'!$G$28,0,10*ROW('Sanitation Data'!G9)))</f>
        <v/>
      </c>
      <c r="DA15" s="282" t="str">
        <f ca="true">+IF(OFFSET('Sanitation Data'!$G$29,0,10*ROW('Sanitation Data'!G9))="","",OFFSET('Sanitation Data'!$G$29,0,10*ROW('Sanitation Data'!G9)))</f>
        <v/>
      </c>
      <c r="DB15" s="282" t="str">
        <f ca="true">+IF(OFFSET('Sanitation Data'!$G$30,0,10*ROW('Sanitation Data'!G9))="","",OFFSET('Sanitation Data'!$G$30,0,10*ROW('Sanitation Data'!G9)))</f>
        <v/>
      </c>
      <c r="DC15" s="282" t="str">
        <f ca="true">+IF(OFFSET('Sanitation Data'!$G$31,0,10*ROW('Sanitation Data'!G9))="","",OFFSET('Sanitation Data'!$G$31,0,10*ROW('Sanitation Data'!G9)))</f>
        <v/>
      </c>
      <c r="DD15" s="282" t="str">
        <f ca="true">+IF(OFFSET('Sanitation Data'!$G$32,0,10*ROW('Sanitation Data'!G9))="","",OFFSET('Sanitation Data'!$G$32,0,10*ROW('Sanitation Data'!G9)))</f>
        <v/>
      </c>
      <c r="DE15" s="282" t="str">
        <f ca="true">+IF(OFFSET('Sanitation Data'!$H$28,0,10*ROW('Sanitation Data'!H9))="","",OFFSET('Sanitation Data'!$H$28,0,10*ROW('Sanitation Data'!H9)))</f>
        <v/>
      </c>
      <c r="DF15" s="282" t="str">
        <f ca="true">+IF(OFFSET('Sanitation Data'!$H$29,0,10*ROW('Sanitation Data'!H9))="","",OFFSET('Sanitation Data'!$H$29,0,10*ROW('Sanitation Data'!H9)))</f>
        <v>Yes</v>
      </c>
      <c r="DG15" s="282" t="str">
        <f ca="true">+IF(OFFSET('Sanitation Data'!$H$30,0,10*ROW('Sanitation Data'!H9))="","",OFFSET('Sanitation Data'!$H$30,0,10*ROW('Sanitation Data'!H9)))</f>
        <v/>
      </c>
      <c r="DH15" s="282" t="str">
        <f ca="true">+IF(OFFSET('Sanitation Data'!$H$31,0,10*ROW('Sanitation Data'!H9))="","",OFFSET('Sanitation Data'!$H$31,0,10*ROW('Sanitation Data'!H9)))</f>
        <v/>
      </c>
      <c r="DI15" s="282" t="str">
        <f ca="true">+IF(OFFSET('Sanitation Data'!$H$32,0,10*ROW('Sanitation Data'!H9))="","",OFFSET('Sanitation Data'!$H$32,0,10*ROW('Sanitation Data'!H9)))</f>
        <v/>
      </c>
      <c r="DJ15" s="282" t="str">
        <f ca="true">+IF(OFFSET('Sanitation Data'!$I$28,0,10*ROW('Sanitation Data'!I9))="","",OFFSET('Sanitation Data'!$I$28,0,10*ROW('Sanitation Data'!I9)))</f>
        <v/>
      </c>
      <c r="DK15" s="282" t="str">
        <f ca="true">+IF(OFFSET('Sanitation Data'!$I$29,0,10*ROW('Sanitation Data'!I9))="","",OFFSET('Sanitation Data'!$I$29,0,10*ROW('Sanitation Data'!I9)))</f>
        <v>Yes</v>
      </c>
      <c r="DL15" s="282" t="str">
        <f ca="true">+IF(OFFSET('Sanitation Data'!$I$30,0,10*ROW('Sanitation Data'!I9))="","",OFFSET('Sanitation Data'!$I$30,0,10*ROW('Sanitation Data'!I9)))</f>
        <v/>
      </c>
      <c r="DM15" s="282" t="str">
        <f ca="true">+IF(OFFSET('Sanitation Data'!$I$31,0,10*ROW('Sanitation Data'!I9))="","",OFFSET('Sanitation Data'!$I$31,0,10*ROW('Sanitation Data'!I9)))</f>
        <v/>
      </c>
      <c r="DN15" s="282" t="str">
        <f ca="true">+IF(OFFSET('Sanitation Data'!$I$32,0,10*ROW('Sanitation Data'!I9))="","",OFFSET('Sanitation Data'!$I$32,0,10*ROW('Sanitation Data'!I9)))</f>
        <v/>
      </c>
      <c r="DO15" s="282" t="str">
        <f ca="true">+IF(OFFSET('Hygiene Data'!$D$11,0,10*ROW('Hygiene Data'!D9))="","",OFFSET('Hygiene Data'!$D$11,0,10*ROW('Hygiene Data'!D9)))</f>
        <v>Yes</v>
      </c>
      <c r="DP15" s="282" t="str">
        <f ca="true">+IF(OFFSET('Hygiene Data'!$D$12,0,10*ROW('Hygiene Data'!D9))="","",OFFSET('Hygiene Data'!$D$12,0,10*ROW('Hygiene Data'!D9)))</f>
        <v/>
      </c>
      <c r="DQ15" s="282" t="str">
        <f ca="true">+IF(OFFSET('Hygiene Data'!$D$13,0,10*ROW('Hygiene Data'!D9))="","",OFFSET('Hygiene Data'!$D$13,0,10*ROW('Hygiene Data'!D9)))</f>
        <v/>
      </c>
      <c r="DR15" s="282" t="str">
        <f ca="true">+IF(OFFSET('Hygiene Data'!$E$11,0,10*ROW('Hygiene Data'!E9))="","",OFFSET('Hygiene Data'!$E$11,0,10*ROW('Hygiene Data'!E9)))</f>
        <v/>
      </c>
      <c r="DS15" s="282" t="str">
        <f ca="true">+IF(OFFSET('Hygiene Data'!$E$12,0,10*ROW('Hygiene Data'!E9))="","",OFFSET('Hygiene Data'!$E$12,0,10*ROW('Hygiene Data'!E9)))</f>
        <v/>
      </c>
      <c r="DT15" s="282" t="str">
        <f ca="true">+IF(OFFSET('Hygiene Data'!$E$13,0,10*ROW('Hygiene Data'!E9))="","",OFFSET('Hygiene Data'!$E$13,0,10*ROW('Hygiene Data'!E9)))</f>
        <v/>
      </c>
      <c r="DU15" s="282" t="str">
        <f ca="true">+IF(OFFSET('Hygiene Data'!$F$11,0,10*ROW('Hygiene Data'!F9))="","",OFFSET('Hygiene Data'!$F$11,0,10*ROW('Hygiene Data'!F9)))</f>
        <v/>
      </c>
      <c r="DV15" s="282" t="str">
        <f ca="true">+IF(OFFSET('Hygiene Data'!$F$12,0,10*ROW('Hygiene Data'!F9))="","",OFFSET('Hygiene Data'!$F$12,0,10*ROW('Hygiene Data'!F9)))</f>
        <v/>
      </c>
      <c r="DW15" s="282" t="str">
        <f ca="true">+IF(OFFSET('Hygiene Data'!$F$13,0,10*ROW('Hygiene Data'!F9))="","",OFFSET('Hygiene Data'!$F$13,0,10*ROW('Hygiene Data'!F9)))</f>
        <v/>
      </c>
      <c r="DX15" s="282" t="str">
        <f ca="true">+IF(OFFSET('Hygiene Data'!$G$11,0,10*ROW('Hygiene Data'!G9))="","",OFFSET('Hygiene Data'!$G$11,0,10*ROW('Hygiene Data'!G9)))</f>
        <v/>
      </c>
      <c r="DY15" s="282" t="str">
        <f ca="true">+IF(OFFSET('Hygiene Data'!$G$12,0,10*ROW('Hygiene Data'!G9))="","",OFFSET('Hygiene Data'!$G$12,0,10*ROW('Hygiene Data'!G9)))</f>
        <v/>
      </c>
      <c r="DZ15" s="282" t="str">
        <f ca="true">+IF(OFFSET('Hygiene Data'!$G$13,0,10*ROW('Hygiene Data'!G9))="","",OFFSET('Hygiene Data'!$G$13,0,10*ROW('Hygiene Data'!G9)))</f>
        <v/>
      </c>
      <c r="EA15" s="282" t="str">
        <f ca="true">+IF(OFFSET('Hygiene Data'!$H$11,0,10*ROW('Hygiene Data'!H9))="","",OFFSET('Hygiene Data'!$H$11,0,10*ROW('Hygiene Data'!H9)))</f>
        <v>Yes</v>
      </c>
      <c r="EB15" s="282" t="str">
        <f ca="true">+IF(OFFSET('Hygiene Data'!$H$12,0,10*ROW('Hygiene Data'!H9))="","",OFFSET('Hygiene Data'!$H$12,0,10*ROW('Hygiene Data'!H9)))</f>
        <v/>
      </c>
      <c r="EC15" s="282" t="str">
        <f ca="true">+IF(OFFSET('Hygiene Data'!$H$13,0,10*ROW('Hygiene Data'!H9))="","",OFFSET('Hygiene Data'!$H$13,0,10*ROW('Hygiene Data'!H9)))</f>
        <v/>
      </c>
      <c r="ED15" s="282" t="str">
        <f ca="true">+IF(OFFSET('Hygiene Data'!$I$11,0,10*ROW('Hygiene Data'!I9))="","",OFFSET('Hygiene Data'!$I$11,0,10*ROW('Hygiene Data'!I9)))</f>
        <v>Yes</v>
      </c>
      <c r="EE15" s="282" t="str">
        <f ca="true">+IF(OFFSET('Hygiene Data'!$I$12,0,10*ROW('Hygiene Data'!I9))="","",OFFSET('Hygiene Data'!$I$12,0,10*ROW('Hygiene Data'!I9)))</f>
        <v/>
      </c>
      <c r="EF15" s="282"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TUN_2018_UIS</v>
      </c>
      <c r="B16" s="36" t="str">
        <f ca="true">+IF(OFFSET('Water Data'!$C$2,0,10*ROW('Water Data'!F10))="","",OFFSET('Water Data'!$C$2,0,10*ROW('Water Data'!F10)))</f>
        <v>Other</v>
      </c>
      <c r="C16" s="338">
        <f t="shared" ca="true" si="0"/>
        <v>2018</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str">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[99]</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str">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[98]</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99.729239843470168</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99.513016371429941</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99.525319999999994</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99.473464664668498</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82"/>
      <c r="BS16" s="282" t="str">
        <f ca="true">+IF(OFFSET('Water Data'!$D$27,0,10*ROW('Water Data'!D10))="","",OFFSET('Water Data'!$D$27,0,10*ROW('Water Data'!D10)))</f>
        <v/>
      </c>
      <c r="BT16" s="282" t="str">
        <f ca="true">+IF(OFFSET('Water Data'!$D$28,0,10*ROW('Water Data'!D10))="","",OFFSET('Water Data'!$D$28,0,10*ROW('Water Data'!D10)))</f>
        <v>No</v>
      </c>
      <c r="BU16" s="282" t="str">
        <f ca="true">+IF(OFFSET('Water Data'!$D$29,0,10*ROW('Water Data'!D10))="","",OFFSET('Water Data'!$D$29,0,10*ROW('Water Data'!D10)))</f>
        <v/>
      </c>
      <c r="BV16" s="282" t="str">
        <f ca="true">+IF(OFFSET('Water Data'!$E$27,0,10*ROW('Water Data'!E10))="","",OFFSET('Water Data'!$E$27,0,10*ROW('Water Data'!E10)))</f>
        <v/>
      </c>
      <c r="BW16" s="282" t="str">
        <f ca="true">+IF(OFFSET('Water Data'!$E$28,0,10*ROW('Water Data'!E10))="","",OFFSET('Water Data'!$E$28,0,10*ROW('Water Data'!E10)))</f>
        <v/>
      </c>
      <c r="BX16" s="282" t="str">
        <f ca="true">+IF(OFFSET('Water Data'!$E$29,0,10*ROW('Water Data'!E10))="","",OFFSET('Water Data'!$E$29,0,10*ROW('Water Data'!E10)))</f>
        <v/>
      </c>
      <c r="BY16" s="282" t="str">
        <f ca="true">+IF(OFFSET('Water Data'!$F$27,0,10*ROW('Water Data'!F10))="","",OFFSET('Water Data'!$F$27,0,10*ROW('Water Data'!F10)))</f>
        <v/>
      </c>
      <c r="BZ16" s="282" t="str">
        <f ca="true">+IF(OFFSET('Water Data'!$F$28,0,10*ROW('Water Data'!F10))="","",OFFSET('Water Data'!$F$28,0,10*ROW('Water Data'!F10)))</f>
        <v/>
      </c>
      <c r="CA16" s="282" t="str">
        <f ca="true">+IF(OFFSET('Water Data'!$F$29,0,10*ROW('Water Data'!F10))="","",OFFSET('Water Data'!$F$29,0,10*ROW('Water Data'!F10)))</f>
        <v/>
      </c>
      <c r="CB16" s="282" t="str">
        <f ca="true">+IF(OFFSET('Water Data'!$G$27,0,10*ROW('Water Data'!G10))="","",OFFSET('Water Data'!$G$27,0,10*ROW('Water Data'!G10)))</f>
        <v/>
      </c>
      <c r="CC16" s="282" t="str">
        <f ca="true">+IF(OFFSET('Water Data'!$G$28,0,10*ROW('Water Data'!G10))="","",OFFSET('Water Data'!$G$28,0,10*ROW('Water Data'!G10)))</f>
        <v/>
      </c>
      <c r="CD16" s="282" t="str">
        <f ca="true">+IF(OFFSET('Water Data'!$G$29,0,10*ROW('Water Data'!G10))="","",OFFSET('Water Data'!$G$29,0,10*ROW('Water Data'!G10)))</f>
        <v/>
      </c>
      <c r="CE16" s="282" t="str">
        <f ca="true">+IF(OFFSET('Water Data'!$H$27,0,10*ROW('Water Data'!H10))="","",OFFSET('Water Data'!$H$27,0,10*ROW('Water Data'!H10)))</f>
        <v/>
      </c>
      <c r="CF16" s="282" t="str">
        <f ca="true">+IF(OFFSET('Water Data'!$H$28,0,10*ROW('Water Data'!H10))="","",OFFSET('Water Data'!$H$28,0,10*ROW('Water Data'!H10)))</f>
        <v>No</v>
      </c>
      <c r="CG16" s="282" t="str">
        <f ca="true">+IF(OFFSET('Water Data'!$H$29,0,10*ROW('Water Data'!H10))="","",OFFSET('Water Data'!$H$29,0,10*ROW('Water Data'!H10)))</f>
        <v/>
      </c>
      <c r="CH16" s="282" t="str">
        <f ca="true">+IF(OFFSET('Water Data'!$I$27,0,10*ROW('Water Data'!I10))="","",OFFSET('Water Data'!$I$27,0,10*ROW('Water Data'!I10)))</f>
        <v/>
      </c>
      <c r="CI16" s="282" t="str">
        <f ca="true">+IF(OFFSET('Water Data'!$I$28,0,10*ROW('Water Data'!I10))="","",OFFSET('Water Data'!$I$28,0,10*ROW('Water Data'!I10)))</f>
        <v>Yes</v>
      </c>
      <c r="CJ16" s="282" t="str">
        <f ca="true">+IF(OFFSET('Water Data'!$I$29,0,10*ROW('Water Data'!I10))="","",OFFSET('Water Data'!$I$29,0,10*ROW('Water Data'!I10)))</f>
        <v/>
      </c>
      <c r="CK16" s="282" t="str">
        <f ca="true">+IF(OFFSET('Sanitation Data'!$D$28,0,10*ROW('Sanitation Data'!D10))="","",OFFSET('Sanitation Data'!$D$28,0,10*ROW('Sanitation Data'!D10)))</f>
        <v/>
      </c>
      <c r="CL16" s="282" t="str">
        <f ca="true">+IF(OFFSET('Sanitation Data'!$D$29,0,10*ROW('Sanitation Data'!D10))="","",OFFSET('Sanitation Data'!$D$29,0,10*ROW('Sanitation Data'!D10)))</f>
        <v/>
      </c>
      <c r="CM16" s="282" t="str">
        <f ca="true">+IF(OFFSET('Sanitation Data'!$D$30,0,10*ROW('Sanitation Data'!D10))="","",OFFSET('Sanitation Data'!$D$30,0,10*ROW('Sanitation Data'!D10)))</f>
        <v/>
      </c>
      <c r="CN16" s="282" t="str">
        <f ca="true">+IF(OFFSET('Sanitation Data'!$D$31,0,10*ROW('Sanitation Data'!D10))="","",OFFSET('Sanitation Data'!$D$31,0,10*ROW('Sanitation Data'!D10)))</f>
        <v/>
      </c>
      <c r="CO16" s="282" t="str">
        <f ca="true">+IF(OFFSET('Sanitation Data'!$D$32,0,10*ROW('Sanitation Data'!D10))="","",OFFSET('Sanitation Data'!$D$32,0,10*ROW('Sanitation Data'!D10)))</f>
        <v/>
      </c>
      <c r="CP16" s="282" t="str">
        <f ca="true">+IF(OFFSET('Sanitation Data'!$E$28,0,10*ROW('Sanitation Data'!E10))="","",OFFSET('Sanitation Data'!$E$28,0,10*ROW('Sanitation Data'!E10)))</f>
        <v/>
      </c>
      <c r="CQ16" s="282" t="str">
        <f ca="true">+IF(OFFSET('Sanitation Data'!$E$29,0,10*ROW('Sanitation Data'!E10))="","",OFFSET('Sanitation Data'!$E$29,0,10*ROW('Sanitation Data'!E10)))</f>
        <v/>
      </c>
      <c r="CR16" s="282" t="str">
        <f ca="true">+IF(OFFSET('Sanitation Data'!$E$30,0,10*ROW('Sanitation Data'!E10))="","",OFFSET('Sanitation Data'!$E$30,0,10*ROW('Sanitation Data'!E10)))</f>
        <v/>
      </c>
      <c r="CS16" s="282" t="str">
        <f ca="true">+IF(OFFSET('Sanitation Data'!$E$31,0,10*ROW('Sanitation Data'!E10))="","",OFFSET('Sanitation Data'!$E$31,0,10*ROW('Sanitation Data'!E10)))</f>
        <v/>
      </c>
      <c r="CT16" s="282" t="str">
        <f ca="true">+IF(OFFSET('Sanitation Data'!$E$32,0,10*ROW('Sanitation Data'!E10))="","",OFFSET('Sanitation Data'!$E$32,0,10*ROW('Sanitation Data'!E10)))</f>
        <v/>
      </c>
      <c r="CU16" s="282" t="str">
        <f ca="true">+IF(OFFSET('Sanitation Data'!$F$28,0,10*ROW('Sanitation Data'!F10))="","",OFFSET('Sanitation Data'!$F$28,0,10*ROW('Sanitation Data'!F10)))</f>
        <v/>
      </c>
      <c r="CV16" s="282" t="str">
        <f ca="true">+IF(OFFSET('Sanitation Data'!$F$29,0,10*ROW('Sanitation Data'!F10))="","",OFFSET('Sanitation Data'!$F$29,0,10*ROW('Sanitation Data'!F10)))</f>
        <v/>
      </c>
      <c r="CW16" s="282" t="str">
        <f ca="true">+IF(OFFSET('Sanitation Data'!$F$30,0,10*ROW('Sanitation Data'!F10))="","",OFFSET('Sanitation Data'!$F$30,0,10*ROW('Sanitation Data'!F10)))</f>
        <v/>
      </c>
      <c r="CX16" s="282" t="str">
        <f ca="true">+IF(OFFSET('Sanitation Data'!$F$31,0,10*ROW('Sanitation Data'!F10))="","",OFFSET('Sanitation Data'!$F$31,0,10*ROW('Sanitation Data'!F10)))</f>
        <v/>
      </c>
      <c r="CY16" s="282" t="str">
        <f ca="true">+IF(OFFSET('Sanitation Data'!$F$32,0,10*ROW('Sanitation Data'!F10))="","",OFFSET('Sanitation Data'!$F$32,0,10*ROW('Sanitation Data'!F10)))</f>
        <v/>
      </c>
      <c r="CZ16" s="282" t="str">
        <f ca="true">+IF(OFFSET('Sanitation Data'!$G$28,0,10*ROW('Sanitation Data'!G10))="","",OFFSET('Sanitation Data'!$G$28,0,10*ROW('Sanitation Data'!G10)))</f>
        <v/>
      </c>
      <c r="DA16" s="282" t="str">
        <f ca="true">+IF(OFFSET('Sanitation Data'!$G$29,0,10*ROW('Sanitation Data'!G10))="","",OFFSET('Sanitation Data'!$G$29,0,10*ROW('Sanitation Data'!G10)))</f>
        <v/>
      </c>
      <c r="DB16" s="282" t="str">
        <f ca="true">+IF(OFFSET('Sanitation Data'!$G$30,0,10*ROW('Sanitation Data'!G10))="","",OFFSET('Sanitation Data'!$G$30,0,10*ROW('Sanitation Data'!G10)))</f>
        <v/>
      </c>
      <c r="DC16" s="282" t="str">
        <f ca="true">+IF(OFFSET('Sanitation Data'!$G$31,0,10*ROW('Sanitation Data'!G10))="","",OFFSET('Sanitation Data'!$G$31,0,10*ROW('Sanitation Data'!G10)))</f>
        <v/>
      </c>
      <c r="DD16" s="282" t="str">
        <f ca="true">+IF(OFFSET('Sanitation Data'!$G$32,0,10*ROW('Sanitation Data'!G10))="","",OFFSET('Sanitation Data'!$G$32,0,10*ROW('Sanitation Data'!G10)))</f>
        <v/>
      </c>
      <c r="DE16" s="282" t="str">
        <f ca="true">+IF(OFFSET('Sanitation Data'!$H$28,0,10*ROW('Sanitation Data'!H10))="","",OFFSET('Sanitation Data'!$H$28,0,10*ROW('Sanitation Data'!H10)))</f>
        <v/>
      </c>
      <c r="DF16" s="282" t="str">
        <f ca="true">+IF(OFFSET('Sanitation Data'!$H$29,0,10*ROW('Sanitation Data'!H10))="","",OFFSET('Sanitation Data'!$H$29,0,10*ROW('Sanitation Data'!H10)))</f>
        <v/>
      </c>
      <c r="DG16" s="282" t="str">
        <f ca="true">+IF(OFFSET('Sanitation Data'!$H$30,0,10*ROW('Sanitation Data'!H10))="","",OFFSET('Sanitation Data'!$H$30,0,10*ROW('Sanitation Data'!H10)))</f>
        <v/>
      </c>
      <c r="DH16" s="282" t="str">
        <f ca="true">+IF(OFFSET('Sanitation Data'!$H$31,0,10*ROW('Sanitation Data'!H10))="","",OFFSET('Sanitation Data'!$H$31,0,10*ROW('Sanitation Data'!H10)))</f>
        <v/>
      </c>
      <c r="DI16" s="282" t="str">
        <f ca="true">+IF(OFFSET('Sanitation Data'!$H$32,0,10*ROW('Sanitation Data'!H10))="","",OFFSET('Sanitation Data'!$H$32,0,10*ROW('Sanitation Data'!H10)))</f>
        <v/>
      </c>
      <c r="DJ16" s="282" t="str">
        <f ca="true">+IF(OFFSET('Sanitation Data'!$I$28,0,10*ROW('Sanitation Data'!I10))="","",OFFSET('Sanitation Data'!$I$28,0,10*ROW('Sanitation Data'!I10)))</f>
        <v/>
      </c>
      <c r="DK16" s="282" t="str">
        <f ca="true">+IF(OFFSET('Sanitation Data'!$I$29,0,10*ROW('Sanitation Data'!I10))="","",OFFSET('Sanitation Data'!$I$29,0,10*ROW('Sanitation Data'!I10)))</f>
        <v/>
      </c>
      <c r="DL16" s="282" t="str">
        <f ca="true">+IF(OFFSET('Sanitation Data'!$I$30,0,10*ROW('Sanitation Data'!I10))="","",OFFSET('Sanitation Data'!$I$30,0,10*ROW('Sanitation Data'!I10)))</f>
        <v/>
      </c>
      <c r="DM16" s="282" t="str">
        <f ca="true">+IF(OFFSET('Sanitation Data'!$I$31,0,10*ROW('Sanitation Data'!I10))="","",OFFSET('Sanitation Data'!$I$31,0,10*ROW('Sanitation Data'!I10)))</f>
        <v/>
      </c>
      <c r="DN16" s="282" t="str">
        <f ca="true">+IF(OFFSET('Sanitation Data'!$I$32,0,10*ROW('Sanitation Data'!I10))="","",OFFSET('Sanitation Data'!$I$32,0,10*ROW('Sanitation Data'!I10)))</f>
        <v/>
      </c>
      <c r="DO16" s="282" t="str">
        <f ca="true">+IF(OFFSET('Hygiene Data'!$D$11,0,10*ROW('Hygiene Data'!D10))="","",OFFSET('Hygiene Data'!$D$11,0,10*ROW('Hygiene Data'!D10)))</f>
        <v>Yes</v>
      </c>
      <c r="DP16" s="282" t="str">
        <f ca="true">+IF(OFFSET('Hygiene Data'!$D$12,0,10*ROW('Hygiene Data'!D10))="","",OFFSET('Hygiene Data'!$D$12,0,10*ROW('Hygiene Data'!D10)))</f>
        <v/>
      </c>
      <c r="DQ16" s="282" t="str">
        <f ca="true">+IF(OFFSET('Hygiene Data'!$D$13,0,10*ROW('Hygiene Data'!D10))="","",OFFSET('Hygiene Data'!$D$13,0,10*ROW('Hygiene Data'!D10)))</f>
        <v/>
      </c>
      <c r="DR16" s="282" t="str">
        <f ca="true">+IF(OFFSET('Hygiene Data'!$E$11,0,10*ROW('Hygiene Data'!E10))="","",OFFSET('Hygiene Data'!$E$11,0,10*ROW('Hygiene Data'!E10)))</f>
        <v/>
      </c>
      <c r="DS16" s="282" t="str">
        <f ca="true">+IF(OFFSET('Hygiene Data'!$E$12,0,10*ROW('Hygiene Data'!E10))="","",OFFSET('Hygiene Data'!$E$12,0,10*ROW('Hygiene Data'!E10)))</f>
        <v/>
      </c>
      <c r="DT16" s="282" t="str">
        <f ca="true">+IF(OFFSET('Hygiene Data'!$E$13,0,10*ROW('Hygiene Data'!E10))="","",OFFSET('Hygiene Data'!$E$13,0,10*ROW('Hygiene Data'!E10)))</f>
        <v/>
      </c>
      <c r="DU16" s="282" t="str">
        <f ca="true">+IF(OFFSET('Hygiene Data'!$F$11,0,10*ROW('Hygiene Data'!F10))="","",OFFSET('Hygiene Data'!$F$11,0,10*ROW('Hygiene Data'!F10)))</f>
        <v/>
      </c>
      <c r="DV16" s="282" t="str">
        <f ca="true">+IF(OFFSET('Hygiene Data'!$F$12,0,10*ROW('Hygiene Data'!F10))="","",OFFSET('Hygiene Data'!$F$12,0,10*ROW('Hygiene Data'!F10)))</f>
        <v/>
      </c>
      <c r="DW16" s="282" t="str">
        <f ca="true">+IF(OFFSET('Hygiene Data'!$F$13,0,10*ROW('Hygiene Data'!F10))="","",OFFSET('Hygiene Data'!$F$13,0,10*ROW('Hygiene Data'!F10)))</f>
        <v/>
      </c>
      <c r="DX16" s="282" t="str">
        <f ca="true">+IF(OFFSET('Hygiene Data'!$G$11,0,10*ROW('Hygiene Data'!G10))="","",OFFSET('Hygiene Data'!$G$11,0,10*ROW('Hygiene Data'!G10)))</f>
        <v/>
      </c>
      <c r="DY16" s="282" t="str">
        <f ca="true">+IF(OFFSET('Hygiene Data'!$G$12,0,10*ROW('Hygiene Data'!G10))="","",OFFSET('Hygiene Data'!$G$12,0,10*ROW('Hygiene Data'!G10)))</f>
        <v/>
      </c>
      <c r="DZ16" s="282" t="str">
        <f ca="true">+IF(OFFSET('Hygiene Data'!$G$13,0,10*ROW('Hygiene Data'!G10))="","",OFFSET('Hygiene Data'!$G$13,0,10*ROW('Hygiene Data'!G10)))</f>
        <v/>
      </c>
      <c r="EA16" s="282" t="str">
        <f ca="true">+IF(OFFSET('Hygiene Data'!$H$11,0,10*ROW('Hygiene Data'!H10))="","",OFFSET('Hygiene Data'!$H$11,0,10*ROW('Hygiene Data'!H10)))</f>
        <v>Yes</v>
      </c>
      <c r="EB16" s="282" t="str">
        <f ca="true">+IF(OFFSET('Hygiene Data'!$H$12,0,10*ROW('Hygiene Data'!H10))="","",OFFSET('Hygiene Data'!$H$12,0,10*ROW('Hygiene Data'!H10)))</f>
        <v/>
      </c>
      <c r="EC16" s="282" t="str">
        <f ca="true">+IF(OFFSET('Hygiene Data'!$H$13,0,10*ROW('Hygiene Data'!H10))="","",OFFSET('Hygiene Data'!$H$13,0,10*ROW('Hygiene Data'!H10)))</f>
        <v/>
      </c>
      <c r="ED16" s="282" t="str">
        <f ca="true">+IF(OFFSET('Hygiene Data'!$I$11,0,10*ROW('Hygiene Data'!I10))="","",OFFSET('Hygiene Data'!$I$11,0,10*ROW('Hygiene Data'!I10)))</f>
        <v>Yes</v>
      </c>
      <c r="EE16" s="282" t="str">
        <f ca="true">+IF(OFFSET('Hygiene Data'!$I$12,0,10*ROW('Hygiene Data'!I10))="","",OFFSET('Hygiene Data'!$I$12,0,10*ROW('Hygiene Data'!I10)))</f>
        <v/>
      </c>
      <c r="EF16" s="282"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TUN_2020_UIS</v>
      </c>
      <c r="B17" s="36" t="str">
        <f ca="true">+IF(OFFSET('Water Data'!$C$2,0,10*ROW('Water Data'!F11))="","",OFFSET('Water Data'!$C$2,0,10*ROW('Water Data'!F11)))</f>
        <v>Other</v>
      </c>
      <c r="C17" s="338">
        <f t="shared" ca="true" si="0"/>
        <v>2020</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str">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[99]</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99.325719145597063</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99.442701710989468</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99.749179999999996</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99.134868762223917</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99.134868762223917</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99.134868762223917</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2"/>
      <c r="BS17" s="282" t="str">
        <f ca="true">+IF(OFFSET('Water Data'!$D$27,0,10*ROW('Water Data'!D11))="","",OFFSET('Water Data'!$D$27,0,10*ROW('Water Data'!D11)))</f>
        <v/>
      </c>
      <c r="BT17" s="282" t="str">
        <f ca="true">+IF(OFFSET('Water Data'!$D$28,0,10*ROW('Water Data'!D11))="","",OFFSET('Water Data'!$D$28,0,10*ROW('Water Data'!D11)))</f>
        <v>No</v>
      </c>
      <c r="BU17" s="282" t="str">
        <f ca="true">+IF(OFFSET('Water Data'!$D$29,0,10*ROW('Water Data'!D11))="","",OFFSET('Water Data'!$D$29,0,10*ROW('Water Data'!D11)))</f>
        <v/>
      </c>
      <c r="BV17" s="282" t="str">
        <f ca="true">+IF(OFFSET('Water Data'!$E$27,0,10*ROW('Water Data'!E11))="","",OFFSET('Water Data'!$E$27,0,10*ROW('Water Data'!E11)))</f>
        <v/>
      </c>
      <c r="BW17" s="282" t="str">
        <f ca="true">+IF(OFFSET('Water Data'!$E$28,0,10*ROW('Water Data'!E11))="","",OFFSET('Water Data'!$E$28,0,10*ROW('Water Data'!E11)))</f>
        <v/>
      </c>
      <c r="BX17" s="282" t="str">
        <f ca="true">+IF(OFFSET('Water Data'!$E$29,0,10*ROW('Water Data'!E11))="","",OFFSET('Water Data'!$E$29,0,10*ROW('Water Data'!E11)))</f>
        <v/>
      </c>
      <c r="BY17" s="282" t="str">
        <f ca="true">+IF(OFFSET('Water Data'!$F$27,0,10*ROW('Water Data'!F11))="","",OFFSET('Water Data'!$F$27,0,10*ROW('Water Data'!F11)))</f>
        <v/>
      </c>
      <c r="BZ17" s="282" t="str">
        <f ca="true">+IF(OFFSET('Water Data'!$F$28,0,10*ROW('Water Data'!F11))="","",OFFSET('Water Data'!$F$28,0,10*ROW('Water Data'!F11)))</f>
        <v/>
      </c>
      <c r="CA17" s="282" t="str">
        <f ca="true">+IF(OFFSET('Water Data'!$F$29,0,10*ROW('Water Data'!F11))="","",OFFSET('Water Data'!$F$29,0,10*ROW('Water Data'!F11)))</f>
        <v/>
      </c>
      <c r="CB17" s="282" t="str">
        <f ca="true">+IF(OFFSET('Water Data'!$G$27,0,10*ROW('Water Data'!G11))="","",OFFSET('Water Data'!$G$27,0,10*ROW('Water Data'!G11)))</f>
        <v/>
      </c>
      <c r="CC17" s="282" t="str">
        <f ca="true">+IF(OFFSET('Water Data'!$G$28,0,10*ROW('Water Data'!G11))="","",OFFSET('Water Data'!$G$28,0,10*ROW('Water Data'!G11)))</f>
        <v/>
      </c>
      <c r="CD17" s="282" t="str">
        <f ca="true">+IF(OFFSET('Water Data'!$G$29,0,10*ROW('Water Data'!G11))="","",OFFSET('Water Data'!$G$29,0,10*ROW('Water Data'!G11)))</f>
        <v/>
      </c>
      <c r="CE17" s="282" t="str">
        <f ca="true">+IF(OFFSET('Water Data'!$H$27,0,10*ROW('Water Data'!H11))="","",OFFSET('Water Data'!$H$27,0,10*ROW('Water Data'!H11)))</f>
        <v/>
      </c>
      <c r="CF17" s="282" t="str">
        <f ca="true">+IF(OFFSET('Water Data'!$H$28,0,10*ROW('Water Data'!H11))="","",OFFSET('Water Data'!$H$28,0,10*ROW('Water Data'!H11)))</f>
        <v/>
      </c>
      <c r="CG17" s="282" t="str">
        <f ca="true">+IF(OFFSET('Water Data'!$H$29,0,10*ROW('Water Data'!H11))="","",OFFSET('Water Data'!$H$29,0,10*ROW('Water Data'!H11)))</f>
        <v/>
      </c>
      <c r="CH17" s="282" t="str">
        <f ca="true">+IF(OFFSET('Water Data'!$I$27,0,10*ROW('Water Data'!I11))="","",OFFSET('Water Data'!$I$27,0,10*ROW('Water Data'!I11)))</f>
        <v/>
      </c>
      <c r="CI17" s="282" t="str">
        <f ca="true">+IF(OFFSET('Water Data'!$I$28,0,10*ROW('Water Data'!I11))="","",OFFSET('Water Data'!$I$28,0,10*ROW('Water Data'!I11)))</f>
        <v>Yes</v>
      </c>
      <c r="CJ17" s="282" t="str">
        <f ca="true">+IF(OFFSET('Water Data'!$I$29,0,10*ROW('Water Data'!I11))="","",OFFSET('Water Data'!$I$29,0,10*ROW('Water Data'!I11)))</f>
        <v/>
      </c>
      <c r="CK17" s="282" t="str">
        <f ca="true">+IF(OFFSET('Sanitation Data'!$D$28,0,10*ROW('Sanitation Data'!D11))="","",OFFSET('Sanitation Data'!$D$28,0,10*ROW('Sanitation Data'!D11)))</f>
        <v/>
      </c>
      <c r="CL17" s="282" t="str">
        <f ca="true">+IF(OFFSET('Sanitation Data'!$D$29,0,10*ROW('Sanitation Data'!D11))="","",OFFSET('Sanitation Data'!$D$29,0,10*ROW('Sanitation Data'!D11)))</f>
        <v>Yes</v>
      </c>
      <c r="CM17" s="282" t="str">
        <f ca="true">+IF(OFFSET('Sanitation Data'!$D$30,0,10*ROW('Sanitation Data'!D11))="","",OFFSET('Sanitation Data'!$D$30,0,10*ROW('Sanitation Data'!D11)))</f>
        <v/>
      </c>
      <c r="CN17" s="282" t="str">
        <f ca="true">+IF(OFFSET('Sanitation Data'!$D$31,0,10*ROW('Sanitation Data'!D11))="","",OFFSET('Sanitation Data'!$D$31,0,10*ROW('Sanitation Data'!D11)))</f>
        <v/>
      </c>
      <c r="CO17" s="282" t="str">
        <f ca="true">+IF(OFFSET('Sanitation Data'!$D$32,0,10*ROW('Sanitation Data'!D11))="","",OFFSET('Sanitation Data'!$D$32,0,10*ROW('Sanitation Data'!D11)))</f>
        <v/>
      </c>
      <c r="CP17" s="282" t="str">
        <f ca="true">+IF(OFFSET('Sanitation Data'!$E$28,0,10*ROW('Sanitation Data'!E11))="","",OFFSET('Sanitation Data'!$E$28,0,10*ROW('Sanitation Data'!E11)))</f>
        <v/>
      </c>
      <c r="CQ17" s="282" t="str">
        <f ca="true">+IF(OFFSET('Sanitation Data'!$E$29,0,10*ROW('Sanitation Data'!E11))="","",OFFSET('Sanitation Data'!$E$29,0,10*ROW('Sanitation Data'!E11)))</f>
        <v/>
      </c>
      <c r="CR17" s="282" t="str">
        <f ca="true">+IF(OFFSET('Sanitation Data'!$E$30,0,10*ROW('Sanitation Data'!E11))="","",OFFSET('Sanitation Data'!$E$30,0,10*ROW('Sanitation Data'!E11)))</f>
        <v/>
      </c>
      <c r="CS17" s="282" t="str">
        <f ca="true">+IF(OFFSET('Sanitation Data'!$E$31,0,10*ROW('Sanitation Data'!E11))="","",OFFSET('Sanitation Data'!$E$31,0,10*ROW('Sanitation Data'!E11)))</f>
        <v/>
      </c>
      <c r="CT17" s="282" t="str">
        <f ca="true">+IF(OFFSET('Sanitation Data'!$E$32,0,10*ROW('Sanitation Data'!E11))="","",OFFSET('Sanitation Data'!$E$32,0,10*ROW('Sanitation Data'!E11)))</f>
        <v/>
      </c>
      <c r="CU17" s="282" t="str">
        <f ca="true">+IF(OFFSET('Sanitation Data'!$F$28,0,10*ROW('Sanitation Data'!F11))="","",OFFSET('Sanitation Data'!$F$28,0,10*ROW('Sanitation Data'!F11)))</f>
        <v/>
      </c>
      <c r="CV17" s="282" t="str">
        <f ca="true">+IF(OFFSET('Sanitation Data'!$F$29,0,10*ROW('Sanitation Data'!F11))="","",OFFSET('Sanitation Data'!$F$29,0,10*ROW('Sanitation Data'!F11)))</f>
        <v/>
      </c>
      <c r="CW17" s="282" t="str">
        <f ca="true">+IF(OFFSET('Sanitation Data'!$F$30,0,10*ROW('Sanitation Data'!F11))="","",OFFSET('Sanitation Data'!$F$30,0,10*ROW('Sanitation Data'!F11)))</f>
        <v/>
      </c>
      <c r="CX17" s="282" t="str">
        <f ca="true">+IF(OFFSET('Sanitation Data'!$F$31,0,10*ROW('Sanitation Data'!F11))="","",OFFSET('Sanitation Data'!$F$31,0,10*ROW('Sanitation Data'!F11)))</f>
        <v/>
      </c>
      <c r="CY17" s="282" t="str">
        <f ca="true">+IF(OFFSET('Sanitation Data'!$F$32,0,10*ROW('Sanitation Data'!F11))="","",OFFSET('Sanitation Data'!$F$32,0,10*ROW('Sanitation Data'!F11)))</f>
        <v/>
      </c>
      <c r="CZ17" s="282" t="str">
        <f ca="true">+IF(OFFSET('Sanitation Data'!$G$28,0,10*ROW('Sanitation Data'!G11))="","",OFFSET('Sanitation Data'!$G$28,0,10*ROW('Sanitation Data'!G11)))</f>
        <v/>
      </c>
      <c r="DA17" s="282" t="str">
        <f ca="true">+IF(OFFSET('Sanitation Data'!$G$29,0,10*ROW('Sanitation Data'!G11))="","",OFFSET('Sanitation Data'!$G$29,0,10*ROW('Sanitation Data'!G11)))</f>
        <v/>
      </c>
      <c r="DB17" s="282" t="str">
        <f ca="true">+IF(OFFSET('Sanitation Data'!$G$30,0,10*ROW('Sanitation Data'!G11))="","",OFFSET('Sanitation Data'!$G$30,0,10*ROW('Sanitation Data'!G11)))</f>
        <v/>
      </c>
      <c r="DC17" s="282" t="str">
        <f ca="true">+IF(OFFSET('Sanitation Data'!$G$31,0,10*ROW('Sanitation Data'!G11))="","",OFFSET('Sanitation Data'!$G$31,0,10*ROW('Sanitation Data'!G11)))</f>
        <v/>
      </c>
      <c r="DD17" s="282" t="str">
        <f ca="true">+IF(OFFSET('Sanitation Data'!$G$32,0,10*ROW('Sanitation Data'!G11))="","",OFFSET('Sanitation Data'!$G$32,0,10*ROW('Sanitation Data'!G11)))</f>
        <v/>
      </c>
      <c r="DE17" s="282" t="str">
        <f ca="true">+IF(OFFSET('Sanitation Data'!$H$28,0,10*ROW('Sanitation Data'!H11))="","",OFFSET('Sanitation Data'!$H$28,0,10*ROW('Sanitation Data'!H11)))</f>
        <v/>
      </c>
      <c r="DF17" s="282" t="str">
        <f ca="true">+IF(OFFSET('Sanitation Data'!$H$29,0,10*ROW('Sanitation Data'!H11))="","",OFFSET('Sanitation Data'!$H$29,0,10*ROW('Sanitation Data'!H11)))</f>
        <v>Yes</v>
      </c>
      <c r="DG17" s="282" t="str">
        <f ca="true">+IF(OFFSET('Sanitation Data'!$H$30,0,10*ROW('Sanitation Data'!H11))="","",OFFSET('Sanitation Data'!$H$30,0,10*ROW('Sanitation Data'!H11)))</f>
        <v/>
      </c>
      <c r="DH17" s="282" t="str">
        <f ca="true">+IF(OFFSET('Sanitation Data'!$H$31,0,10*ROW('Sanitation Data'!H11))="","",OFFSET('Sanitation Data'!$H$31,0,10*ROW('Sanitation Data'!H11)))</f>
        <v/>
      </c>
      <c r="DI17" s="282" t="str">
        <f ca="true">+IF(OFFSET('Sanitation Data'!$H$32,0,10*ROW('Sanitation Data'!H11))="","",OFFSET('Sanitation Data'!$H$32,0,10*ROW('Sanitation Data'!H11)))</f>
        <v/>
      </c>
      <c r="DJ17" s="282" t="str">
        <f ca="true">+IF(OFFSET('Sanitation Data'!$I$28,0,10*ROW('Sanitation Data'!I11))="","",OFFSET('Sanitation Data'!$I$28,0,10*ROW('Sanitation Data'!I11)))</f>
        <v/>
      </c>
      <c r="DK17" s="282" t="str">
        <f ca="true">+IF(OFFSET('Sanitation Data'!$I$29,0,10*ROW('Sanitation Data'!I11))="","",OFFSET('Sanitation Data'!$I$29,0,10*ROW('Sanitation Data'!I11)))</f>
        <v>Yes</v>
      </c>
      <c r="DL17" s="282" t="str">
        <f ca="true">+IF(OFFSET('Sanitation Data'!$I$30,0,10*ROW('Sanitation Data'!I11))="","",OFFSET('Sanitation Data'!$I$30,0,10*ROW('Sanitation Data'!I11)))</f>
        <v/>
      </c>
      <c r="DM17" s="282" t="str">
        <f ca="true">+IF(OFFSET('Sanitation Data'!$I$31,0,10*ROW('Sanitation Data'!I11))="","",OFFSET('Sanitation Data'!$I$31,0,10*ROW('Sanitation Data'!I11)))</f>
        <v/>
      </c>
      <c r="DN17" s="282" t="str">
        <f ca="true">+IF(OFFSET('Sanitation Data'!$I$32,0,10*ROW('Sanitation Data'!I11))="","",OFFSET('Sanitation Data'!$I$32,0,10*ROW('Sanitation Data'!I11)))</f>
        <v/>
      </c>
      <c r="DO17" s="282" t="str">
        <f ca="true">+IF(OFFSET('Hygiene Data'!$D$11,0,10*ROW('Hygiene Data'!D11))="","",OFFSET('Hygiene Data'!$D$11,0,10*ROW('Hygiene Data'!D11)))</f>
        <v>Yes</v>
      </c>
      <c r="DP17" s="282" t="str">
        <f ca="true">+IF(OFFSET('Hygiene Data'!$D$12,0,10*ROW('Hygiene Data'!D11))="","",OFFSET('Hygiene Data'!$D$12,0,10*ROW('Hygiene Data'!D11)))</f>
        <v/>
      </c>
      <c r="DQ17" s="282" t="str">
        <f ca="true">+IF(OFFSET('Hygiene Data'!$D$13,0,10*ROW('Hygiene Data'!D11))="","",OFFSET('Hygiene Data'!$D$13,0,10*ROW('Hygiene Data'!D11)))</f>
        <v/>
      </c>
      <c r="DR17" s="282" t="str">
        <f ca="true">+IF(OFFSET('Hygiene Data'!$E$11,0,10*ROW('Hygiene Data'!E11))="","",OFFSET('Hygiene Data'!$E$11,0,10*ROW('Hygiene Data'!E11)))</f>
        <v/>
      </c>
      <c r="DS17" s="282" t="str">
        <f ca="true">+IF(OFFSET('Hygiene Data'!$E$12,0,10*ROW('Hygiene Data'!E11))="","",OFFSET('Hygiene Data'!$E$12,0,10*ROW('Hygiene Data'!E11)))</f>
        <v/>
      </c>
      <c r="DT17" s="282" t="str">
        <f ca="true">+IF(OFFSET('Hygiene Data'!$E$13,0,10*ROW('Hygiene Data'!E11))="","",OFFSET('Hygiene Data'!$E$13,0,10*ROW('Hygiene Data'!E11)))</f>
        <v/>
      </c>
      <c r="DU17" s="282" t="str">
        <f ca="true">+IF(OFFSET('Hygiene Data'!$F$11,0,10*ROW('Hygiene Data'!F11))="","",OFFSET('Hygiene Data'!$F$11,0,10*ROW('Hygiene Data'!F11)))</f>
        <v/>
      </c>
      <c r="DV17" s="282" t="str">
        <f ca="true">+IF(OFFSET('Hygiene Data'!$F$12,0,10*ROW('Hygiene Data'!F11))="","",OFFSET('Hygiene Data'!$F$12,0,10*ROW('Hygiene Data'!F11)))</f>
        <v/>
      </c>
      <c r="DW17" s="282" t="str">
        <f ca="true">+IF(OFFSET('Hygiene Data'!$F$13,0,10*ROW('Hygiene Data'!F11))="","",OFFSET('Hygiene Data'!$F$13,0,10*ROW('Hygiene Data'!F11)))</f>
        <v/>
      </c>
      <c r="DX17" s="282" t="str">
        <f ca="true">+IF(OFFSET('Hygiene Data'!$G$11,0,10*ROW('Hygiene Data'!G11))="","",OFFSET('Hygiene Data'!$G$11,0,10*ROW('Hygiene Data'!G11)))</f>
        <v/>
      </c>
      <c r="DY17" s="282" t="str">
        <f ca="true">+IF(OFFSET('Hygiene Data'!$G$12,0,10*ROW('Hygiene Data'!G11))="","",OFFSET('Hygiene Data'!$G$12,0,10*ROW('Hygiene Data'!G11)))</f>
        <v/>
      </c>
      <c r="DZ17" s="282" t="str">
        <f ca="true">+IF(OFFSET('Hygiene Data'!$G$13,0,10*ROW('Hygiene Data'!G11))="","",OFFSET('Hygiene Data'!$G$13,0,10*ROW('Hygiene Data'!G11)))</f>
        <v/>
      </c>
      <c r="EA17" s="282" t="str">
        <f ca="true">+IF(OFFSET('Hygiene Data'!$H$11,0,10*ROW('Hygiene Data'!H11))="","",OFFSET('Hygiene Data'!$H$11,0,10*ROW('Hygiene Data'!H11)))</f>
        <v/>
      </c>
      <c r="EB17" s="282" t="str">
        <f ca="true">+IF(OFFSET('Hygiene Data'!$H$12,0,10*ROW('Hygiene Data'!H11))="","",OFFSET('Hygiene Data'!$H$12,0,10*ROW('Hygiene Data'!H11)))</f>
        <v/>
      </c>
      <c r="EC17" s="282" t="str">
        <f ca="true">+IF(OFFSET('Hygiene Data'!$H$13,0,10*ROW('Hygiene Data'!H11))="","",OFFSET('Hygiene Data'!$H$13,0,10*ROW('Hygiene Data'!H11)))</f>
        <v/>
      </c>
      <c r="ED17" s="282" t="str">
        <f ca="true">+IF(OFFSET('Hygiene Data'!$I$11,0,10*ROW('Hygiene Data'!I11))="","",OFFSET('Hygiene Data'!$I$11,0,10*ROW('Hygiene Data'!I11)))</f>
        <v>Yes</v>
      </c>
      <c r="EE17" s="282" t="str">
        <f ca="true">+IF(OFFSET('Hygiene Data'!$I$12,0,10*ROW('Hygiene Data'!I11))="","",OFFSET('Hygiene Data'!$I$12,0,10*ROW('Hygiene Data'!I11)))</f>
        <v/>
      </c>
      <c r="EF17" s="282"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TUN_2021_UIS</v>
      </c>
      <c r="B18" s="36" t="str">
        <f ca="true">+IF(OFFSET('Water Data'!$C$2,0,10*ROW('Water Data'!F12))="","",OFFSET('Water Data'!$C$2,0,10*ROW('Water Data'!F12)))</f>
        <v>Other</v>
      </c>
      <c r="C18" s="338">
        <f t="shared" ca="true" si="0"/>
        <v>2021</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94.667418927039691</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89.51</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100</v>
      </c>
      <c r="T18" s="96">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100</v>
      </c>
      <c r="U18" s="96">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100</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99.411742482699523</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99.77</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99.041317414845111</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94.196081681119665</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89.51</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99.041317414845111</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2"/>
      <c r="BS18" s="282" t="str">
        <f ca="true">+IF(OFFSET('Water Data'!$D$27,0,10*ROW('Water Data'!D12))="","",OFFSET('Water Data'!$D$27,0,10*ROW('Water Data'!D12)))</f>
        <v/>
      </c>
      <c r="BT18" s="282" t="str">
        <f ca="true">+IF(OFFSET('Water Data'!$D$28,0,10*ROW('Water Data'!D12))="","",OFFSET('Water Data'!$D$28,0,10*ROW('Water Data'!D12)))</f>
        <v>Yes</v>
      </c>
      <c r="BU18" s="282" t="str">
        <f ca="true">+IF(OFFSET('Water Data'!$D$29,0,10*ROW('Water Data'!D12))="","",OFFSET('Water Data'!$D$29,0,10*ROW('Water Data'!D12)))</f>
        <v/>
      </c>
      <c r="BV18" s="282" t="str">
        <f ca="true">+IF(OFFSET('Water Data'!$E$27,0,10*ROW('Water Data'!E12))="","",OFFSET('Water Data'!$E$27,0,10*ROW('Water Data'!E12)))</f>
        <v/>
      </c>
      <c r="BW18" s="282" t="str">
        <f ca="true">+IF(OFFSET('Water Data'!$E$28,0,10*ROW('Water Data'!E12))="","",OFFSET('Water Data'!$E$28,0,10*ROW('Water Data'!E12)))</f>
        <v/>
      </c>
      <c r="BX18" s="282" t="str">
        <f ca="true">+IF(OFFSET('Water Data'!$E$29,0,10*ROW('Water Data'!E12))="","",OFFSET('Water Data'!$E$29,0,10*ROW('Water Data'!E12)))</f>
        <v/>
      </c>
      <c r="BY18" s="282" t="str">
        <f ca="true">+IF(OFFSET('Water Data'!$F$27,0,10*ROW('Water Data'!F12))="","",OFFSET('Water Data'!$F$27,0,10*ROW('Water Data'!F12)))</f>
        <v/>
      </c>
      <c r="BZ18" s="282" t="str">
        <f ca="true">+IF(OFFSET('Water Data'!$F$28,0,10*ROW('Water Data'!F12))="","",OFFSET('Water Data'!$F$28,0,10*ROW('Water Data'!F12)))</f>
        <v/>
      </c>
      <c r="CA18" s="282" t="str">
        <f ca="true">+IF(OFFSET('Water Data'!$F$29,0,10*ROW('Water Data'!F12))="","",OFFSET('Water Data'!$F$29,0,10*ROW('Water Data'!F12)))</f>
        <v/>
      </c>
      <c r="CB18" s="282" t="str">
        <f ca="true">+IF(OFFSET('Water Data'!$G$27,0,10*ROW('Water Data'!G12))="","",OFFSET('Water Data'!$G$27,0,10*ROW('Water Data'!G12)))</f>
        <v/>
      </c>
      <c r="CC18" s="282" t="str">
        <f ca="true">+IF(OFFSET('Water Data'!$G$28,0,10*ROW('Water Data'!G12))="","",OFFSET('Water Data'!$G$28,0,10*ROW('Water Data'!G12)))</f>
        <v/>
      </c>
      <c r="CD18" s="282" t="str">
        <f ca="true">+IF(OFFSET('Water Data'!$G$29,0,10*ROW('Water Data'!G12))="","",OFFSET('Water Data'!$G$29,0,10*ROW('Water Data'!G12)))</f>
        <v/>
      </c>
      <c r="CE18" s="282" t="str">
        <f ca="true">+IF(OFFSET('Water Data'!$H$27,0,10*ROW('Water Data'!H12))="","",OFFSET('Water Data'!$H$27,0,10*ROW('Water Data'!H12)))</f>
        <v/>
      </c>
      <c r="CF18" s="282" t="str">
        <f ca="true">+IF(OFFSET('Water Data'!$H$28,0,10*ROW('Water Data'!H12))="","",OFFSET('Water Data'!$H$28,0,10*ROW('Water Data'!H12)))</f>
        <v>Yes</v>
      </c>
      <c r="CG18" s="282" t="str">
        <f ca="true">+IF(OFFSET('Water Data'!$H$29,0,10*ROW('Water Data'!H12))="","",OFFSET('Water Data'!$H$29,0,10*ROW('Water Data'!H12)))</f>
        <v/>
      </c>
      <c r="CH18" s="282" t="str">
        <f ca="true">+IF(OFFSET('Water Data'!$I$27,0,10*ROW('Water Data'!I12))="","",OFFSET('Water Data'!$I$27,0,10*ROW('Water Data'!I12)))</f>
        <v>Yes</v>
      </c>
      <c r="CI18" s="282" t="str">
        <f ca="true">+IF(OFFSET('Water Data'!$I$28,0,10*ROW('Water Data'!I12))="","",OFFSET('Water Data'!$I$28,0,10*ROW('Water Data'!I12)))</f>
        <v>Yes</v>
      </c>
      <c r="CJ18" s="282" t="str">
        <f ca="true">+IF(OFFSET('Water Data'!$I$29,0,10*ROW('Water Data'!I12))="","",OFFSET('Water Data'!$I$29,0,10*ROW('Water Data'!I12)))</f>
        <v>Yes</v>
      </c>
      <c r="CK18" s="282" t="str">
        <f ca="true">+IF(OFFSET('Sanitation Data'!$D$28,0,10*ROW('Sanitation Data'!D12))="","",OFFSET('Sanitation Data'!$D$28,0,10*ROW('Sanitation Data'!D12)))</f>
        <v/>
      </c>
      <c r="CL18" s="282" t="str">
        <f ca="true">+IF(OFFSET('Sanitation Data'!$D$29,0,10*ROW('Sanitation Data'!D12))="","",OFFSET('Sanitation Data'!$D$29,0,10*ROW('Sanitation Data'!D12)))</f>
        <v>Yes</v>
      </c>
      <c r="CM18" s="282" t="str">
        <f ca="true">+IF(OFFSET('Sanitation Data'!$D$30,0,10*ROW('Sanitation Data'!D12))="","",OFFSET('Sanitation Data'!$D$30,0,10*ROW('Sanitation Data'!D12)))</f>
        <v/>
      </c>
      <c r="CN18" s="282" t="str">
        <f ca="true">+IF(OFFSET('Sanitation Data'!$D$31,0,10*ROW('Sanitation Data'!D12))="","",OFFSET('Sanitation Data'!$D$31,0,10*ROW('Sanitation Data'!D12)))</f>
        <v/>
      </c>
      <c r="CO18" s="282" t="str">
        <f ca="true">+IF(OFFSET('Sanitation Data'!$D$32,0,10*ROW('Sanitation Data'!D12))="","",OFFSET('Sanitation Data'!$D$32,0,10*ROW('Sanitation Data'!D12)))</f>
        <v/>
      </c>
      <c r="CP18" s="282" t="str">
        <f ca="true">+IF(OFFSET('Sanitation Data'!$E$28,0,10*ROW('Sanitation Data'!E12))="","",OFFSET('Sanitation Data'!$E$28,0,10*ROW('Sanitation Data'!E12)))</f>
        <v/>
      </c>
      <c r="CQ18" s="282" t="str">
        <f ca="true">+IF(OFFSET('Sanitation Data'!$E$29,0,10*ROW('Sanitation Data'!E12))="","",OFFSET('Sanitation Data'!$E$29,0,10*ROW('Sanitation Data'!E12)))</f>
        <v/>
      </c>
      <c r="CR18" s="282" t="str">
        <f ca="true">+IF(OFFSET('Sanitation Data'!$E$30,0,10*ROW('Sanitation Data'!E12))="","",OFFSET('Sanitation Data'!$E$30,0,10*ROW('Sanitation Data'!E12)))</f>
        <v/>
      </c>
      <c r="CS18" s="282" t="str">
        <f ca="true">+IF(OFFSET('Sanitation Data'!$E$31,0,10*ROW('Sanitation Data'!E12))="","",OFFSET('Sanitation Data'!$E$31,0,10*ROW('Sanitation Data'!E12)))</f>
        <v/>
      </c>
      <c r="CT18" s="282" t="str">
        <f ca="true">+IF(OFFSET('Sanitation Data'!$E$32,0,10*ROW('Sanitation Data'!E12))="","",OFFSET('Sanitation Data'!$E$32,0,10*ROW('Sanitation Data'!E12)))</f>
        <v/>
      </c>
      <c r="CU18" s="282" t="str">
        <f ca="true">+IF(OFFSET('Sanitation Data'!$F$28,0,10*ROW('Sanitation Data'!F12))="","",OFFSET('Sanitation Data'!$F$28,0,10*ROW('Sanitation Data'!F12)))</f>
        <v/>
      </c>
      <c r="CV18" s="282" t="str">
        <f ca="true">+IF(OFFSET('Sanitation Data'!$F$29,0,10*ROW('Sanitation Data'!F12))="","",OFFSET('Sanitation Data'!$F$29,0,10*ROW('Sanitation Data'!F12)))</f>
        <v/>
      </c>
      <c r="CW18" s="282" t="str">
        <f ca="true">+IF(OFFSET('Sanitation Data'!$F$30,0,10*ROW('Sanitation Data'!F12))="","",OFFSET('Sanitation Data'!$F$30,0,10*ROW('Sanitation Data'!F12)))</f>
        <v/>
      </c>
      <c r="CX18" s="282" t="str">
        <f ca="true">+IF(OFFSET('Sanitation Data'!$F$31,0,10*ROW('Sanitation Data'!F12))="","",OFFSET('Sanitation Data'!$F$31,0,10*ROW('Sanitation Data'!F12)))</f>
        <v/>
      </c>
      <c r="CY18" s="282" t="str">
        <f ca="true">+IF(OFFSET('Sanitation Data'!$F$32,0,10*ROW('Sanitation Data'!F12))="","",OFFSET('Sanitation Data'!$F$32,0,10*ROW('Sanitation Data'!F12)))</f>
        <v/>
      </c>
      <c r="CZ18" s="282" t="str">
        <f ca="true">+IF(OFFSET('Sanitation Data'!$G$28,0,10*ROW('Sanitation Data'!G12))="","",OFFSET('Sanitation Data'!$G$28,0,10*ROW('Sanitation Data'!G12)))</f>
        <v/>
      </c>
      <c r="DA18" s="282" t="str">
        <f ca="true">+IF(OFFSET('Sanitation Data'!$G$29,0,10*ROW('Sanitation Data'!G12))="","",OFFSET('Sanitation Data'!$G$29,0,10*ROW('Sanitation Data'!G12)))</f>
        <v/>
      </c>
      <c r="DB18" s="282" t="str">
        <f ca="true">+IF(OFFSET('Sanitation Data'!$G$30,0,10*ROW('Sanitation Data'!G12))="","",OFFSET('Sanitation Data'!$G$30,0,10*ROW('Sanitation Data'!G12)))</f>
        <v/>
      </c>
      <c r="DC18" s="282" t="str">
        <f ca="true">+IF(OFFSET('Sanitation Data'!$G$31,0,10*ROW('Sanitation Data'!G12))="","",OFFSET('Sanitation Data'!$G$31,0,10*ROW('Sanitation Data'!G12)))</f>
        <v/>
      </c>
      <c r="DD18" s="282" t="str">
        <f ca="true">+IF(OFFSET('Sanitation Data'!$G$32,0,10*ROW('Sanitation Data'!G12))="","",OFFSET('Sanitation Data'!$G$32,0,10*ROW('Sanitation Data'!G12)))</f>
        <v/>
      </c>
      <c r="DE18" s="282" t="str">
        <f ca="true">+IF(OFFSET('Sanitation Data'!$H$28,0,10*ROW('Sanitation Data'!H12))="","",OFFSET('Sanitation Data'!$H$28,0,10*ROW('Sanitation Data'!H12)))</f>
        <v/>
      </c>
      <c r="DF18" s="282" t="str">
        <f ca="true">+IF(OFFSET('Sanitation Data'!$H$29,0,10*ROW('Sanitation Data'!H12))="","",OFFSET('Sanitation Data'!$H$29,0,10*ROW('Sanitation Data'!H12)))</f>
        <v>Yes</v>
      </c>
      <c r="DG18" s="282" t="str">
        <f ca="true">+IF(OFFSET('Sanitation Data'!$H$30,0,10*ROW('Sanitation Data'!H12))="","",OFFSET('Sanitation Data'!$H$30,0,10*ROW('Sanitation Data'!H12)))</f>
        <v/>
      </c>
      <c r="DH18" s="282" t="str">
        <f ca="true">+IF(OFFSET('Sanitation Data'!$H$31,0,10*ROW('Sanitation Data'!H12))="","",OFFSET('Sanitation Data'!$H$31,0,10*ROW('Sanitation Data'!H12)))</f>
        <v/>
      </c>
      <c r="DI18" s="282" t="str">
        <f ca="true">+IF(OFFSET('Sanitation Data'!$H$32,0,10*ROW('Sanitation Data'!H12))="","",OFFSET('Sanitation Data'!$H$32,0,10*ROW('Sanitation Data'!H12)))</f>
        <v/>
      </c>
      <c r="DJ18" s="282" t="str">
        <f ca="true">+IF(OFFSET('Sanitation Data'!$I$28,0,10*ROW('Sanitation Data'!I12))="","",OFFSET('Sanitation Data'!$I$28,0,10*ROW('Sanitation Data'!I12)))</f>
        <v/>
      </c>
      <c r="DK18" s="282" t="str">
        <f ca="true">+IF(OFFSET('Sanitation Data'!$I$29,0,10*ROW('Sanitation Data'!I12))="","",OFFSET('Sanitation Data'!$I$29,0,10*ROW('Sanitation Data'!I12)))</f>
        <v>Yes</v>
      </c>
      <c r="DL18" s="282" t="str">
        <f ca="true">+IF(OFFSET('Sanitation Data'!$I$30,0,10*ROW('Sanitation Data'!I12))="","",OFFSET('Sanitation Data'!$I$30,0,10*ROW('Sanitation Data'!I12)))</f>
        <v/>
      </c>
      <c r="DM18" s="282" t="str">
        <f ca="true">+IF(OFFSET('Sanitation Data'!$I$31,0,10*ROW('Sanitation Data'!I12))="","",OFFSET('Sanitation Data'!$I$31,0,10*ROW('Sanitation Data'!I12)))</f>
        <v/>
      </c>
      <c r="DN18" s="282" t="str">
        <f ca="true">+IF(OFFSET('Sanitation Data'!$I$32,0,10*ROW('Sanitation Data'!I12))="","",OFFSET('Sanitation Data'!$I$32,0,10*ROW('Sanitation Data'!I12)))</f>
        <v/>
      </c>
      <c r="DO18" s="282" t="str">
        <f ca="true">+IF(OFFSET('Hygiene Data'!$D$11,0,10*ROW('Hygiene Data'!D12))="","",OFFSET('Hygiene Data'!$D$11,0,10*ROW('Hygiene Data'!D12)))</f>
        <v>Yes</v>
      </c>
      <c r="DP18" s="282" t="str">
        <f ca="true">+IF(OFFSET('Hygiene Data'!$D$12,0,10*ROW('Hygiene Data'!D12))="","",OFFSET('Hygiene Data'!$D$12,0,10*ROW('Hygiene Data'!D12)))</f>
        <v/>
      </c>
      <c r="DQ18" s="282" t="str">
        <f ca="true">+IF(OFFSET('Hygiene Data'!$D$13,0,10*ROW('Hygiene Data'!D12))="","",OFFSET('Hygiene Data'!$D$13,0,10*ROW('Hygiene Data'!D12)))</f>
        <v/>
      </c>
      <c r="DR18" s="282" t="str">
        <f ca="true">+IF(OFFSET('Hygiene Data'!$E$11,0,10*ROW('Hygiene Data'!E12))="","",OFFSET('Hygiene Data'!$E$11,0,10*ROW('Hygiene Data'!E12)))</f>
        <v/>
      </c>
      <c r="DS18" s="282" t="str">
        <f ca="true">+IF(OFFSET('Hygiene Data'!$E$12,0,10*ROW('Hygiene Data'!E12))="","",OFFSET('Hygiene Data'!$E$12,0,10*ROW('Hygiene Data'!E12)))</f>
        <v/>
      </c>
      <c r="DT18" s="282" t="str">
        <f ca="true">+IF(OFFSET('Hygiene Data'!$E$13,0,10*ROW('Hygiene Data'!E12))="","",OFFSET('Hygiene Data'!$E$13,0,10*ROW('Hygiene Data'!E12)))</f>
        <v/>
      </c>
      <c r="DU18" s="282" t="str">
        <f ca="true">+IF(OFFSET('Hygiene Data'!$F$11,0,10*ROW('Hygiene Data'!F12))="","",OFFSET('Hygiene Data'!$F$11,0,10*ROW('Hygiene Data'!F12)))</f>
        <v/>
      </c>
      <c r="DV18" s="282" t="str">
        <f ca="true">+IF(OFFSET('Hygiene Data'!$F$12,0,10*ROW('Hygiene Data'!F12))="","",OFFSET('Hygiene Data'!$F$12,0,10*ROW('Hygiene Data'!F12)))</f>
        <v/>
      </c>
      <c r="DW18" s="282" t="str">
        <f ca="true">+IF(OFFSET('Hygiene Data'!$F$13,0,10*ROW('Hygiene Data'!F12))="","",OFFSET('Hygiene Data'!$F$13,0,10*ROW('Hygiene Data'!F12)))</f>
        <v/>
      </c>
      <c r="DX18" s="282" t="str">
        <f ca="true">+IF(OFFSET('Hygiene Data'!$G$11,0,10*ROW('Hygiene Data'!G12))="","",OFFSET('Hygiene Data'!$G$11,0,10*ROW('Hygiene Data'!G12)))</f>
        <v/>
      </c>
      <c r="DY18" s="282" t="str">
        <f ca="true">+IF(OFFSET('Hygiene Data'!$G$12,0,10*ROW('Hygiene Data'!G12))="","",OFFSET('Hygiene Data'!$G$12,0,10*ROW('Hygiene Data'!G12)))</f>
        <v/>
      </c>
      <c r="DZ18" s="282" t="str">
        <f ca="true">+IF(OFFSET('Hygiene Data'!$G$13,0,10*ROW('Hygiene Data'!G12))="","",OFFSET('Hygiene Data'!$G$13,0,10*ROW('Hygiene Data'!G12)))</f>
        <v/>
      </c>
      <c r="EA18" s="282" t="str">
        <f ca="true">+IF(OFFSET('Hygiene Data'!$H$11,0,10*ROW('Hygiene Data'!H12))="","",OFFSET('Hygiene Data'!$H$11,0,10*ROW('Hygiene Data'!H12)))</f>
        <v>Yes</v>
      </c>
      <c r="EB18" s="282" t="str">
        <f ca="true">+IF(OFFSET('Hygiene Data'!$H$12,0,10*ROW('Hygiene Data'!H12))="","",OFFSET('Hygiene Data'!$H$12,0,10*ROW('Hygiene Data'!H12)))</f>
        <v/>
      </c>
      <c r="EC18" s="282" t="str">
        <f ca="true">+IF(OFFSET('Hygiene Data'!$H$13,0,10*ROW('Hygiene Data'!H12))="","",OFFSET('Hygiene Data'!$H$13,0,10*ROW('Hygiene Data'!H12)))</f>
        <v/>
      </c>
      <c r="ED18" s="282" t="str">
        <f ca="true">+IF(OFFSET('Hygiene Data'!$I$11,0,10*ROW('Hygiene Data'!I12))="","",OFFSET('Hygiene Data'!$I$11,0,10*ROW('Hygiene Data'!I12)))</f>
        <v>Yes</v>
      </c>
      <c r="EE18" s="282" t="str">
        <f ca="true">+IF(OFFSET('Hygiene Data'!$I$12,0,10*ROW('Hygiene Data'!I12))="","",OFFSET('Hygiene Data'!$I$12,0,10*ROW('Hygiene Data'!I12)))</f>
        <v/>
      </c>
      <c r="EF18" s="282"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8"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2"/>
      <c r="BS19" s="282" t="str">
        <f ca="true">+IF(OFFSET('Water Data'!$D$27,0,10*ROW('Water Data'!D13))="","",OFFSET('Water Data'!$D$27,0,10*ROW('Water Data'!D13)))</f>
        <v/>
      </c>
      <c r="BT19" s="282" t="str">
        <f ca="true">+IF(OFFSET('Water Data'!$D$28,0,10*ROW('Water Data'!D13))="","",OFFSET('Water Data'!$D$28,0,10*ROW('Water Data'!D13)))</f>
        <v/>
      </c>
      <c r="BU19" s="282" t="str">
        <f ca="true">+IF(OFFSET('Water Data'!$D$29,0,10*ROW('Water Data'!D13))="","",OFFSET('Water Data'!$D$29,0,10*ROW('Water Data'!D13)))</f>
        <v/>
      </c>
      <c r="BV19" s="282" t="str">
        <f ca="true">+IF(OFFSET('Water Data'!$E$27,0,10*ROW('Water Data'!E13))="","",OFFSET('Water Data'!$E$27,0,10*ROW('Water Data'!E13)))</f>
        <v/>
      </c>
      <c r="BW19" s="282" t="str">
        <f ca="true">+IF(OFFSET('Water Data'!$E$28,0,10*ROW('Water Data'!E13))="","",OFFSET('Water Data'!$E$28,0,10*ROW('Water Data'!E13)))</f>
        <v/>
      </c>
      <c r="BX19" s="282" t="str">
        <f ca="true">+IF(OFFSET('Water Data'!$E$29,0,10*ROW('Water Data'!E13))="","",OFFSET('Water Data'!$E$29,0,10*ROW('Water Data'!E13)))</f>
        <v/>
      </c>
      <c r="BY19" s="282" t="str">
        <f ca="true">+IF(OFFSET('Water Data'!$F$27,0,10*ROW('Water Data'!F13))="","",OFFSET('Water Data'!$F$27,0,10*ROW('Water Data'!F13)))</f>
        <v/>
      </c>
      <c r="BZ19" s="282" t="str">
        <f ca="true">+IF(OFFSET('Water Data'!$F$28,0,10*ROW('Water Data'!F13))="","",OFFSET('Water Data'!$F$28,0,10*ROW('Water Data'!F13)))</f>
        <v/>
      </c>
      <c r="CA19" s="282" t="str">
        <f ca="true">+IF(OFFSET('Water Data'!$F$29,0,10*ROW('Water Data'!F13))="","",OFFSET('Water Data'!$F$29,0,10*ROW('Water Data'!F13)))</f>
        <v/>
      </c>
      <c r="CB19" s="282" t="str">
        <f ca="true">+IF(OFFSET('Water Data'!$G$27,0,10*ROW('Water Data'!G13))="","",OFFSET('Water Data'!$G$27,0,10*ROW('Water Data'!G13)))</f>
        <v/>
      </c>
      <c r="CC19" s="282" t="str">
        <f ca="true">+IF(OFFSET('Water Data'!$G$28,0,10*ROW('Water Data'!G13))="","",OFFSET('Water Data'!$G$28,0,10*ROW('Water Data'!G13)))</f>
        <v/>
      </c>
      <c r="CD19" s="282" t="str">
        <f ca="true">+IF(OFFSET('Water Data'!$G$29,0,10*ROW('Water Data'!G13))="","",OFFSET('Water Data'!$G$29,0,10*ROW('Water Data'!G13)))</f>
        <v/>
      </c>
      <c r="CE19" s="282" t="str">
        <f ca="true">+IF(OFFSET('Water Data'!$H$27,0,10*ROW('Water Data'!H13))="","",OFFSET('Water Data'!$H$27,0,10*ROW('Water Data'!H13)))</f>
        <v/>
      </c>
      <c r="CF19" s="282" t="str">
        <f ca="true">+IF(OFFSET('Water Data'!$H$28,0,10*ROW('Water Data'!H13))="","",OFFSET('Water Data'!$H$28,0,10*ROW('Water Data'!H13)))</f>
        <v/>
      </c>
      <c r="CG19" s="282" t="str">
        <f ca="true">+IF(OFFSET('Water Data'!$H$29,0,10*ROW('Water Data'!H13))="","",OFFSET('Water Data'!$H$29,0,10*ROW('Water Data'!H13)))</f>
        <v/>
      </c>
      <c r="CH19" s="282" t="str">
        <f ca="true">+IF(OFFSET('Water Data'!$I$27,0,10*ROW('Water Data'!I13))="","",OFFSET('Water Data'!$I$27,0,10*ROW('Water Data'!I13)))</f>
        <v/>
      </c>
      <c r="CI19" s="282" t="str">
        <f ca="true">+IF(OFFSET('Water Data'!$I$28,0,10*ROW('Water Data'!I13))="","",OFFSET('Water Data'!$I$28,0,10*ROW('Water Data'!I13)))</f>
        <v/>
      </c>
      <c r="CJ19" s="282" t="str">
        <f ca="true">+IF(OFFSET('Water Data'!$I$29,0,10*ROW('Water Data'!I13))="","",OFFSET('Water Data'!$I$29,0,10*ROW('Water Data'!I13)))</f>
        <v/>
      </c>
      <c r="CK19" s="282" t="str">
        <f ca="true">+IF(OFFSET('Sanitation Data'!$D$28,0,10*ROW('Sanitation Data'!D13))="","",OFFSET('Sanitation Data'!$D$28,0,10*ROW('Sanitation Data'!D13)))</f>
        <v/>
      </c>
      <c r="CL19" s="282" t="str">
        <f ca="true">+IF(OFFSET('Sanitation Data'!$D$29,0,10*ROW('Sanitation Data'!D13))="","",OFFSET('Sanitation Data'!$D$29,0,10*ROW('Sanitation Data'!D13)))</f>
        <v/>
      </c>
      <c r="CM19" s="282" t="str">
        <f ca="true">+IF(OFFSET('Sanitation Data'!$D$30,0,10*ROW('Sanitation Data'!D13))="","",OFFSET('Sanitation Data'!$D$30,0,10*ROW('Sanitation Data'!D13)))</f>
        <v/>
      </c>
      <c r="CN19" s="282" t="str">
        <f ca="true">+IF(OFFSET('Sanitation Data'!$D$31,0,10*ROW('Sanitation Data'!D13))="","",OFFSET('Sanitation Data'!$D$31,0,10*ROW('Sanitation Data'!D13)))</f>
        <v/>
      </c>
      <c r="CO19" s="282" t="str">
        <f ca="true">+IF(OFFSET('Sanitation Data'!$D$32,0,10*ROW('Sanitation Data'!D13))="","",OFFSET('Sanitation Data'!$D$32,0,10*ROW('Sanitation Data'!D13)))</f>
        <v/>
      </c>
      <c r="CP19" s="282" t="str">
        <f ca="true">+IF(OFFSET('Sanitation Data'!$E$28,0,10*ROW('Sanitation Data'!E13))="","",OFFSET('Sanitation Data'!$E$28,0,10*ROW('Sanitation Data'!E13)))</f>
        <v/>
      </c>
      <c r="CQ19" s="282" t="str">
        <f ca="true">+IF(OFFSET('Sanitation Data'!$E$29,0,10*ROW('Sanitation Data'!E13))="","",OFFSET('Sanitation Data'!$E$29,0,10*ROW('Sanitation Data'!E13)))</f>
        <v/>
      </c>
      <c r="CR19" s="282" t="str">
        <f ca="true">+IF(OFFSET('Sanitation Data'!$E$30,0,10*ROW('Sanitation Data'!E13))="","",OFFSET('Sanitation Data'!$E$30,0,10*ROW('Sanitation Data'!E13)))</f>
        <v/>
      </c>
      <c r="CS19" s="282" t="str">
        <f ca="true">+IF(OFFSET('Sanitation Data'!$E$31,0,10*ROW('Sanitation Data'!E13))="","",OFFSET('Sanitation Data'!$E$31,0,10*ROW('Sanitation Data'!E13)))</f>
        <v/>
      </c>
      <c r="CT19" s="282" t="str">
        <f ca="true">+IF(OFFSET('Sanitation Data'!$E$32,0,10*ROW('Sanitation Data'!E13))="","",OFFSET('Sanitation Data'!$E$32,0,10*ROW('Sanitation Data'!E13)))</f>
        <v/>
      </c>
      <c r="CU19" s="282" t="str">
        <f ca="true">+IF(OFFSET('Sanitation Data'!$F$28,0,10*ROW('Sanitation Data'!F13))="","",OFFSET('Sanitation Data'!$F$28,0,10*ROW('Sanitation Data'!F13)))</f>
        <v/>
      </c>
      <c r="CV19" s="282" t="str">
        <f ca="true">+IF(OFFSET('Sanitation Data'!$F$29,0,10*ROW('Sanitation Data'!F13))="","",OFFSET('Sanitation Data'!$F$29,0,10*ROW('Sanitation Data'!F13)))</f>
        <v/>
      </c>
      <c r="CW19" s="282" t="str">
        <f ca="true">+IF(OFFSET('Sanitation Data'!$F$30,0,10*ROW('Sanitation Data'!F13))="","",OFFSET('Sanitation Data'!$F$30,0,10*ROW('Sanitation Data'!F13)))</f>
        <v/>
      </c>
      <c r="CX19" s="282" t="str">
        <f ca="true">+IF(OFFSET('Sanitation Data'!$F$31,0,10*ROW('Sanitation Data'!F13))="","",OFFSET('Sanitation Data'!$F$31,0,10*ROW('Sanitation Data'!F13)))</f>
        <v/>
      </c>
      <c r="CY19" s="282" t="str">
        <f ca="true">+IF(OFFSET('Sanitation Data'!$F$32,0,10*ROW('Sanitation Data'!F13))="","",OFFSET('Sanitation Data'!$F$32,0,10*ROW('Sanitation Data'!F13)))</f>
        <v/>
      </c>
      <c r="CZ19" s="282" t="str">
        <f ca="true">+IF(OFFSET('Sanitation Data'!$G$28,0,10*ROW('Sanitation Data'!G13))="","",OFFSET('Sanitation Data'!$G$28,0,10*ROW('Sanitation Data'!G13)))</f>
        <v/>
      </c>
      <c r="DA19" s="282" t="str">
        <f ca="true">+IF(OFFSET('Sanitation Data'!$G$29,0,10*ROW('Sanitation Data'!G13))="","",OFFSET('Sanitation Data'!$G$29,0,10*ROW('Sanitation Data'!G13)))</f>
        <v/>
      </c>
      <c r="DB19" s="282" t="str">
        <f ca="true">+IF(OFFSET('Sanitation Data'!$G$30,0,10*ROW('Sanitation Data'!G13))="","",OFFSET('Sanitation Data'!$G$30,0,10*ROW('Sanitation Data'!G13)))</f>
        <v/>
      </c>
      <c r="DC19" s="282" t="str">
        <f ca="true">+IF(OFFSET('Sanitation Data'!$G$31,0,10*ROW('Sanitation Data'!G13))="","",OFFSET('Sanitation Data'!$G$31,0,10*ROW('Sanitation Data'!G13)))</f>
        <v/>
      </c>
      <c r="DD19" s="282" t="str">
        <f ca="true">+IF(OFFSET('Sanitation Data'!$G$32,0,10*ROW('Sanitation Data'!G13))="","",OFFSET('Sanitation Data'!$G$32,0,10*ROW('Sanitation Data'!G13)))</f>
        <v/>
      </c>
      <c r="DE19" s="282" t="str">
        <f ca="true">+IF(OFFSET('Sanitation Data'!$H$28,0,10*ROW('Sanitation Data'!H13))="","",OFFSET('Sanitation Data'!$H$28,0,10*ROW('Sanitation Data'!H13)))</f>
        <v/>
      </c>
      <c r="DF19" s="282" t="str">
        <f ca="true">+IF(OFFSET('Sanitation Data'!$H$29,0,10*ROW('Sanitation Data'!H13))="","",OFFSET('Sanitation Data'!$H$29,0,10*ROW('Sanitation Data'!H13)))</f>
        <v/>
      </c>
      <c r="DG19" s="282" t="str">
        <f ca="true">+IF(OFFSET('Sanitation Data'!$H$30,0,10*ROW('Sanitation Data'!H13))="","",OFFSET('Sanitation Data'!$H$30,0,10*ROW('Sanitation Data'!H13)))</f>
        <v/>
      </c>
      <c r="DH19" s="282" t="str">
        <f ca="true">+IF(OFFSET('Sanitation Data'!$H$31,0,10*ROW('Sanitation Data'!H13))="","",OFFSET('Sanitation Data'!$H$31,0,10*ROW('Sanitation Data'!H13)))</f>
        <v/>
      </c>
      <c r="DI19" s="282" t="str">
        <f ca="true">+IF(OFFSET('Sanitation Data'!$H$32,0,10*ROW('Sanitation Data'!H13))="","",OFFSET('Sanitation Data'!$H$32,0,10*ROW('Sanitation Data'!H13)))</f>
        <v/>
      </c>
      <c r="DJ19" s="282" t="str">
        <f ca="true">+IF(OFFSET('Sanitation Data'!$I$28,0,10*ROW('Sanitation Data'!I13))="","",OFFSET('Sanitation Data'!$I$28,0,10*ROW('Sanitation Data'!I13)))</f>
        <v/>
      </c>
      <c r="DK19" s="282" t="str">
        <f ca="true">+IF(OFFSET('Sanitation Data'!$I$29,0,10*ROW('Sanitation Data'!I13))="","",OFFSET('Sanitation Data'!$I$29,0,10*ROW('Sanitation Data'!I13)))</f>
        <v/>
      </c>
      <c r="DL19" s="282" t="str">
        <f ca="true">+IF(OFFSET('Sanitation Data'!$I$30,0,10*ROW('Sanitation Data'!I13))="","",OFFSET('Sanitation Data'!$I$30,0,10*ROW('Sanitation Data'!I13)))</f>
        <v/>
      </c>
      <c r="DM19" s="282" t="str">
        <f ca="true">+IF(OFFSET('Sanitation Data'!$I$31,0,10*ROW('Sanitation Data'!I13))="","",OFFSET('Sanitation Data'!$I$31,0,10*ROW('Sanitation Data'!I13)))</f>
        <v/>
      </c>
      <c r="DN19" s="282" t="str">
        <f ca="true">+IF(OFFSET('Sanitation Data'!$I$32,0,10*ROW('Sanitation Data'!I13))="","",OFFSET('Sanitation Data'!$I$32,0,10*ROW('Sanitation Data'!I13)))</f>
        <v/>
      </c>
      <c r="DO19" s="282" t="str">
        <f ca="true">+IF(OFFSET('Hygiene Data'!$D$11,0,10*ROW('Hygiene Data'!D13))="","",OFFSET('Hygiene Data'!$D$11,0,10*ROW('Hygiene Data'!D13)))</f>
        <v/>
      </c>
      <c r="DP19" s="282" t="str">
        <f ca="true">+IF(OFFSET('Hygiene Data'!$D$12,0,10*ROW('Hygiene Data'!D13))="","",OFFSET('Hygiene Data'!$D$12,0,10*ROW('Hygiene Data'!D13)))</f>
        <v/>
      </c>
      <c r="DQ19" s="282" t="str">
        <f ca="true">+IF(OFFSET('Hygiene Data'!$D$13,0,10*ROW('Hygiene Data'!D13))="","",OFFSET('Hygiene Data'!$D$13,0,10*ROW('Hygiene Data'!D13)))</f>
        <v/>
      </c>
      <c r="DR19" s="282" t="str">
        <f ca="true">+IF(OFFSET('Hygiene Data'!$E$11,0,10*ROW('Hygiene Data'!E13))="","",OFFSET('Hygiene Data'!$E$11,0,10*ROW('Hygiene Data'!E13)))</f>
        <v/>
      </c>
      <c r="DS19" s="282" t="str">
        <f ca="true">+IF(OFFSET('Hygiene Data'!$E$12,0,10*ROW('Hygiene Data'!E13))="","",OFFSET('Hygiene Data'!$E$12,0,10*ROW('Hygiene Data'!E13)))</f>
        <v/>
      </c>
      <c r="DT19" s="282" t="str">
        <f ca="true">+IF(OFFSET('Hygiene Data'!$E$13,0,10*ROW('Hygiene Data'!E13))="","",OFFSET('Hygiene Data'!$E$13,0,10*ROW('Hygiene Data'!E13)))</f>
        <v/>
      </c>
      <c r="DU19" s="282" t="str">
        <f ca="true">+IF(OFFSET('Hygiene Data'!$F$11,0,10*ROW('Hygiene Data'!F13))="","",OFFSET('Hygiene Data'!$F$11,0,10*ROW('Hygiene Data'!F13)))</f>
        <v/>
      </c>
      <c r="DV19" s="282" t="str">
        <f ca="true">+IF(OFFSET('Hygiene Data'!$F$12,0,10*ROW('Hygiene Data'!F13))="","",OFFSET('Hygiene Data'!$F$12,0,10*ROW('Hygiene Data'!F13)))</f>
        <v/>
      </c>
      <c r="DW19" s="282" t="str">
        <f ca="true">+IF(OFFSET('Hygiene Data'!$F$13,0,10*ROW('Hygiene Data'!F13))="","",OFFSET('Hygiene Data'!$F$13,0,10*ROW('Hygiene Data'!F13)))</f>
        <v/>
      </c>
      <c r="DX19" s="282" t="str">
        <f ca="true">+IF(OFFSET('Hygiene Data'!$G$11,0,10*ROW('Hygiene Data'!G13))="","",OFFSET('Hygiene Data'!$G$11,0,10*ROW('Hygiene Data'!G13)))</f>
        <v/>
      </c>
      <c r="DY19" s="282" t="str">
        <f ca="true">+IF(OFFSET('Hygiene Data'!$G$12,0,10*ROW('Hygiene Data'!G13))="","",OFFSET('Hygiene Data'!$G$12,0,10*ROW('Hygiene Data'!G13)))</f>
        <v/>
      </c>
      <c r="DZ19" s="282" t="str">
        <f ca="true">+IF(OFFSET('Hygiene Data'!$G$13,0,10*ROW('Hygiene Data'!G13))="","",OFFSET('Hygiene Data'!$G$13,0,10*ROW('Hygiene Data'!G13)))</f>
        <v/>
      </c>
      <c r="EA19" s="282" t="str">
        <f ca="true">+IF(OFFSET('Hygiene Data'!$H$11,0,10*ROW('Hygiene Data'!H13))="","",OFFSET('Hygiene Data'!$H$11,0,10*ROW('Hygiene Data'!H13)))</f>
        <v/>
      </c>
      <c r="EB19" s="282" t="str">
        <f ca="true">+IF(OFFSET('Hygiene Data'!$H$12,0,10*ROW('Hygiene Data'!H13))="","",OFFSET('Hygiene Data'!$H$12,0,10*ROW('Hygiene Data'!H13)))</f>
        <v/>
      </c>
      <c r="EC19" s="282" t="str">
        <f ca="true">+IF(OFFSET('Hygiene Data'!$H$13,0,10*ROW('Hygiene Data'!H13))="","",OFFSET('Hygiene Data'!$H$13,0,10*ROW('Hygiene Data'!H13)))</f>
        <v/>
      </c>
      <c r="ED19" s="282" t="str">
        <f ca="true">+IF(OFFSET('Hygiene Data'!$I$11,0,10*ROW('Hygiene Data'!I13))="","",OFFSET('Hygiene Data'!$I$11,0,10*ROW('Hygiene Data'!I13)))</f>
        <v/>
      </c>
      <c r="EE19" s="282" t="str">
        <f ca="true">+IF(OFFSET('Hygiene Data'!$I$12,0,10*ROW('Hygiene Data'!I13))="","",OFFSET('Hygiene Data'!$I$12,0,10*ROW('Hygiene Data'!I13)))</f>
        <v/>
      </c>
      <c r="EF19" s="282"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8"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2"/>
      <c r="BS20" s="282" t="str">
        <f ca="true">+IF(OFFSET('Water Data'!$D$27,0,10*ROW('Water Data'!D14))="","",OFFSET('Water Data'!$D$27,0,10*ROW('Water Data'!D14)))</f>
        <v/>
      </c>
      <c r="BT20" s="282" t="str">
        <f ca="true">+IF(OFFSET('Water Data'!$D$28,0,10*ROW('Water Data'!D14))="","",OFFSET('Water Data'!$D$28,0,10*ROW('Water Data'!D14)))</f>
        <v/>
      </c>
      <c r="BU20" s="282" t="str">
        <f ca="true">+IF(OFFSET('Water Data'!$D$29,0,10*ROW('Water Data'!D14))="","",OFFSET('Water Data'!$D$29,0,10*ROW('Water Data'!D14)))</f>
        <v/>
      </c>
      <c r="BV20" s="282" t="str">
        <f ca="true">+IF(OFFSET('Water Data'!$E$27,0,10*ROW('Water Data'!E14))="","",OFFSET('Water Data'!$E$27,0,10*ROW('Water Data'!E14)))</f>
        <v/>
      </c>
      <c r="BW20" s="282" t="str">
        <f ca="true">+IF(OFFSET('Water Data'!$E$28,0,10*ROW('Water Data'!E14))="","",OFFSET('Water Data'!$E$28,0,10*ROW('Water Data'!E14)))</f>
        <v/>
      </c>
      <c r="BX20" s="282" t="str">
        <f ca="true">+IF(OFFSET('Water Data'!$E$29,0,10*ROW('Water Data'!E14))="","",OFFSET('Water Data'!$E$29,0,10*ROW('Water Data'!E14)))</f>
        <v/>
      </c>
      <c r="BY20" s="282" t="str">
        <f ca="true">+IF(OFFSET('Water Data'!$F$27,0,10*ROW('Water Data'!F14))="","",OFFSET('Water Data'!$F$27,0,10*ROW('Water Data'!F14)))</f>
        <v/>
      </c>
      <c r="BZ20" s="282" t="str">
        <f ca="true">+IF(OFFSET('Water Data'!$F$28,0,10*ROW('Water Data'!F14))="","",OFFSET('Water Data'!$F$28,0,10*ROW('Water Data'!F14)))</f>
        <v/>
      </c>
      <c r="CA20" s="282" t="str">
        <f ca="true">+IF(OFFSET('Water Data'!$F$29,0,10*ROW('Water Data'!F14))="","",OFFSET('Water Data'!$F$29,0,10*ROW('Water Data'!F14)))</f>
        <v/>
      </c>
      <c r="CB20" s="282" t="str">
        <f ca="true">+IF(OFFSET('Water Data'!$G$27,0,10*ROW('Water Data'!G14))="","",OFFSET('Water Data'!$G$27,0,10*ROW('Water Data'!G14)))</f>
        <v/>
      </c>
      <c r="CC20" s="282" t="str">
        <f ca="true">+IF(OFFSET('Water Data'!$G$28,0,10*ROW('Water Data'!G14))="","",OFFSET('Water Data'!$G$28,0,10*ROW('Water Data'!G14)))</f>
        <v/>
      </c>
      <c r="CD20" s="282" t="str">
        <f ca="true">+IF(OFFSET('Water Data'!$G$29,0,10*ROW('Water Data'!G14))="","",OFFSET('Water Data'!$G$29,0,10*ROW('Water Data'!G14)))</f>
        <v/>
      </c>
      <c r="CE20" s="282" t="str">
        <f ca="true">+IF(OFFSET('Water Data'!$H$27,0,10*ROW('Water Data'!H14))="","",OFFSET('Water Data'!$H$27,0,10*ROW('Water Data'!H14)))</f>
        <v/>
      </c>
      <c r="CF20" s="282" t="str">
        <f ca="true">+IF(OFFSET('Water Data'!$H$28,0,10*ROW('Water Data'!H14))="","",OFFSET('Water Data'!$H$28,0,10*ROW('Water Data'!H14)))</f>
        <v/>
      </c>
      <c r="CG20" s="282" t="str">
        <f ca="true">+IF(OFFSET('Water Data'!$H$29,0,10*ROW('Water Data'!H14))="","",OFFSET('Water Data'!$H$29,0,10*ROW('Water Data'!H14)))</f>
        <v/>
      </c>
      <c r="CH20" s="282" t="str">
        <f ca="true">+IF(OFFSET('Water Data'!$I$27,0,10*ROW('Water Data'!I14))="","",OFFSET('Water Data'!$I$27,0,10*ROW('Water Data'!I14)))</f>
        <v/>
      </c>
      <c r="CI20" s="282" t="str">
        <f ca="true">+IF(OFFSET('Water Data'!$I$28,0,10*ROW('Water Data'!I14))="","",OFFSET('Water Data'!$I$28,0,10*ROW('Water Data'!I14)))</f>
        <v/>
      </c>
      <c r="CJ20" s="282" t="str">
        <f ca="true">+IF(OFFSET('Water Data'!$I$29,0,10*ROW('Water Data'!I14))="","",OFFSET('Water Data'!$I$29,0,10*ROW('Water Data'!I14)))</f>
        <v/>
      </c>
      <c r="CK20" s="282" t="str">
        <f ca="true">+IF(OFFSET('Sanitation Data'!$D$28,0,10*ROW('Sanitation Data'!D14))="","",OFFSET('Sanitation Data'!$D$28,0,10*ROW('Sanitation Data'!D14)))</f>
        <v/>
      </c>
      <c r="CL20" s="282" t="str">
        <f ca="true">+IF(OFFSET('Sanitation Data'!$D$29,0,10*ROW('Sanitation Data'!D14))="","",OFFSET('Sanitation Data'!$D$29,0,10*ROW('Sanitation Data'!D14)))</f>
        <v/>
      </c>
      <c r="CM20" s="282" t="str">
        <f ca="true">+IF(OFFSET('Sanitation Data'!$D$30,0,10*ROW('Sanitation Data'!D14))="","",OFFSET('Sanitation Data'!$D$30,0,10*ROW('Sanitation Data'!D14)))</f>
        <v/>
      </c>
      <c r="CN20" s="282" t="str">
        <f ca="true">+IF(OFFSET('Sanitation Data'!$D$31,0,10*ROW('Sanitation Data'!D14))="","",OFFSET('Sanitation Data'!$D$31,0,10*ROW('Sanitation Data'!D14)))</f>
        <v/>
      </c>
      <c r="CO20" s="282" t="str">
        <f ca="true">+IF(OFFSET('Sanitation Data'!$D$32,0,10*ROW('Sanitation Data'!D14))="","",OFFSET('Sanitation Data'!$D$32,0,10*ROW('Sanitation Data'!D14)))</f>
        <v/>
      </c>
      <c r="CP20" s="282" t="str">
        <f ca="true">+IF(OFFSET('Sanitation Data'!$E$28,0,10*ROW('Sanitation Data'!E14))="","",OFFSET('Sanitation Data'!$E$28,0,10*ROW('Sanitation Data'!E14)))</f>
        <v/>
      </c>
      <c r="CQ20" s="282" t="str">
        <f ca="true">+IF(OFFSET('Sanitation Data'!$E$29,0,10*ROW('Sanitation Data'!E14))="","",OFFSET('Sanitation Data'!$E$29,0,10*ROW('Sanitation Data'!E14)))</f>
        <v/>
      </c>
      <c r="CR20" s="282" t="str">
        <f ca="true">+IF(OFFSET('Sanitation Data'!$E$30,0,10*ROW('Sanitation Data'!E14))="","",OFFSET('Sanitation Data'!$E$30,0,10*ROW('Sanitation Data'!E14)))</f>
        <v/>
      </c>
      <c r="CS20" s="282" t="str">
        <f ca="true">+IF(OFFSET('Sanitation Data'!$E$31,0,10*ROW('Sanitation Data'!E14))="","",OFFSET('Sanitation Data'!$E$31,0,10*ROW('Sanitation Data'!E14)))</f>
        <v/>
      </c>
      <c r="CT20" s="282" t="str">
        <f ca="true">+IF(OFFSET('Sanitation Data'!$E$32,0,10*ROW('Sanitation Data'!E14))="","",OFFSET('Sanitation Data'!$E$32,0,10*ROW('Sanitation Data'!E14)))</f>
        <v/>
      </c>
      <c r="CU20" s="282" t="str">
        <f ca="true">+IF(OFFSET('Sanitation Data'!$F$28,0,10*ROW('Sanitation Data'!F14))="","",OFFSET('Sanitation Data'!$F$28,0,10*ROW('Sanitation Data'!F14)))</f>
        <v/>
      </c>
      <c r="CV20" s="282" t="str">
        <f ca="true">+IF(OFFSET('Sanitation Data'!$F$29,0,10*ROW('Sanitation Data'!F14))="","",OFFSET('Sanitation Data'!$F$29,0,10*ROW('Sanitation Data'!F14)))</f>
        <v/>
      </c>
      <c r="CW20" s="282" t="str">
        <f ca="true">+IF(OFFSET('Sanitation Data'!$F$30,0,10*ROW('Sanitation Data'!F14))="","",OFFSET('Sanitation Data'!$F$30,0,10*ROW('Sanitation Data'!F14)))</f>
        <v/>
      </c>
      <c r="CX20" s="282" t="str">
        <f ca="true">+IF(OFFSET('Sanitation Data'!$F$31,0,10*ROW('Sanitation Data'!F14))="","",OFFSET('Sanitation Data'!$F$31,0,10*ROW('Sanitation Data'!F14)))</f>
        <v/>
      </c>
      <c r="CY20" s="282" t="str">
        <f ca="true">+IF(OFFSET('Sanitation Data'!$F$32,0,10*ROW('Sanitation Data'!F14))="","",OFFSET('Sanitation Data'!$F$32,0,10*ROW('Sanitation Data'!F14)))</f>
        <v/>
      </c>
      <c r="CZ20" s="282" t="str">
        <f ca="true">+IF(OFFSET('Sanitation Data'!$G$28,0,10*ROW('Sanitation Data'!G14))="","",OFFSET('Sanitation Data'!$G$28,0,10*ROW('Sanitation Data'!G14)))</f>
        <v/>
      </c>
      <c r="DA20" s="282" t="str">
        <f ca="true">+IF(OFFSET('Sanitation Data'!$G$29,0,10*ROW('Sanitation Data'!G14))="","",OFFSET('Sanitation Data'!$G$29,0,10*ROW('Sanitation Data'!G14)))</f>
        <v/>
      </c>
      <c r="DB20" s="282" t="str">
        <f ca="true">+IF(OFFSET('Sanitation Data'!$G$30,0,10*ROW('Sanitation Data'!G14))="","",OFFSET('Sanitation Data'!$G$30,0,10*ROW('Sanitation Data'!G14)))</f>
        <v/>
      </c>
      <c r="DC20" s="282" t="str">
        <f ca="true">+IF(OFFSET('Sanitation Data'!$G$31,0,10*ROW('Sanitation Data'!G14))="","",OFFSET('Sanitation Data'!$G$31,0,10*ROW('Sanitation Data'!G14)))</f>
        <v/>
      </c>
      <c r="DD20" s="282" t="str">
        <f ca="true">+IF(OFFSET('Sanitation Data'!$G$32,0,10*ROW('Sanitation Data'!G14))="","",OFFSET('Sanitation Data'!$G$32,0,10*ROW('Sanitation Data'!G14)))</f>
        <v/>
      </c>
      <c r="DE20" s="282" t="str">
        <f ca="true">+IF(OFFSET('Sanitation Data'!$H$28,0,10*ROW('Sanitation Data'!H14))="","",OFFSET('Sanitation Data'!$H$28,0,10*ROW('Sanitation Data'!H14)))</f>
        <v/>
      </c>
      <c r="DF20" s="282" t="str">
        <f ca="true">+IF(OFFSET('Sanitation Data'!$H$29,0,10*ROW('Sanitation Data'!H14))="","",OFFSET('Sanitation Data'!$H$29,0,10*ROW('Sanitation Data'!H14)))</f>
        <v/>
      </c>
      <c r="DG20" s="282" t="str">
        <f ca="true">+IF(OFFSET('Sanitation Data'!$H$30,0,10*ROW('Sanitation Data'!H14))="","",OFFSET('Sanitation Data'!$H$30,0,10*ROW('Sanitation Data'!H14)))</f>
        <v/>
      </c>
      <c r="DH20" s="282" t="str">
        <f ca="true">+IF(OFFSET('Sanitation Data'!$H$31,0,10*ROW('Sanitation Data'!H14))="","",OFFSET('Sanitation Data'!$H$31,0,10*ROW('Sanitation Data'!H14)))</f>
        <v/>
      </c>
      <c r="DI20" s="282" t="str">
        <f ca="true">+IF(OFFSET('Sanitation Data'!$H$32,0,10*ROW('Sanitation Data'!H14))="","",OFFSET('Sanitation Data'!$H$32,0,10*ROW('Sanitation Data'!H14)))</f>
        <v/>
      </c>
      <c r="DJ20" s="282" t="str">
        <f ca="true">+IF(OFFSET('Sanitation Data'!$I$28,0,10*ROW('Sanitation Data'!I14))="","",OFFSET('Sanitation Data'!$I$28,0,10*ROW('Sanitation Data'!I14)))</f>
        <v/>
      </c>
      <c r="DK20" s="282" t="str">
        <f ca="true">+IF(OFFSET('Sanitation Data'!$I$29,0,10*ROW('Sanitation Data'!I14))="","",OFFSET('Sanitation Data'!$I$29,0,10*ROW('Sanitation Data'!I14)))</f>
        <v/>
      </c>
      <c r="DL20" s="282" t="str">
        <f ca="true">+IF(OFFSET('Sanitation Data'!$I$30,0,10*ROW('Sanitation Data'!I14))="","",OFFSET('Sanitation Data'!$I$30,0,10*ROW('Sanitation Data'!I14)))</f>
        <v/>
      </c>
      <c r="DM20" s="282" t="str">
        <f ca="true">+IF(OFFSET('Sanitation Data'!$I$31,0,10*ROW('Sanitation Data'!I14))="","",OFFSET('Sanitation Data'!$I$31,0,10*ROW('Sanitation Data'!I14)))</f>
        <v/>
      </c>
      <c r="DN20" s="282" t="str">
        <f ca="true">+IF(OFFSET('Sanitation Data'!$I$32,0,10*ROW('Sanitation Data'!I14))="","",OFFSET('Sanitation Data'!$I$32,0,10*ROW('Sanitation Data'!I14)))</f>
        <v/>
      </c>
      <c r="DO20" s="282" t="str">
        <f ca="true">+IF(OFFSET('Hygiene Data'!$D$11,0,10*ROW('Hygiene Data'!D14))="","",OFFSET('Hygiene Data'!$D$11,0,10*ROW('Hygiene Data'!D14)))</f>
        <v/>
      </c>
      <c r="DP20" s="282" t="str">
        <f ca="true">+IF(OFFSET('Hygiene Data'!$D$12,0,10*ROW('Hygiene Data'!D14))="","",OFFSET('Hygiene Data'!$D$12,0,10*ROW('Hygiene Data'!D14)))</f>
        <v/>
      </c>
      <c r="DQ20" s="282" t="str">
        <f ca="true">+IF(OFFSET('Hygiene Data'!$D$13,0,10*ROW('Hygiene Data'!D14))="","",OFFSET('Hygiene Data'!$D$13,0,10*ROW('Hygiene Data'!D14)))</f>
        <v/>
      </c>
      <c r="DR20" s="282" t="str">
        <f ca="true">+IF(OFFSET('Hygiene Data'!$E$11,0,10*ROW('Hygiene Data'!E14))="","",OFFSET('Hygiene Data'!$E$11,0,10*ROW('Hygiene Data'!E14)))</f>
        <v/>
      </c>
      <c r="DS20" s="282" t="str">
        <f ca="true">+IF(OFFSET('Hygiene Data'!$E$12,0,10*ROW('Hygiene Data'!E14))="","",OFFSET('Hygiene Data'!$E$12,0,10*ROW('Hygiene Data'!E14)))</f>
        <v/>
      </c>
      <c r="DT20" s="282" t="str">
        <f ca="true">+IF(OFFSET('Hygiene Data'!$E$13,0,10*ROW('Hygiene Data'!E14))="","",OFFSET('Hygiene Data'!$E$13,0,10*ROW('Hygiene Data'!E14)))</f>
        <v/>
      </c>
      <c r="DU20" s="282" t="str">
        <f ca="true">+IF(OFFSET('Hygiene Data'!$F$11,0,10*ROW('Hygiene Data'!F14))="","",OFFSET('Hygiene Data'!$F$11,0,10*ROW('Hygiene Data'!F14)))</f>
        <v/>
      </c>
      <c r="DV20" s="282" t="str">
        <f ca="true">+IF(OFFSET('Hygiene Data'!$F$12,0,10*ROW('Hygiene Data'!F14))="","",OFFSET('Hygiene Data'!$F$12,0,10*ROW('Hygiene Data'!F14)))</f>
        <v/>
      </c>
      <c r="DW20" s="282" t="str">
        <f ca="true">+IF(OFFSET('Hygiene Data'!$F$13,0,10*ROW('Hygiene Data'!F14))="","",OFFSET('Hygiene Data'!$F$13,0,10*ROW('Hygiene Data'!F14)))</f>
        <v/>
      </c>
      <c r="DX20" s="282" t="str">
        <f ca="true">+IF(OFFSET('Hygiene Data'!$G$11,0,10*ROW('Hygiene Data'!G14))="","",OFFSET('Hygiene Data'!$G$11,0,10*ROW('Hygiene Data'!G14)))</f>
        <v/>
      </c>
      <c r="DY20" s="282" t="str">
        <f ca="true">+IF(OFFSET('Hygiene Data'!$G$12,0,10*ROW('Hygiene Data'!G14))="","",OFFSET('Hygiene Data'!$G$12,0,10*ROW('Hygiene Data'!G14)))</f>
        <v/>
      </c>
      <c r="DZ20" s="282" t="str">
        <f ca="true">+IF(OFFSET('Hygiene Data'!$G$13,0,10*ROW('Hygiene Data'!G14))="","",OFFSET('Hygiene Data'!$G$13,0,10*ROW('Hygiene Data'!G14)))</f>
        <v/>
      </c>
      <c r="EA20" s="282" t="str">
        <f ca="true">+IF(OFFSET('Hygiene Data'!$H$11,0,10*ROW('Hygiene Data'!H14))="","",OFFSET('Hygiene Data'!$H$11,0,10*ROW('Hygiene Data'!H14)))</f>
        <v/>
      </c>
      <c r="EB20" s="282" t="str">
        <f ca="true">+IF(OFFSET('Hygiene Data'!$H$12,0,10*ROW('Hygiene Data'!H14))="","",OFFSET('Hygiene Data'!$H$12,0,10*ROW('Hygiene Data'!H14)))</f>
        <v/>
      </c>
      <c r="EC20" s="282" t="str">
        <f ca="true">+IF(OFFSET('Hygiene Data'!$H$13,0,10*ROW('Hygiene Data'!H14))="","",OFFSET('Hygiene Data'!$H$13,0,10*ROW('Hygiene Data'!H14)))</f>
        <v/>
      </c>
      <c r="ED20" s="282" t="str">
        <f ca="true">+IF(OFFSET('Hygiene Data'!$I$11,0,10*ROW('Hygiene Data'!I14))="","",OFFSET('Hygiene Data'!$I$11,0,10*ROW('Hygiene Data'!I14)))</f>
        <v/>
      </c>
      <c r="EE20" s="282" t="str">
        <f ca="true">+IF(OFFSET('Hygiene Data'!$I$12,0,10*ROW('Hygiene Data'!I14))="","",OFFSET('Hygiene Data'!$I$12,0,10*ROW('Hygiene Data'!I14)))</f>
        <v/>
      </c>
      <c r="EF20" s="282"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8"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2"/>
      <c r="BS21" s="282" t="str">
        <f ca="true">+IF(OFFSET('Water Data'!$D$27,0,10*ROW('Water Data'!D15))="","",OFFSET('Water Data'!$D$27,0,10*ROW('Water Data'!D15)))</f>
        <v/>
      </c>
      <c r="BT21" s="282" t="str">
        <f ca="true">+IF(OFFSET('Water Data'!$D$28,0,10*ROW('Water Data'!D15))="","",OFFSET('Water Data'!$D$28,0,10*ROW('Water Data'!D15)))</f>
        <v/>
      </c>
      <c r="BU21" s="282" t="str">
        <f ca="true">+IF(OFFSET('Water Data'!$D$29,0,10*ROW('Water Data'!D15))="","",OFFSET('Water Data'!$D$29,0,10*ROW('Water Data'!D15)))</f>
        <v/>
      </c>
      <c r="BV21" s="282" t="str">
        <f ca="true">+IF(OFFSET('Water Data'!$E$27,0,10*ROW('Water Data'!E15))="","",OFFSET('Water Data'!$E$27,0,10*ROW('Water Data'!E15)))</f>
        <v/>
      </c>
      <c r="BW21" s="282" t="str">
        <f ca="true">+IF(OFFSET('Water Data'!$E$28,0,10*ROW('Water Data'!E15))="","",OFFSET('Water Data'!$E$28,0,10*ROW('Water Data'!E15)))</f>
        <v/>
      </c>
      <c r="BX21" s="282" t="str">
        <f ca="true">+IF(OFFSET('Water Data'!$E$29,0,10*ROW('Water Data'!E15))="","",OFFSET('Water Data'!$E$29,0,10*ROW('Water Data'!E15)))</f>
        <v/>
      </c>
      <c r="BY21" s="282" t="str">
        <f ca="true">+IF(OFFSET('Water Data'!$F$27,0,10*ROW('Water Data'!F15))="","",OFFSET('Water Data'!$F$27,0,10*ROW('Water Data'!F15)))</f>
        <v/>
      </c>
      <c r="BZ21" s="282" t="str">
        <f ca="true">+IF(OFFSET('Water Data'!$F$28,0,10*ROW('Water Data'!F15))="","",OFFSET('Water Data'!$F$28,0,10*ROW('Water Data'!F15)))</f>
        <v/>
      </c>
      <c r="CA21" s="282" t="str">
        <f ca="true">+IF(OFFSET('Water Data'!$F$29,0,10*ROW('Water Data'!F15))="","",OFFSET('Water Data'!$F$29,0,10*ROW('Water Data'!F15)))</f>
        <v/>
      </c>
      <c r="CB21" s="282" t="str">
        <f ca="true">+IF(OFFSET('Water Data'!$G$27,0,10*ROW('Water Data'!G15))="","",OFFSET('Water Data'!$G$27,0,10*ROW('Water Data'!G15)))</f>
        <v/>
      </c>
      <c r="CC21" s="282" t="str">
        <f ca="true">+IF(OFFSET('Water Data'!$G$28,0,10*ROW('Water Data'!G15))="","",OFFSET('Water Data'!$G$28,0,10*ROW('Water Data'!G15)))</f>
        <v/>
      </c>
      <c r="CD21" s="282" t="str">
        <f ca="true">+IF(OFFSET('Water Data'!$G$29,0,10*ROW('Water Data'!G15))="","",OFFSET('Water Data'!$G$29,0,10*ROW('Water Data'!G15)))</f>
        <v/>
      </c>
      <c r="CE21" s="282" t="str">
        <f ca="true">+IF(OFFSET('Water Data'!$H$27,0,10*ROW('Water Data'!H15))="","",OFFSET('Water Data'!$H$27,0,10*ROW('Water Data'!H15)))</f>
        <v/>
      </c>
      <c r="CF21" s="282" t="str">
        <f ca="true">+IF(OFFSET('Water Data'!$H$28,0,10*ROW('Water Data'!H15))="","",OFFSET('Water Data'!$H$28,0,10*ROW('Water Data'!H15)))</f>
        <v/>
      </c>
      <c r="CG21" s="282" t="str">
        <f ca="true">+IF(OFFSET('Water Data'!$H$29,0,10*ROW('Water Data'!H15))="","",OFFSET('Water Data'!$H$29,0,10*ROW('Water Data'!H15)))</f>
        <v/>
      </c>
      <c r="CH21" s="282" t="str">
        <f ca="true">+IF(OFFSET('Water Data'!$I$27,0,10*ROW('Water Data'!I15))="","",OFFSET('Water Data'!$I$27,0,10*ROW('Water Data'!I15)))</f>
        <v/>
      </c>
      <c r="CI21" s="282" t="str">
        <f ca="true">+IF(OFFSET('Water Data'!$I$28,0,10*ROW('Water Data'!I15))="","",OFFSET('Water Data'!$I$28,0,10*ROW('Water Data'!I15)))</f>
        <v/>
      </c>
      <c r="CJ21" s="282" t="str">
        <f ca="true">+IF(OFFSET('Water Data'!$I$29,0,10*ROW('Water Data'!I15))="","",OFFSET('Water Data'!$I$29,0,10*ROW('Water Data'!I15)))</f>
        <v/>
      </c>
      <c r="CK21" s="282" t="str">
        <f ca="true">+IF(OFFSET('Sanitation Data'!$D$28,0,10*ROW('Sanitation Data'!D15))="","",OFFSET('Sanitation Data'!$D$28,0,10*ROW('Sanitation Data'!D15)))</f>
        <v/>
      </c>
      <c r="CL21" s="282" t="str">
        <f ca="true">+IF(OFFSET('Sanitation Data'!$D$29,0,10*ROW('Sanitation Data'!D15))="","",OFFSET('Sanitation Data'!$D$29,0,10*ROW('Sanitation Data'!D15)))</f>
        <v/>
      </c>
      <c r="CM21" s="282" t="str">
        <f ca="true">+IF(OFFSET('Sanitation Data'!$D$30,0,10*ROW('Sanitation Data'!D15))="","",OFFSET('Sanitation Data'!$D$30,0,10*ROW('Sanitation Data'!D15)))</f>
        <v/>
      </c>
      <c r="CN21" s="282" t="str">
        <f ca="true">+IF(OFFSET('Sanitation Data'!$D$31,0,10*ROW('Sanitation Data'!D15))="","",OFFSET('Sanitation Data'!$D$31,0,10*ROW('Sanitation Data'!D15)))</f>
        <v/>
      </c>
      <c r="CO21" s="282" t="str">
        <f ca="true">+IF(OFFSET('Sanitation Data'!$D$32,0,10*ROW('Sanitation Data'!D15))="","",OFFSET('Sanitation Data'!$D$32,0,10*ROW('Sanitation Data'!D15)))</f>
        <v/>
      </c>
      <c r="CP21" s="282" t="str">
        <f ca="true">+IF(OFFSET('Sanitation Data'!$E$28,0,10*ROW('Sanitation Data'!E15))="","",OFFSET('Sanitation Data'!$E$28,0,10*ROW('Sanitation Data'!E15)))</f>
        <v/>
      </c>
      <c r="CQ21" s="282" t="str">
        <f ca="true">+IF(OFFSET('Sanitation Data'!$E$29,0,10*ROW('Sanitation Data'!E15))="","",OFFSET('Sanitation Data'!$E$29,0,10*ROW('Sanitation Data'!E15)))</f>
        <v/>
      </c>
      <c r="CR21" s="282" t="str">
        <f ca="true">+IF(OFFSET('Sanitation Data'!$E$30,0,10*ROW('Sanitation Data'!E15))="","",OFFSET('Sanitation Data'!$E$30,0,10*ROW('Sanitation Data'!E15)))</f>
        <v/>
      </c>
      <c r="CS21" s="282" t="str">
        <f ca="true">+IF(OFFSET('Sanitation Data'!$E$31,0,10*ROW('Sanitation Data'!E15))="","",OFFSET('Sanitation Data'!$E$31,0,10*ROW('Sanitation Data'!E15)))</f>
        <v/>
      </c>
      <c r="CT21" s="282" t="str">
        <f ca="true">+IF(OFFSET('Sanitation Data'!$E$32,0,10*ROW('Sanitation Data'!E15))="","",OFFSET('Sanitation Data'!$E$32,0,10*ROW('Sanitation Data'!E15)))</f>
        <v/>
      </c>
      <c r="CU21" s="282" t="str">
        <f ca="true">+IF(OFFSET('Sanitation Data'!$F$28,0,10*ROW('Sanitation Data'!F15))="","",OFFSET('Sanitation Data'!$F$28,0,10*ROW('Sanitation Data'!F15)))</f>
        <v/>
      </c>
      <c r="CV21" s="282" t="str">
        <f ca="true">+IF(OFFSET('Sanitation Data'!$F$29,0,10*ROW('Sanitation Data'!F15))="","",OFFSET('Sanitation Data'!$F$29,0,10*ROW('Sanitation Data'!F15)))</f>
        <v/>
      </c>
      <c r="CW21" s="282" t="str">
        <f ca="true">+IF(OFFSET('Sanitation Data'!$F$30,0,10*ROW('Sanitation Data'!F15))="","",OFFSET('Sanitation Data'!$F$30,0,10*ROW('Sanitation Data'!F15)))</f>
        <v/>
      </c>
      <c r="CX21" s="282" t="str">
        <f ca="true">+IF(OFFSET('Sanitation Data'!$F$31,0,10*ROW('Sanitation Data'!F15))="","",OFFSET('Sanitation Data'!$F$31,0,10*ROW('Sanitation Data'!F15)))</f>
        <v/>
      </c>
      <c r="CY21" s="282" t="str">
        <f ca="true">+IF(OFFSET('Sanitation Data'!$F$32,0,10*ROW('Sanitation Data'!F15))="","",OFFSET('Sanitation Data'!$F$32,0,10*ROW('Sanitation Data'!F15)))</f>
        <v/>
      </c>
      <c r="CZ21" s="282" t="str">
        <f ca="true">+IF(OFFSET('Sanitation Data'!$G$28,0,10*ROW('Sanitation Data'!G15))="","",OFFSET('Sanitation Data'!$G$28,0,10*ROW('Sanitation Data'!G15)))</f>
        <v/>
      </c>
      <c r="DA21" s="282" t="str">
        <f ca="true">+IF(OFFSET('Sanitation Data'!$G$29,0,10*ROW('Sanitation Data'!G15))="","",OFFSET('Sanitation Data'!$G$29,0,10*ROW('Sanitation Data'!G15)))</f>
        <v/>
      </c>
      <c r="DB21" s="282" t="str">
        <f ca="true">+IF(OFFSET('Sanitation Data'!$G$30,0,10*ROW('Sanitation Data'!G15))="","",OFFSET('Sanitation Data'!$G$30,0,10*ROW('Sanitation Data'!G15)))</f>
        <v/>
      </c>
      <c r="DC21" s="282" t="str">
        <f ca="true">+IF(OFFSET('Sanitation Data'!$G$31,0,10*ROW('Sanitation Data'!G15))="","",OFFSET('Sanitation Data'!$G$31,0,10*ROW('Sanitation Data'!G15)))</f>
        <v/>
      </c>
      <c r="DD21" s="282" t="str">
        <f ca="true">+IF(OFFSET('Sanitation Data'!$G$32,0,10*ROW('Sanitation Data'!G15))="","",OFFSET('Sanitation Data'!$G$32,0,10*ROW('Sanitation Data'!G15)))</f>
        <v/>
      </c>
      <c r="DE21" s="282" t="str">
        <f ca="true">+IF(OFFSET('Sanitation Data'!$H$28,0,10*ROW('Sanitation Data'!H15))="","",OFFSET('Sanitation Data'!$H$28,0,10*ROW('Sanitation Data'!H15)))</f>
        <v/>
      </c>
      <c r="DF21" s="282" t="str">
        <f ca="true">+IF(OFFSET('Sanitation Data'!$H$29,0,10*ROW('Sanitation Data'!H15))="","",OFFSET('Sanitation Data'!$H$29,0,10*ROW('Sanitation Data'!H15)))</f>
        <v/>
      </c>
      <c r="DG21" s="282" t="str">
        <f ca="true">+IF(OFFSET('Sanitation Data'!$H$30,0,10*ROW('Sanitation Data'!H15))="","",OFFSET('Sanitation Data'!$H$30,0,10*ROW('Sanitation Data'!H15)))</f>
        <v/>
      </c>
      <c r="DH21" s="282" t="str">
        <f ca="true">+IF(OFFSET('Sanitation Data'!$H$31,0,10*ROW('Sanitation Data'!H15))="","",OFFSET('Sanitation Data'!$H$31,0,10*ROW('Sanitation Data'!H15)))</f>
        <v/>
      </c>
      <c r="DI21" s="282" t="str">
        <f ca="true">+IF(OFFSET('Sanitation Data'!$H$32,0,10*ROW('Sanitation Data'!H15))="","",OFFSET('Sanitation Data'!$H$32,0,10*ROW('Sanitation Data'!H15)))</f>
        <v/>
      </c>
      <c r="DJ21" s="282" t="str">
        <f ca="true">+IF(OFFSET('Sanitation Data'!$I$28,0,10*ROW('Sanitation Data'!I15))="","",OFFSET('Sanitation Data'!$I$28,0,10*ROW('Sanitation Data'!I15)))</f>
        <v/>
      </c>
      <c r="DK21" s="282" t="str">
        <f ca="true">+IF(OFFSET('Sanitation Data'!$I$29,0,10*ROW('Sanitation Data'!I15))="","",OFFSET('Sanitation Data'!$I$29,0,10*ROW('Sanitation Data'!I15)))</f>
        <v/>
      </c>
      <c r="DL21" s="282" t="str">
        <f ca="true">+IF(OFFSET('Sanitation Data'!$I$30,0,10*ROW('Sanitation Data'!I15))="","",OFFSET('Sanitation Data'!$I$30,0,10*ROW('Sanitation Data'!I15)))</f>
        <v/>
      </c>
      <c r="DM21" s="282" t="str">
        <f ca="true">+IF(OFFSET('Sanitation Data'!$I$31,0,10*ROW('Sanitation Data'!I15))="","",OFFSET('Sanitation Data'!$I$31,0,10*ROW('Sanitation Data'!I15)))</f>
        <v/>
      </c>
      <c r="DN21" s="282" t="str">
        <f ca="true">+IF(OFFSET('Sanitation Data'!$I$32,0,10*ROW('Sanitation Data'!I15))="","",OFFSET('Sanitation Data'!$I$32,0,10*ROW('Sanitation Data'!I15)))</f>
        <v/>
      </c>
      <c r="DO21" s="282" t="str">
        <f ca="true">+IF(OFFSET('Hygiene Data'!$D$11,0,10*ROW('Hygiene Data'!D15))="","",OFFSET('Hygiene Data'!$D$11,0,10*ROW('Hygiene Data'!D15)))</f>
        <v/>
      </c>
      <c r="DP21" s="282" t="str">
        <f ca="true">+IF(OFFSET('Hygiene Data'!$D$12,0,10*ROW('Hygiene Data'!D15))="","",OFFSET('Hygiene Data'!$D$12,0,10*ROW('Hygiene Data'!D15)))</f>
        <v/>
      </c>
      <c r="DQ21" s="282" t="str">
        <f ca="true">+IF(OFFSET('Hygiene Data'!$D$13,0,10*ROW('Hygiene Data'!D15))="","",OFFSET('Hygiene Data'!$D$13,0,10*ROW('Hygiene Data'!D15)))</f>
        <v/>
      </c>
      <c r="DR21" s="282" t="str">
        <f ca="true">+IF(OFFSET('Hygiene Data'!$E$11,0,10*ROW('Hygiene Data'!E15))="","",OFFSET('Hygiene Data'!$E$11,0,10*ROW('Hygiene Data'!E15)))</f>
        <v/>
      </c>
      <c r="DS21" s="282" t="str">
        <f ca="true">+IF(OFFSET('Hygiene Data'!$E$12,0,10*ROW('Hygiene Data'!E15))="","",OFFSET('Hygiene Data'!$E$12,0,10*ROW('Hygiene Data'!E15)))</f>
        <v/>
      </c>
      <c r="DT21" s="282" t="str">
        <f ca="true">+IF(OFFSET('Hygiene Data'!$E$13,0,10*ROW('Hygiene Data'!E15))="","",OFFSET('Hygiene Data'!$E$13,0,10*ROW('Hygiene Data'!E15)))</f>
        <v/>
      </c>
      <c r="DU21" s="282" t="str">
        <f ca="true">+IF(OFFSET('Hygiene Data'!$F$11,0,10*ROW('Hygiene Data'!F15))="","",OFFSET('Hygiene Data'!$F$11,0,10*ROW('Hygiene Data'!F15)))</f>
        <v/>
      </c>
      <c r="DV21" s="282" t="str">
        <f ca="true">+IF(OFFSET('Hygiene Data'!$F$12,0,10*ROW('Hygiene Data'!F15))="","",OFFSET('Hygiene Data'!$F$12,0,10*ROW('Hygiene Data'!F15)))</f>
        <v/>
      </c>
      <c r="DW21" s="282" t="str">
        <f ca="true">+IF(OFFSET('Hygiene Data'!$F$13,0,10*ROW('Hygiene Data'!F15))="","",OFFSET('Hygiene Data'!$F$13,0,10*ROW('Hygiene Data'!F15)))</f>
        <v/>
      </c>
      <c r="DX21" s="282" t="str">
        <f ca="true">+IF(OFFSET('Hygiene Data'!$G$11,0,10*ROW('Hygiene Data'!G15))="","",OFFSET('Hygiene Data'!$G$11,0,10*ROW('Hygiene Data'!G15)))</f>
        <v/>
      </c>
      <c r="DY21" s="282" t="str">
        <f ca="true">+IF(OFFSET('Hygiene Data'!$G$12,0,10*ROW('Hygiene Data'!G15))="","",OFFSET('Hygiene Data'!$G$12,0,10*ROW('Hygiene Data'!G15)))</f>
        <v/>
      </c>
      <c r="DZ21" s="282" t="str">
        <f ca="true">+IF(OFFSET('Hygiene Data'!$G$13,0,10*ROW('Hygiene Data'!G15))="","",OFFSET('Hygiene Data'!$G$13,0,10*ROW('Hygiene Data'!G15)))</f>
        <v/>
      </c>
      <c r="EA21" s="282" t="str">
        <f ca="true">+IF(OFFSET('Hygiene Data'!$H$11,0,10*ROW('Hygiene Data'!H15))="","",OFFSET('Hygiene Data'!$H$11,0,10*ROW('Hygiene Data'!H15)))</f>
        <v/>
      </c>
      <c r="EB21" s="282" t="str">
        <f ca="true">+IF(OFFSET('Hygiene Data'!$H$12,0,10*ROW('Hygiene Data'!H15))="","",OFFSET('Hygiene Data'!$H$12,0,10*ROW('Hygiene Data'!H15)))</f>
        <v/>
      </c>
      <c r="EC21" s="282" t="str">
        <f ca="true">+IF(OFFSET('Hygiene Data'!$H$13,0,10*ROW('Hygiene Data'!H15))="","",OFFSET('Hygiene Data'!$H$13,0,10*ROW('Hygiene Data'!H15)))</f>
        <v/>
      </c>
      <c r="ED21" s="282" t="str">
        <f ca="true">+IF(OFFSET('Hygiene Data'!$I$11,0,10*ROW('Hygiene Data'!I15))="","",OFFSET('Hygiene Data'!$I$11,0,10*ROW('Hygiene Data'!I15)))</f>
        <v/>
      </c>
      <c r="EE21" s="282" t="str">
        <f ca="true">+IF(OFFSET('Hygiene Data'!$I$12,0,10*ROW('Hygiene Data'!I15))="","",OFFSET('Hygiene Data'!$I$12,0,10*ROW('Hygiene Data'!I15)))</f>
        <v/>
      </c>
      <c r="EF21" s="282"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8"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2"/>
      <c r="BS22" s="282" t="str">
        <f ca="true">+IF(OFFSET('Water Data'!$D$27,0,10*ROW('Water Data'!D16))="","",OFFSET('Water Data'!$D$27,0,10*ROW('Water Data'!D16)))</f>
        <v/>
      </c>
      <c r="BT22" s="282" t="str">
        <f ca="true">+IF(OFFSET('Water Data'!$D$28,0,10*ROW('Water Data'!D16))="","",OFFSET('Water Data'!$D$28,0,10*ROW('Water Data'!D16)))</f>
        <v/>
      </c>
      <c r="BU22" s="282" t="str">
        <f ca="true">+IF(OFFSET('Water Data'!$D$29,0,10*ROW('Water Data'!D16))="","",OFFSET('Water Data'!$D$29,0,10*ROW('Water Data'!D16)))</f>
        <v/>
      </c>
      <c r="BV22" s="282" t="str">
        <f ca="true">+IF(OFFSET('Water Data'!$E$27,0,10*ROW('Water Data'!E16))="","",OFFSET('Water Data'!$E$27,0,10*ROW('Water Data'!E16)))</f>
        <v/>
      </c>
      <c r="BW22" s="282" t="str">
        <f ca="true">+IF(OFFSET('Water Data'!$E$28,0,10*ROW('Water Data'!E16))="","",OFFSET('Water Data'!$E$28,0,10*ROW('Water Data'!E16)))</f>
        <v/>
      </c>
      <c r="BX22" s="282" t="str">
        <f ca="true">+IF(OFFSET('Water Data'!$E$29,0,10*ROW('Water Data'!E16))="","",OFFSET('Water Data'!$E$29,0,10*ROW('Water Data'!E16)))</f>
        <v/>
      </c>
      <c r="BY22" s="282" t="str">
        <f ca="true">+IF(OFFSET('Water Data'!$F$27,0,10*ROW('Water Data'!F16))="","",OFFSET('Water Data'!$F$27,0,10*ROW('Water Data'!F16)))</f>
        <v/>
      </c>
      <c r="BZ22" s="282" t="str">
        <f ca="true">+IF(OFFSET('Water Data'!$F$28,0,10*ROW('Water Data'!F16))="","",OFFSET('Water Data'!$F$28,0,10*ROW('Water Data'!F16)))</f>
        <v/>
      </c>
      <c r="CA22" s="282" t="str">
        <f ca="true">+IF(OFFSET('Water Data'!$F$29,0,10*ROW('Water Data'!F16))="","",OFFSET('Water Data'!$F$29,0,10*ROW('Water Data'!F16)))</f>
        <v/>
      </c>
      <c r="CB22" s="282" t="str">
        <f ca="true">+IF(OFFSET('Water Data'!$G$27,0,10*ROW('Water Data'!G16))="","",OFFSET('Water Data'!$G$27,0,10*ROW('Water Data'!G16)))</f>
        <v/>
      </c>
      <c r="CC22" s="282" t="str">
        <f ca="true">+IF(OFFSET('Water Data'!$G$28,0,10*ROW('Water Data'!G16))="","",OFFSET('Water Data'!$G$28,0,10*ROW('Water Data'!G16)))</f>
        <v/>
      </c>
      <c r="CD22" s="282" t="str">
        <f ca="true">+IF(OFFSET('Water Data'!$G$29,0,10*ROW('Water Data'!G16))="","",OFFSET('Water Data'!$G$29,0,10*ROW('Water Data'!G16)))</f>
        <v/>
      </c>
      <c r="CE22" s="282" t="str">
        <f ca="true">+IF(OFFSET('Water Data'!$H$27,0,10*ROW('Water Data'!H16))="","",OFFSET('Water Data'!$H$27,0,10*ROW('Water Data'!H16)))</f>
        <v/>
      </c>
      <c r="CF22" s="282" t="str">
        <f ca="true">+IF(OFFSET('Water Data'!$H$28,0,10*ROW('Water Data'!H16))="","",OFFSET('Water Data'!$H$28,0,10*ROW('Water Data'!H16)))</f>
        <v/>
      </c>
      <c r="CG22" s="282" t="str">
        <f ca="true">+IF(OFFSET('Water Data'!$H$29,0,10*ROW('Water Data'!H16))="","",OFFSET('Water Data'!$H$29,0,10*ROW('Water Data'!H16)))</f>
        <v/>
      </c>
      <c r="CH22" s="282" t="str">
        <f ca="true">+IF(OFFSET('Water Data'!$I$27,0,10*ROW('Water Data'!I16))="","",OFFSET('Water Data'!$I$27,0,10*ROW('Water Data'!I16)))</f>
        <v/>
      </c>
      <c r="CI22" s="282" t="str">
        <f ca="true">+IF(OFFSET('Water Data'!$I$28,0,10*ROW('Water Data'!I16))="","",OFFSET('Water Data'!$I$28,0,10*ROW('Water Data'!I16)))</f>
        <v/>
      </c>
      <c r="CJ22" s="282" t="str">
        <f ca="true">+IF(OFFSET('Water Data'!$I$29,0,10*ROW('Water Data'!I16))="","",OFFSET('Water Data'!$I$29,0,10*ROW('Water Data'!I16)))</f>
        <v/>
      </c>
      <c r="CK22" s="282" t="str">
        <f ca="true">+IF(OFFSET('Sanitation Data'!$D$28,0,10*ROW('Sanitation Data'!D16))="","",OFFSET('Sanitation Data'!$D$28,0,10*ROW('Sanitation Data'!D16)))</f>
        <v/>
      </c>
      <c r="CL22" s="282" t="str">
        <f ca="true">+IF(OFFSET('Sanitation Data'!$D$29,0,10*ROW('Sanitation Data'!D16))="","",OFFSET('Sanitation Data'!$D$29,0,10*ROW('Sanitation Data'!D16)))</f>
        <v/>
      </c>
      <c r="CM22" s="282" t="str">
        <f ca="true">+IF(OFFSET('Sanitation Data'!$D$30,0,10*ROW('Sanitation Data'!D16))="","",OFFSET('Sanitation Data'!$D$30,0,10*ROW('Sanitation Data'!D16)))</f>
        <v/>
      </c>
      <c r="CN22" s="282" t="str">
        <f ca="true">+IF(OFFSET('Sanitation Data'!$D$31,0,10*ROW('Sanitation Data'!D16))="","",OFFSET('Sanitation Data'!$D$31,0,10*ROW('Sanitation Data'!D16)))</f>
        <v/>
      </c>
      <c r="CO22" s="282" t="str">
        <f ca="true">+IF(OFFSET('Sanitation Data'!$D$32,0,10*ROW('Sanitation Data'!D16))="","",OFFSET('Sanitation Data'!$D$32,0,10*ROW('Sanitation Data'!D16)))</f>
        <v/>
      </c>
      <c r="CP22" s="282" t="str">
        <f ca="true">+IF(OFFSET('Sanitation Data'!$E$28,0,10*ROW('Sanitation Data'!E16))="","",OFFSET('Sanitation Data'!$E$28,0,10*ROW('Sanitation Data'!E16)))</f>
        <v/>
      </c>
      <c r="CQ22" s="282" t="str">
        <f ca="true">+IF(OFFSET('Sanitation Data'!$E$29,0,10*ROW('Sanitation Data'!E16))="","",OFFSET('Sanitation Data'!$E$29,0,10*ROW('Sanitation Data'!E16)))</f>
        <v/>
      </c>
      <c r="CR22" s="282" t="str">
        <f ca="true">+IF(OFFSET('Sanitation Data'!$E$30,0,10*ROW('Sanitation Data'!E16))="","",OFFSET('Sanitation Data'!$E$30,0,10*ROW('Sanitation Data'!E16)))</f>
        <v/>
      </c>
      <c r="CS22" s="282" t="str">
        <f ca="true">+IF(OFFSET('Sanitation Data'!$E$31,0,10*ROW('Sanitation Data'!E16))="","",OFFSET('Sanitation Data'!$E$31,0,10*ROW('Sanitation Data'!E16)))</f>
        <v/>
      </c>
      <c r="CT22" s="282" t="str">
        <f ca="true">+IF(OFFSET('Sanitation Data'!$E$32,0,10*ROW('Sanitation Data'!E16))="","",OFFSET('Sanitation Data'!$E$32,0,10*ROW('Sanitation Data'!E16)))</f>
        <v/>
      </c>
      <c r="CU22" s="282" t="str">
        <f ca="true">+IF(OFFSET('Sanitation Data'!$F$28,0,10*ROW('Sanitation Data'!F16))="","",OFFSET('Sanitation Data'!$F$28,0,10*ROW('Sanitation Data'!F16)))</f>
        <v/>
      </c>
      <c r="CV22" s="282" t="str">
        <f ca="true">+IF(OFFSET('Sanitation Data'!$F$29,0,10*ROW('Sanitation Data'!F16))="","",OFFSET('Sanitation Data'!$F$29,0,10*ROW('Sanitation Data'!F16)))</f>
        <v/>
      </c>
      <c r="CW22" s="282" t="str">
        <f ca="true">+IF(OFFSET('Sanitation Data'!$F$30,0,10*ROW('Sanitation Data'!F16))="","",OFFSET('Sanitation Data'!$F$30,0,10*ROW('Sanitation Data'!F16)))</f>
        <v/>
      </c>
      <c r="CX22" s="282" t="str">
        <f ca="true">+IF(OFFSET('Sanitation Data'!$F$31,0,10*ROW('Sanitation Data'!F16))="","",OFFSET('Sanitation Data'!$F$31,0,10*ROW('Sanitation Data'!F16)))</f>
        <v/>
      </c>
      <c r="CY22" s="282" t="str">
        <f ca="true">+IF(OFFSET('Sanitation Data'!$F$32,0,10*ROW('Sanitation Data'!F16))="","",OFFSET('Sanitation Data'!$F$32,0,10*ROW('Sanitation Data'!F16)))</f>
        <v/>
      </c>
      <c r="CZ22" s="282" t="str">
        <f ca="true">+IF(OFFSET('Sanitation Data'!$G$28,0,10*ROW('Sanitation Data'!G16))="","",OFFSET('Sanitation Data'!$G$28,0,10*ROW('Sanitation Data'!G16)))</f>
        <v/>
      </c>
      <c r="DA22" s="282" t="str">
        <f ca="true">+IF(OFFSET('Sanitation Data'!$G$29,0,10*ROW('Sanitation Data'!G16))="","",OFFSET('Sanitation Data'!$G$29,0,10*ROW('Sanitation Data'!G16)))</f>
        <v/>
      </c>
      <c r="DB22" s="282" t="str">
        <f ca="true">+IF(OFFSET('Sanitation Data'!$G$30,0,10*ROW('Sanitation Data'!G16))="","",OFFSET('Sanitation Data'!$G$30,0,10*ROW('Sanitation Data'!G16)))</f>
        <v/>
      </c>
      <c r="DC22" s="282" t="str">
        <f ca="true">+IF(OFFSET('Sanitation Data'!$G$31,0,10*ROW('Sanitation Data'!G16))="","",OFFSET('Sanitation Data'!$G$31,0,10*ROW('Sanitation Data'!G16)))</f>
        <v/>
      </c>
      <c r="DD22" s="282" t="str">
        <f ca="true">+IF(OFFSET('Sanitation Data'!$G$32,0,10*ROW('Sanitation Data'!G16))="","",OFFSET('Sanitation Data'!$G$32,0,10*ROW('Sanitation Data'!G16)))</f>
        <v/>
      </c>
      <c r="DE22" s="282" t="str">
        <f ca="true">+IF(OFFSET('Sanitation Data'!$H$28,0,10*ROW('Sanitation Data'!H16))="","",OFFSET('Sanitation Data'!$H$28,0,10*ROW('Sanitation Data'!H16)))</f>
        <v/>
      </c>
      <c r="DF22" s="282" t="str">
        <f ca="true">+IF(OFFSET('Sanitation Data'!$H$29,0,10*ROW('Sanitation Data'!H16))="","",OFFSET('Sanitation Data'!$H$29,0,10*ROW('Sanitation Data'!H16)))</f>
        <v/>
      </c>
      <c r="DG22" s="282" t="str">
        <f ca="true">+IF(OFFSET('Sanitation Data'!$H$30,0,10*ROW('Sanitation Data'!H16))="","",OFFSET('Sanitation Data'!$H$30,0,10*ROW('Sanitation Data'!H16)))</f>
        <v/>
      </c>
      <c r="DH22" s="282" t="str">
        <f ca="true">+IF(OFFSET('Sanitation Data'!$H$31,0,10*ROW('Sanitation Data'!H16))="","",OFFSET('Sanitation Data'!$H$31,0,10*ROW('Sanitation Data'!H16)))</f>
        <v/>
      </c>
      <c r="DI22" s="282" t="str">
        <f ca="true">+IF(OFFSET('Sanitation Data'!$H$32,0,10*ROW('Sanitation Data'!H16))="","",OFFSET('Sanitation Data'!$H$32,0,10*ROW('Sanitation Data'!H16)))</f>
        <v/>
      </c>
      <c r="DJ22" s="282" t="str">
        <f ca="true">+IF(OFFSET('Sanitation Data'!$I$28,0,10*ROW('Sanitation Data'!I16))="","",OFFSET('Sanitation Data'!$I$28,0,10*ROW('Sanitation Data'!I16)))</f>
        <v/>
      </c>
      <c r="DK22" s="282" t="str">
        <f ca="true">+IF(OFFSET('Sanitation Data'!$I$29,0,10*ROW('Sanitation Data'!I16))="","",OFFSET('Sanitation Data'!$I$29,0,10*ROW('Sanitation Data'!I16)))</f>
        <v/>
      </c>
      <c r="DL22" s="282" t="str">
        <f ca="true">+IF(OFFSET('Sanitation Data'!$I$30,0,10*ROW('Sanitation Data'!I16))="","",OFFSET('Sanitation Data'!$I$30,0,10*ROW('Sanitation Data'!I16)))</f>
        <v/>
      </c>
      <c r="DM22" s="282" t="str">
        <f ca="true">+IF(OFFSET('Sanitation Data'!$I$31,0,10*ROW('Sanitation Data'!I16))="","",OFFSET('Sanitation Data'!$I$31,0,10*ROW('Sanitation Data'!I16)))</f>
        <v/>
      </c>
      <c r="DN22" s="282" t="str">
        <f ca="true">+IF(OFFSET('Sanitation Data'!$I$32,0,10*ROW('Sanitation Data'!I16))="","",OFFSET('Sanitation Data'!$I$32,0,10*ROW('Sanitation Data'!I16)))</f>
        <v/>
      </c>
      <c r="DO22" s="282" t="str">
        <f ca="true">+IF(OFFSET('Hygiene Data'!$D$11,0,10*ROW('Hygiene Data'!D16))="","",OFFSET('Hygiene Data'!$D$11,0,10*ROW('Hygiene Data'!D16)))</f>
        <v/>
      </c>
      <c r="DP22" s="282" t="str">
        <f ca="true">+IF(OFFSET('Hygiene Data'!$D$12,0,10*ROW('Hygiene Data'!D16))="","",OFFSET('Hygiene Data'!$D$12,0,10*ROW('Hygiene Data'!D16)))</f>
        <v/>
      </c>
      <c r="DQ22" s="282" t="str">
        <f ca="true">+IF(OFFSET('Hygiene Data'!$D$13,0,10*ROW('Hygiene Data'!D16))="","",OFFSET('Hygiene Data'!$D$13,0,10*ROW('Hygiene Data'!D16)))</f>
        <v/>
      </c>
      <c r="DR22" s="282" t="str">
        <f ca="true">+IF(OFFSET('Hygiene Data'!$E$11,0,10*ROW('Hygiene Data'!E16))="","",OFFSET('Hygiene Data'!$E$11,0,10*ROW('Hygiene Data'!E16)))</f>
        <v/>
      </c>
      <c r="DS22" s="282" t="str">
        <f ca="true">+IF(OFFSET('Hygiene Data'!$E$12,0,10*ROW('Hygiene Data'!E16))="","",OFFSET('Hygiene Data'!$E$12,0,10*ROW('Hygiene Data'!E16)))</f>
        <v/>
      </c>
      <c r="DT22" s="282" t="str">
        <f ca="true">+IF(OFFSET('Hygiene Data'!$E$13,0,10*ROW('Hygiene Data'!E16))="","",OFFSET('Hygiene Data'!$E$13,0,10*ROW('Hygiene Data'!E16)))</f>
        <v/>
      </c>
      <c r="DU22" s="282" t="str">
        <f ca="true">+IF(OFFSET('Hygiene Data'!$F$11,0,10*ROW('Hygiene Data'!F16))="","",OFFSET('Hygiene Data'!$F$11,0,10*ROW('Hygiene Data'!F16)))</f>
        <v/>
      </c>
      <c r="DV22" s="282" t="str">
        <f ca="true">+IF(OFFSET('Hygiene Data'!$F$12,0,10*ROW('Hygiene Data'!F16))="","",OFFSET('Hygiene Data'!$F$12,0,10*ROW('Hygiene Data'!F16)))</f>
        <v/>
      </c>
      <c r="DW22" s="282" t="str">
        <f ca="true">+IF(OFFSET('Hygiene Data'!$F$13,0,10*ROW('Hygiene Data'!F16))="","",OFFSET('Hygiene Data'!$F$13,0,10*ROW('Hygiene Data'!F16)))</f>
        <v/>
      </c>
      <c r="DX22" s="282" t="str">
        <f ca="true">+IF(OFFSET('Hygiene Data'!$G$11,0,10*ROW('Hygiene Data'!G16))="","",OFFSET('Hygiene Data'!$G$11,0,10*ROW('Hygiene Data'!G16)))</f>
        <v/>
      </c>
      <c r="DY22" s="282" t="str">
        <f ca="true">+IF(OFFSET('Hygiene Data'!$G$12,0,10*ROW('Hygiene Data'!G16))="","",OFFSET('Hygiene Data'!$G$12,0,10*ROW('Hygiene Data'!G16)))</f>
        <v/>
      </c>
      <c r="DZ22" s="282" t="str">
        <f ca="true">+IF(OFFSET('Hygiene Data'!$G$13,0,10*ROW('Hygiene Data'!G16))="","",OFFSET('Hygiene Data'!$G$13,0,10*ROW('Hygiene Data'!G16)))</f>
        <v/>
      </c>
      <c r="EA22" s="282" t="str">
        <f ca="true">+IF(OFFSET('Hygiene Data'!$H$11,0,10*ROW('Hygiene Data'!H16))="","",OFFSET('Hygiene Data'!$H$11,0,10*ROW('Hygiene Data'!H16)))</f>
        <v/>
      </c>
      <c r="EB22" s="282" t="str">
        <f ca="true">+IF(OFFSET('Hygiene Data'!$H$12,0,10*ROW('Hygiene Data'!H16))="","",OFFSET('Hygiene Data'!$H$12,0,10*ROW('Hygiene Data'!H16)))</f>
        <v/>
      </c>
      <c r="EC22" s="282" t="str">
        <f ca="true">+IF(OFFSET('Hygiene Data'!$H$13,0,10*ROW('Hygiene Data'!H16))="","",OFFSET('Hygiene Data'!$H$13,0,10*ROW('Hygiene Data'!H16)))</f>
        <v/>
      </c>
      <c r="ED22" s="282" t="str">
        <f ca="true">+IF(OFFSET('Hygiene Data'!$I$11,0,10*ROW('Hygiene Data'!I16))="","",OFFSET('Hygiene Data'!$I$11,0,10*ROW('Hygiene Data'!I16)))</f>
        <v/>
      </c>
      <c r="EE22" s="282" t="str">
        <f ca="true">+IF(OFFSET('Hygiene Data'!$I$12,0,10*ROW('Hygiene Data'!I16))="","",OFFSET('Hygiene Data'!$I$12,0,10*ROW('Hygiene Data'!I16)))</f>
        <v/>
      </c>
      <c r="EF22" s="282"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8"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2"/>
      <c r="BS23" s="282" t="str">
        <f ca="true">+IF(OFFSET('Water Data'!$D$27,0,10*ROW('Water Data'!D17))="","",OFFSET('Water Data'!$D$27,0,10*ROW('Water Data'!D17)))</f>
        <v/>
      </c>
      <c r="BT23" s="282" t="str">
        <f ca="true">+IF(OFFSET('Water Data'!$D$28,0,10*ROW('Water Data'!D17))="","",OFFSET('Water Data'!$D$28,0,10*ROW('Water Data'!D17)))</f>
        <v/>
      </c>
      <c r="BU23" s="282" t="str">
        <f ca="true">+IF(OFFSET('Water Data'!$D$29,0,10*ROW('Water Data'!D17))="","",OFFSET('Water Data'!$D$29,0,10*ROW('Water Data'!D17)))</f>
        <v/>
      </c>
      <c r="BV23" s="282" t="str">
        <f ca="true">+IF(OFFSET('Water Data'!$E$27,0,10*ROW('Water Data'!E17))="","",OFFSET('Water Data'!$E$27,0,10*ROW('Water Data'!E17)))</f>
        <v/>
      </c>
      <c r="BW23" s="282" t="str">
        <f ca="true">+IF(OFFSET('Water Data'!$E$28,0,10*ROW('Water Data'!E17))="","",OFFSET('Water Data'!$E$28,0,10*ROW('Water Data'!E17)))</f>
        <v/>
      </c>
      <c r="BX23" s="282" t="str">
        <f ca="true">+IF(OFFSET('Water Data'!$E$29,0,10*ROW('Water Data'!E17))="","",OFFSET('Water Data'!$E$29,0,10*ROW('Water Data'!E17)))</f>
        <v/>
      </c>
      <c r="BY23" s="282" t="str">
        <f ca="true">+IF(OFFSET('Water Data'!$F$27,0,10*ROW('Water Data'!F17))="","",OFFSET('Water Data'!$F$27,0,10*ROW('Water Data'!F17)))</f>
        <v/>
      </c>
      <c r="BZ23" s="282" t="str">
        <f ca="true">+IF(OFFSET('Water Data'!$F$28,0,10*ROW('Water Data'!F17))="","",OFFSET('Water Data'!$F$28,0,10*ROW('Water Data'!F17)))</f>
        <v/>
      </c>
      <c r="CA23" s="282" t="str">
        <f ca="true">+IF(OFFSET('Water Data'!$F$29,0,10*ROW('Water Data'!F17))="","",OFFSET('Water Data'!$F$29,0,10*ROW('Water Data'!F17)))</f>
        <v/>
      </c>
      <c r="CB23" s="282" t="str">
        <f ca="true">+IF(OFFSET('Water Data'!$G$27,0,10*ROW('Water Data'!G17))="","",OFFSET('Water Data'!$G$27,0,10*ROW('Water Data'!G17)))</f>
        <v/>
      </c>
      <c r="CC23" s="282" t="str">
        <f ca="true">+IF(OFFSET('Water Data'!$G$28,0,10*ROW('Water Data'!G17))="","",OFFSET('Water Data'!$G$28,0,10*ROW('Water Data'!G17)))</f>
        <v/>
      </c>
      <c r="CD23" s="282" t="str">
        <f ca="true">+IF(OFFSET('Water Data'!$G$29,0,10*ROW('Water Data'!G17))="","",OFFSET('Water Data'!$G$29,0,10*ROW('Water Data'!G17)))</f>
        <v/>
      </c>
      <c r="CE23" s="282" t="str">
        <f ca="true">+IF(OFFSET('Water Data'!$H$27,0,10*ROW('Water Data'!H17))="","",OFFSET('Water Data'!$H$27,0,10*ROW('Water Data'!H17)))</f>
        <v/>
      </c>
      <c r="CF23" s="282" t="str">
        <f ca="true">+IF(OFFSET('Water Data'!$H$28,0,10*ROW('Water Data'!H17))="","",OFFSET('Water Data'!$H$28,0,10*ROW('Water Data'!H17)))</f>
        <v/>
      </c>
      <c r="CG23" s="282" t="str">
        <f ca="true">+IF(OFFSET('Water Data'!$H$29,0,10*ROW('Water Data'!H17))="","",OFFSET('Water Data'!$H$29,0,10*ROW('Water Data'!H17)))</f>
        <v/>
      </c>
      <c r="CH23" s="282" t="str">
        <f ca="true">+IF(OFFSET('Water Data'!$I$27,0,10*ROW('Water Data'!I17))="","",OFFSET('Water Data'!$I$27,0,10*ROW('Water Data'!I17)))</f>
        <v/>
      </c>
      <c r="CI23" s="282" t="str">
        <f ca="true">+IF(OFFSET('Water Data'!$I$28,0,10*ROW('Water Data'!I17))="","",OFFSET('Water Data'!$I$28,0,10*ROW('Water Data'!I17)))</f>
        <v/>
      </c>
      <c r="CJ23" s="282" t="str">
        <f ca="true">+IF(OFFSET('Water Data'!$I$29,0,10*ROW('Water Data'!I17))="","",OFFSET('Water Data'!$I$29,0,10*ROW('Water Data'!I17)))</f>
        <v/>
      </c>
      <c r="CK23" s="282" t="str">
        <f ca="true">+IF(OFFSET('Sanitation Data'!$D$28,0,10*ROW('Sanitation Data'!D17))="","",OFFSET('Sanitation Data'!$D$28,0,10*ROW('Sanitation Data'!D17)))</f>
        <v/>
      </c>
      <c r="CL23" s="282" t="str">
        <f ca="true">+IF(OFFSET('Sanitation Data'!$D$29,0,10*ROW('Sanitation Data'!D17))="","",OFFSET('Sanitation Data'!$D$29,0,10*ROW('Sanitation Data'!D17)))</f>
        <v/>
      </c>
      <c r="CM23" s="282" t="str">
        <f ca="true">+IF(OFFSET('Sanitation Data'!$D$30,0,10*ROW('Sanitation Data'!D17))="","",OFFSET('Sanitation Data'!$D$30,0,10*ROW('Sanitation Data'!D17)))</f>
        <v/>
      </c>
      <c r="CN23" s="282" t="str">
        <f ca="true">+IF(OFFSET('Sanitation Data'!$D$31,0,10*ROW('Sanitation Data'!D17))="","",OFFSET('Sanitation Data'!$D$31,0,10*ROW('Sanitation Data'!D17)))</f>
        <v/>
      </c>
      <c r="CO23" s="282" t="str">
        <f ca="true">+IF(OFFSET('Sanitation Data'!$D$32,0,10*ROW('Sanitation Data'!D17))="","",OFFSET('Sanitation Data'!$D$32,0,10*ROW('Sanitation Data'!D17)))</f>
        <v/>
      </c>
      <c r="CP23" s="282" t="str">
        <f ca="true">+IF(OFFSET('Sanitation Data'!$E$28,0,10*ROW('Sanitation Data'!E17))="","",OFFSET('Sanitation Data'!$E$28,0,10*ROW('Sanitation Data'!E17)))</f>
        <v/>
      </c>
      <c r="CQ23" s="282" t="str">
        <f ca="true">+IF(OFFSET('Sanitation Data'!$E$29,0,10*ROW('Sanitation Data'!E17))="","",OFFSET('Sanitation Data'!$E$29,0,10*ROW('Sanitation Data'!E17)))</f>
        <v/>
      </c>
      <c r="CR23" s="282" t="str">
        <f ca="true">+IF(OFFSET('Sanitation Data'!$E$30,0,10*ROW('Sanitation Data'!E17))="","",OFFSET('Sanitation Data'!$E$30,0,10*ROW('Sanitation Data'!E17)))</f>
        <v/>
      </c>
      <c r="CS23" s="282" t="str">
        <f ca="true">+IF(OFFSET('Sanitation Data'!$E$31,0,10*ROW('Sanitation Data'!E17))="","",OFFSET('Sanitation Data'!$E$31,0,10*ROW('Sanitation Data'!E17)))</f>
        <v/>
      </c>
      <c r="CT23" s="282" t="str">
        <f ca="true">+IF(OFFSET('Sanitation Data'!$E$32,0,10*ROW('Sanitation Data'!E17))="","",OFFSET('Sanitation Data'!$E$32,0,10*ROW('Sanitation Data'!E17)))</f>
        <v/>
      </c>
      <c r="CU23" s="282" t="str">
        <f ca="true">+IF(OFFSET('Sanitation Data'!$F$28,0,10*ROW('Sanitation Data'!F17))="","",OFFSET('Sanitation Data'!$F$28,0,10*ROW('Sanitation Data'!F17)))</f>
        <v/>
      </c>
      <c r="CV23" s="282" t="str">
        <f ca="true">+IF(OFFSET('Sanitation Data'!$F$29,0,10*ROW('Sanitation Data'!F17))="","",OFFSET('Sanitation Data'!$F$29,0,10*ROW('Sanitation Data'!F17)))</f>
        <v/>
      </c>
      <c r="CW23" s="282" t="str">
        <f ca="true">+IF(OFFSET('Sanitation Data'!$F$30,0,10*ROW('Sanitation Data'!F17))="","",OFFSET('Sanitation Data'!$F$30,0,10*ROW('Sanitation Data'!F17)))</f>
        <v/>
      </c>
      <c r="CX23" s="282" t="str">
        <f ca="true">+IF(OFFSET('Sanitation Data'!$F$31,0,10*ROW('Sanitation Data'!F17))="","",OFFSET('Sanitation Data'!$F$31,0,10*ROW('Sanitation Data'!F17)))</f>
        <v/>
      </c>
      <c r="CY23" s="282" t="str">
        <f ca="true">+IF(OFFSET('Sanitation Data'!$F$32,0,10*ROW('Sanitation Data'!F17))="","",OFFSET('Sanitation Data'!$F$32,0,10*ROW('Sanitation Data'!F17)))</f>
        <v/>
      </c>
      <c r="CZ23" s="282" t="str">
        <f ca="true">+IF(OFFSET('Sanitation Data'!$G$28,0,10*ROW('Sanitation Data'!G17))="","",OFFSET('Sanitation Data'!$G$28,0,10*ROW('Sanitation Data'!G17)))</f>
        <v/>
      </c>
      <c r="DA23" s="282" t="str">
        <f ca="true">+IF(OFFSET('Sanitation Data'!$G$29,0,10*ROW('Sanitation Data'!G17))="","",OFFSET('Sanitation Data'!$G$29,0,10*ROW('Sanitation Data'!G17)))</f>
        <v/>
      </c>
      <c r="DB23" s="282" t="str">
        <f ca="true">+IF(OFFSET('Sanitation Data'!$G$30,0,10*ROW('Sanitation Data'!G17))="","",OFFSET('Sanitation Data'!$G$30,0,10*ROW('Sanitation Data'!G17)))</f>
        <v/>
      </c>
      <c r="DC23" s="282" t="str">
        <f ca="true">+IF(OFFSET('Sanitation Data'!$G$31,0,10*ROW('Sanitation Data'!G17))="","",OFFSET('Sanitation Data'!$G$31,0,10*ROW('Sanitation Data'!G17)))</f>
        <v/>
      </c>
      <c r="DD23" s="282" t="str">
        <f ca="true">+IF(OFFSET('Sanitation Data'!$G$32,0,10*ROW('Sanitation Data'!G17))="","",OFFSET('Sanitation Data'!$G$32,0,10*ROW('Sanitation Data'!G17)))</f>
        <v/>
      </c>
      <c r="DE23" s="282" t="str">
        <f ca="true">+IF(OFFSET('Sanitation Data'!$H$28,0,10*ROW('Sanitation Data'!H17))="","",OFFSET('Sanitation Data'!$H$28,0,10*ROW('Sanitation Data'!H17)))</f>
        <v/>
      </c>
      <c r="DF23" s="282" t="str">
        <f ca="true">+IF(OFFSET('Sanitation Data'!$H$29,0,10*ROW('Sanitation Data'!H17))="","",OFFSET('Sanitation Data'!$H$29,0,10*ROW('Sanitation Data'!H17)))</f>
        <v/>
      </c>
      <c r="DG23" s="282" t="str">
        <f ca="true">+IF(OFFSET('Sanitation Data'!$H$30,0,10*ROW('Sanitation Data'!H17))="","",OFFSET('Sanitation Data'!$H$30,0,10*ROW('Sanitation Data'!H17)))</f>
        <v/>
      </c>
      <c r="DH23" s="282" t="str">
        <f ca="true">+IF(OFFSET('Sanitation Data'!$H$31,0,10*ROW('Sanitation Data'!H17))="","",OFFSET('Sanitation Data'!$H$31,0,10*ROW('Sanitation Data'!H17)))</f>
        <v/>
      </c>
      <c r="DI23" s="282" t="str">
        <f ca="true">+IF(OFFSET('Sanitation Data'!$H$32,0,10*ROW('Sanitation Data'!H17))="","",OFFSET('Sanitation Data'!$H$32,0,10*ROW('Sanitation Data'!H17)))</f>
        <v/>
      </c>
      <c r="DJ23" s="282" t="str">
        <f ca="true">+IF(OFFSET('Sanitation Data'!$I$28,0,10*ROW('Sanitation Data'!I17))="","",OFFSET('Sanitation Data'!$I$28,0,10*ROW('Sanitation Data'!I17)))</f>
        <v/>
      </c>
      <c r="DK23" s="282" t="str">
        <f ca="true">+IF(OFFSET('Sanitation Data'!$I$29,0,10*ROW('Sanitation Data'!I17))="","",OFFSET('Sanitation Data'!$I$29,0,10*ROW('Sanitation Data'!I17)))</f>
        <v/>
      </c>
      <c r="DL23" s="282" t="str">
        <f ca="true">+IF(OFFSET('Sanitation Data'!$I$30,0,10*ROW('Sanitation Data'!I17))="","",OFFSET('Sanitation Data'!$I$30,0,10*ROW('Sanitation Data'!I17)))</f>
        <v/>
      </c>
      <c r="DM23" s="282" t="str">
        <f ca="true">+IF(OFFSET('Sanitation Data'!$I$31,0,10*ROW('Sanitation Data'!I17))="","",OFFSET('Sanitation Data'!$I$31,0,10*ROW('Sanitation Data'!I17)))</f>
        <v/>
      </c>
      <c r="DN23" s="282" t="str">
        <f ca="true">+IF(OFFSET('Sanitation Data'!$I$32,0,10*ROW('Sanitation Data'!I17))="","",OFFSET('Sanitation Data'!$I$32,0,10*ROW('Sanitation Data'!I17)))</f>
        <v/>
      </c>
      <c r="DO23" s="282" t="str">
        <f ca="true">+IF(OFFSET('Hygiene Data'!$D$11,0,10*ROW('Hygiene Data'!D17))="","",OFFSET('Hygiene Data'!$D$11,0,10*ROW('Hygiene Data'!D17)))</f>
        <v/>
      </c>
      <c r="DP23" s="282" t="str">
        <f ca="true">+IF(OFFSET('Hygiene Data'!$D$12,0,10*ROW('Hygiene Data'!D17))="","",OFFSET('Hygiene Data'!$D$12,0,10*ROW('Hygiene Data'!D17)))</f>
        <v/>
      </c>
      <c r="DQ23" s="282" t="str">
        <f ca="true">+IF(OFFSET('Hygiene Data'!$D$13,0,10*ROW('Hygiene Data'!D17))="","",OFFSET('Hygiene Data'!$D$13,0,10*ROW('Hygiene Data'!D17)))</f>
        <v/>
      </c>
      <c r="DR23" s="282" t="str">
        <f ca="true">+IF(OFFSET('Hygiene Data'!$E$11,0,10*ROW('Hygiene Data'!E17))="","",OFFSET('Hygiene Data'!$E$11,0,10*ROW('Hygiene Data'!E17)))</f>
        <v/>
      </c>
      <c r="DS23" s="282" t="str">
        <f ca="true">+IF(OFFSET('Hygiene Data'!$E$12,0,10*ROW('Hygiene Data'!E17))="","",OFFSET('Hygiene Data'!$E$12,0,10*ROW('Hygiene Data'!E17)))</f>
        <v/>
      </c>
      <c r="DT23" s="282" t="str">
        <f ca="true">+IF(OFFSET('Hygiene Data'!$E$13,0,10*ROW('Hygiene Data'!E17))="","",OFFSET('Hygiene Data'!$E$13,0,10*ROW('Hygiene Data'!E17)))</f>
        <v/>
      </c>
      <c r="DU23" s="282" t="str">
        <f ca="true">+IF(OFFSET('Hygiene Data'!$F$11,0,10*ROW('Hygiene Data'!F17))="","",OFFSET('Hygiene Data'!$F$11,0,10*ROW('Hygiene Data'!F17)))</f>
        <v/>
      </c>
      <c r="DV23" s="282" t="str">
        <f ca="true">+IF(OFFSET('Hygiene Data'!$F$12,0,10*ROW('Hygiene Data'!F17))="","",OFFSET('Hygiene Data'!$F$12,0,10*ROW('Hygiene Data'!F17)))</f>
        <v/>
      </c>
      <c r="DW23" s="282" t="str">
        <f ca="true">+IF(OFFSET('Hygiene Data'!$F$13,0,10*ROW('Hygiene Data'!F17))="","",OFFSET('Hygiene Data'!$F$13,0,10*ROW('Hygiene Data'!F17)))</f>
        <v/>
      </c>
      <c r="DX23" s="282" t="str">
        <f ca="true">+IF(OFFSET('Hygiene Data'!$G$11,0,10*ROW('Hygiene Data'!G17))="","",OFFSET('Hygiene Data'!$G$11,0,10*ROW('Hygiene Data'!G17)))</f>
        <v/>
      </c>
      <c r="DY23" s="282" t="str">
        <f ca="true">+IF(OFFSET('Hygiene Data'!$G$12,0,10*ROW('Hygiene Data'!G17))="","",OFFSET('Hygiene Data'!$G$12,0,10*ROW('Hygiene Data'!G17)))</f>
        <v/>
      </c>
      <c r="DZ23" s="282" t="str">
        <f ca="true">+IF(OFFSET('Hygiene Data'!$G$13,0,10*ROW('Hygiene Data'!G17))="","",OFFSET('Hygiene Data'!$G$13,0,10*ROW('Hygiene Data'!G17)))</f>
        <v/>
      </c>
      <c r="EA23" s="282" t="str">
        <f ca="true">+IF(OFFSET('Hygiene Data'!$H$11,0,10*ROW('Hygiene Data'!H17))="","",OFFSET('Hygiene Data'!$H$11,0,10*ROW('Hygiene Data'!H17)))</f>
        <v/>
      </c>
      <c r="EB23" s="282" t="str">
        <f ca="true">+IF(OFFSET('Hygiene Data'!$H$12,0,10*ROW('Hygiene Data'!H17))="","",OFFSET('Hygiene Data'!$H$12,0,10*ROW('Hygiene Data'!H17)))</f>
        <v/>
      </c>
      <c r="EC23" s="282" t="str">
        <f ca="true">+IF(OFFSET('Hygiene Data'!$H$13,0,10*ROW('Hygiene Data'!H17))="","",OFFSET('Hygiene Data'!$H$13,0,10*ROW('Hygiene Data'!H17)))</f>
        <v/>
      </c>
      <c r="ED23" s="282" t="str">
        <f ca="true">+IF(OFFSET('Hygiene Data'!$I$11,0,10*ROW('Hygiene Data'!I17))="","",OFFSET('Hygiene Data'!$I$11,0,10*ROW('Hygiene Data'!I17)))</f>
        <v/>
      </c>
      <c r="EE23" s="282" t="str">
        <f ca="true">+IF(OFFSET('Hygiene Data'!$I$12,0,10*ROW('Hygiene Data'!I17))="","",OFFSET('Hygiene Data'!$I$12,0,10*ROW('Hygiene Data'!I17)))</f>
        <v/>
      </c>
      <c r="EF23" s="282"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8"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2"/>
      <c r="BS24" s="282" t="str">
        <f ca="true">+IF(OFFSET('Water Data'!$D$27,0,10*ROW('Water Data'!D18))="","",OFFSET('Water Data'!$D$27,0,10*ROW('Water Data'!D18)))</f>
        <v/>
      </c>
      <c r="BT24" s="282" t="str">
        <f ca="true">+IF(OFFSET('Water Data'!$D$28,0,10*ROW('Water Data'!D18))="","",OFFSET('Water Data'!$D$28,0,10*ROW('Water Data'!D18)))</f>
        <v/>
      </c>
      <c r="BU24" s="282" t="str">
        <f ca="true">+IF(OFFSET('Water Data'!$D$29,0,10*ROW('Water Data'!D18))="","",OFFSET('Water Data'!$D$29,0,10*ROW('Water Data'!D18)))</f>
        <v/>
      </c>
      <c r="BV24" s="282" t="str">
        <f ca="true">+IF(OFFSET('Water Data'!$E$27,0,10*ROW('Water Data'!E18))="","",OFFSET('Water Data'!$E$27,0,10*ROW('Water Data'!E18)))</f>
        <v/>
      </c>
      <c r="BW24" s="282" t="str">
        <f ca="true">+IF(OFFSET('Water Data'!$E$28,0,10*ROW('Water Data'!E18))="","",OFFSET('Water Data'!$E$28,0,10*ROW('Water Data'!E18)))</f>
        <v/>
      </c>
      <c r="BX24" s="282" t="str">
        <f ca="true">+IF(OFFSET('Water Data'!$E$29,0,10*ROW('Water Data'!E18))="","",OFFSET('Water Data'!$E$29,0,10*ROW('Water Data'!E18)))</f>
        <v/>
      </c>
      <c r="BY24" s="282" t="str">
        <f ca="true">+IF(OFFSET('Water Data'!$F$27,0,10*ROW('Water Data'!F18))="","",OFFSET('Water Data'!$F$27,0,10*ROW('Water Data'!F18)))</f>
        <v/>
      </c>
      <c r="BZ24" s="282" t="str">
        <f ca="true">+IF(OFFSET('Water Data'!$F$28,0,10*ROW('Water Data'!F18))="","",OFFSET('Water Data'!$F$28,0,10*ROW('Water Data'!F18)))</f>
        <v/>
      </c>
      <c r="CA24" s="282" t="str">
        <f ca="true">+IF(OFFSET('Water Data'!$F$29,0,10*ROW('Water Data'!F18))="","",OFFSET('Water Data'!$F$29,0,10*ROW('Water Data'!F18)))</f>
        <v/>
      </c>
      <c r="CB24" s="282" t="str">
        <f ca="true">+IF(OFFSET('Water Data'!$G$27,0,10*ROW('Water Data'!G18))="","",OFFSET('Water Data'!$G$27,0,10*ROW('Water Data'!G18)))</f>
        <v/>
      </c>
      <c r="CC24" s="282" t="str">
        <f ca="true">+IF(OFFSET('Water Data'!$G$28,0,10*ROW('Water Data'!G18))="","",OFFSET('Water Data'!$G$28,0,10*ROW('Water Data'!G18)))</f>
        <v/>
      </c>
      <c r="CD24" s="282" t="str">
        <f ca="true">+IF(OFFSET('Water Data'!$G$29,0,10*ROW('Water Data'!G18))="","",OFFSET('Water Data'!$G$29,0,10*ROW('Water Data'!G18)))</f>
        <v/>
      </c>
      <c r="CE24" s="282" t="str">
        <f ca="true">+IF(OFFSET('Water Data'!$H$27,0,10*ROW('Water Data'!H18))="","",OFFSET('Water Data'!$H$27,0,10*ROW('Water Data'!H18)))</f>
        <v/>
      </c>
      <c r="CF24" s="282" t="str">
        <f ca="true">+IF(OFFSET('Water Data'!$H$28,0,10*ROW('Water Data'!H18))="","",OFFSET('Water Data'!$H$28,0,10*ROW('Water Data'!H18)))</f>
        <v/>
      </c>
      <c r="CG24" s="282" t="str">
        <f ca="true">+IF(OFFSET('Water Data'!$H$29,0,10*ROW('Water Data'!H18))="","",OFFSET('Water Data'!$H$29,0,10*ROW('Water Data'!H18)))</f>
        <v/>
      </c>
      <c r="CH24" s="282" t="str">
        <f ca="true">+IF(OFFSET('Water Data'!$I$27,0,10*ROW('Water Data'!I18))="","",OFFSET('Water Data'!$I$27,0,10*ROW('Water Data'!I18)))</f>
        <v/>
      </c>
      <c r="CI24" s="282" t="str">
        <f ca="true">+IF(OFFSET('Water Data'!$I$28,0,10*ROW('Water Data'!I18))="","",OFFSET('Water Data'!$I$28,0,10*ROW('Water Data'!I18)))</f>
        <v/>
      </c>
      <c r="CJ24" s="282" t="str">
        <f ca="true">+IF(OFFSET('Water Data'!$I$29,0,10*ROW('Water Data'!I18))="","",OFFSET('Water Data'!$I$29,0,10*ROW('Water Data'!I18)))</f>
        <v/>
      </c>
      <c r="CK24" s="282" t="str">
        <f ca="true">+IF(OFFSET('Sanitation Data'!$D$28,0,10*ROW('Sanitation Data'!D18))="","",OFFSET('Sanitation Data'!$D$28,0,10*ROW('Sanitation Data'!D18)))</f>
        <v/>
      </c>
      <c r="CL24" s="282" t="str">
        <f ca="true">+IF(OFFSET('Sanitation Data'!$D$29,0,10*ROW('Sanitation Data'!D18))="","",OFFSET('Sanitation Data'!$D$29,0,10*ROW('Sanitation Data'!D18)))</f>
        <v/>
      </c>
      <c r="CM24" s="282" t="str">
        <f ca="true">+IF(OFFSET('Sanitation Data'!$D$30,0,10*ROW('Sanitation Data'!D18))="","",OFFSET('Sanitation Data'!$D$30,0,10*ROW('Sanitation Data'!D18)))</f>
        <v/>
      </c>
      <c r="CN24" s="282" t="str">
        <f ca="true">+IF(OFFSET('Sanitation Data'!$D$31,0,10*ROW('Sanitation Data'!D18))="","",OFFSET('Sanitation Data'!$D$31,0,10*ROW('Sanitation Data'!D18)))</f>
        <v/>
      </c>
      <c r="CO24" s="282" t="str">
        <f ca="true">+IF(OFFSET('Sanitation Data'!$D$32,0,10*ROW('Sanitation Data'!D18))="","",OFFSET('Sanitation Data'!$D$32,0,10*ROW('Sanitation Data'!D18)))</f>
        <v/>
      </c>
      <c r="CP24" s="282" t="str">
        <f ca="true">+IF(OFFSET('Sanitation Data'!$E$28,0,10*ROW('Sanitation Data'!E18))="","",OFFSET('Sanitation Data'!$E$28,0,10*ROW('Sanitation Data'!E18)))</f>
        <v/>
      </c>
      <c r="CQ24" s="282" t="str">
        <f ca="true">+IF(OFFSET('Sanitation Data'!$E$29,0,10*ROW('Sanitation Data'!E18))="","",OFFSET('Sanitation Data'!$E$29,0,10*ROW('Sanitation Data'!E18)))</f>
        <v/>
      </c>
      <c r="CR24" s="282" t="str">
        <f ca="true">+IF(OFFSET('Sanitation Data'!$E$30,0,10*ROW('Sanitation Data'!E18))="","",OFFSET('Sanitation Data'!$E$30,0,10*ROW('Sanitation Data'!E18)))</f>
        <v/>
      </c>
      <c r="CS24" s="282" t="str">
        <f ca="true">+IF(OFFSET('Sanitation Data'!$E$31,0,10*ROW('Sanitation Data'!E18))="","",OFFSET('Sanitation Data'!$E$31,0,10*ROW('Sanitation Data'!E18)))</f>
        <v/>
      </c>
      <c r="CT24" s="282" t="str">
        <f ca="true">+IF(OFFSET('Sanitation Data'!$E$32,0,10*ROW('Sanitation Data'!E18))="","",OFFSET('Sanitation Data'!$E$32,0,10*ROW('Sanitation Data'!E18)))</f>
        <v/>
      </c>
      <c r="CU24" s="282" t="str">
        <f ca="true">+IF(OFFSET('Sanitation Data'!$F$28,0,10*ROW('Sanitation Data'!F18))="","",OFFSET('Sanitation Data'!$F$28,0,10*ROW('Sanitation Data'!F18)))</f>
        <v/>
      </c>
      <c r="CV24" s="282" t="str">
        <f ca="true">+IF(OFFSET('Sanitation Data'!$F$29,0,10*ROW('Sanitation Data'!F18))="","",OFFSET('Sanitation Data'!$F$29,0,10*ROW('Sanitation Data'!F18)))</f>
        <v/>
      </c>
      <c r="CW24" s="282" t="str">
        <f ca="true">+IF(OFFSET('Sanitation Data'!$F$30,0,10*ROW('Sanitation Data'!F18))="","",OFFSET('Sanitation Data'!$F$30,0,10*ROW('Sanitation Data'!F18)))</f>
        <v/>
      </c>
      <c r="CX24" s="282" t="str">
        <f ca="true">+IF(OFFSET('Sanitation Data'!$F$31,0,10*ROW('Sanitation Data'!F18))="","",OFFSET('Sanitation Data'!$F$31,0,10*ROW('Sanitation Data'!F18)))</f>
        <v/>
      </c>
      <c r="CY24" s="282" t="str">
        <f ca="true">+IF(OFFSET('Sanitation Data'!$F$32,0,10*ROW('Sanitation Data'!F18))="","",OFFSET('Sanitation Data'!$F$32,0,10*ROW('Sanitation Data'!F18)))</f>
        <v/>
      </c>
      <c r="CZ24" s="282" t="str">
        <f ca="true">+IF(OFFSET('Sanitation Data'!$G$28,0,10*ROW('Sanitation Data'!G18))="","",OFFSET('Sanitation Data'!$G$28,0,10*ROW('Sanitation Data'!G18)))</f>
        <v/>
      </c>
      <c r="DA24" s="282" t="str">
        <f ca="true">+IF(OFFSET('Sanitation Data'!$G$29,0,10*ROW('Sanitation Data'!G18))="","",OFFSET('Sanitation Data'!$G$29,0,10*ROW('Sanitation Data'!G18)))</f>
        <v/>
      </c>
      <c r="DB24" s="282" t="str">
        <f ca="true">+IF(OFFSET('Sanitation Data'!$G$30,0,10*ROW('Sanitation Data'!G18))="","",OFFSET('Sanitation Data'!$G$30,0,10*ROW('Sanitation Data'!G18)))</f>
        <v/>
      </c>
      <c r="DC24" s="282" t="str">
        <f ca="true">+IF(OFFSET('Sanitation Data'!$G$31,0,10*ROW('Sanitation Data'!G18))="","",OFFSET('Sanitation Data'!$G$31,0,10*ROW('Sanitation Data'!G18)))</f>
        <v/>
      </c>
      <c r="DD24" s="282" t="str">
        <f ca="true">+IF(OFFSET('Sanitation Data'!$G$32,0,10*ROW('Sanitation Data'!G18))="","",OFFSET('Sanitation Data'!$G$32,0,10*ROW('Sanitation Data'!G18)))</f>
        <v/>
      </c>
      <c r="DE24" s="282" t="str">
        <f ca="true">+IF(OFFSET('Sanitation Data'!$H$28,0,10*ROW('Sanitation Data'!H18))="","",OFFSET('Sanitation Data'!$H$28,0,10*ROW('Sanitation Data'!H18)))</f>
        <v/>
      </c>
      <c r="DF24" s="282" t="str">
        <f ca="true">+IF(OFFSET('Sanitation Data'!$H$29,0,10*ROW('Sanitation Data'!H18))="","",OFFSET('Sanitation Data'!$H$29,0,10*ROW('Sanitation Data'!H18)))</f>
        <v/>
      </c>
      <c r="DG24" s="282" t="str">
        <f ca="true">+IF(OFFSET('Sanitation Data'!$H$30,0,10*ROW('Sanitation Data'!H18))="","",OFFSET('Sanitation Data'!$H$30,0,10*ROW('Sanitation Data'!H18)))</f>
        <v/>
      </c>
      <c r="DH24" s="282" t="str">
        <f ca="true">+IF(OFFSET('Sanitation Data'!$H$31,0,10*ROW('Sanitation Data'!H18))="","",OFFSET('Sanitation Data'!$H$31,0,10*ROW('Sanitation Data'!H18)))</f>
        <v/>
      </c>
      <c r="DI24" s="282" t="str">
        <f ca="true">+IF(OFFSET('Sanitation Data'!$H$32,0,10*ROW('Sanitation Data'!H18))="","",OFFSET('Sanitation Data'!$H$32,0,10*ROW('Sanitation Data'!H18)))</f>
        <v/>
      </c>
      <c r="DJ24" s="282" t="str">
        <f ca="true">+IF(OFFSET('Sanitation Data'!$I$28,0,10*ROW('Sanitation Data'!I18))="","",OFFSET('Sanitation Data'!$I$28,0,10*ROW('Sanitation Data'!I18)))</f>
        <v/>
      </c>
      <c r="DK24" s="282" t="str">
        <f ca="true">+IF(OFFSET('Sanitation Data'!$I$29,0,10*ROW('Sanitation Data'!I18))="","",OFFSET('Sanitation Data'!$I$29,0,10*ROW('Sanitation Data'!I18)))</f>
        <v/>
      </c>
      <c r="DL24" s="282" t="str">
        <f ca="true">+IF(OFFSET('Sanitation Data'!$I$30,0,10*ROW('Sanitation Data'!I18))="","",OFFSET('Sanitation Data'!$I$30,0,10*ROW('Sanitation Data'!I18)))</f>
        <v/>
      </c>
      <c r="DM24" s="282" t="str">
        <f ca="true">+IF(OFFSET('Sanitation Data'!$I$31,0,10*ROW('Sanitation Data'!I18))="","",OFFSET('Sanitation Data'!$I$31,0,10*ROW('Sanitation Data'!I18)))</f>
        <v/>
      </c>
      <c r="DN24" s="282" t="str">
        <f ca="true">+IF(OFFSET('Sanitation Data'!$I$32,0,10*ROW('Sanitation Data'!I18))="","",OFFSET('Sanitation Data'!$I$32,0,10*ROW('Sanitation Data'!I18)))</f>
        <v/>
      </c>
      <c r="DO24" s="282" t="str">
        <f ca="true">+IF(OFFSET('Hygiene Data'!$D$11,0,10*ROW('Hygiene Data'!D18))="","",OFFSET('Hygiene Data'!$D$11,0,10*ROW('Hygiene Data'!D18)))</f>
        <v/>
      </c>
      <c r="DP24" s="282" t="str">
        <f ca="true">+IF(OFFSET('Hygiene Data'!$D$12,0,10*ROW('Hygiene Data'!D18))="","",OFFSET('Hygiene Data'!$D$12,0,10*ROW('Hygiene Data'!D18)))</f>
        <v/>
      </c>
      <c r="DQ24" s="282" t="str">
        <f ca="true">+IF(OFFSET('Hygiene Data'!$D$13,0,10*ROW('Hygiene Data'!D18))="","",OFFSET('Hygiene Data'!$D$13,0,10*ROW('Hygiene Data'!D18)))</f>
        <v/>
      </c>
      <c r="DR24" s="282" t="str">
        <f ca="true">+IF(OFFSET('Hygiene Data'!$E$11,0,10*ROW('Hygiene Data'!E18))="","",OFFSET('Hygiene Data'!$E$11,0,10*ROW('Hygiene Data'!E18)))</f>
        <v/>
      </c>
      <c r="DS24" s="282" t="str">
        <f ca="true">+IF(OFFSET('Hygiene Data'!$E$12,0,10*ROW('Hygiene Data'!E18))="","",OFFSET('Hygiene Data'!$E$12,0,10*ROW('Hygiene Data'!E18)))</f>
        <v/>
      </c>
      <c r="DT24" s="282" t="str">
        <f ca="true">+IF(OFFSET('Hygiene Data'!$E$13,0,10*ROW('Hygiene Data'!E18))="","",OFFSET('Hygiene Data'!$E$13,0,10*ROW('Hygiene Data'!E18)))</f>
        <v/>
      </c>
      <c r="DU24" s="282" t="str">
        <f ca="true">+IF(OFFSET('Hygiene Data'!$F$11,0,10*ROW('Hygiene Data'!F18))="","",OFFSET('Hygiene Data'!$F$11,0,10*ROW('Hygiene Data'!F18)))</f>
        <v/>
      </c>
      <c r="DV24" s="282" t="str">
        <f ca="true">+IF(OFFSET('Hygiene Data'!$F$12,0,10*ROW('Hygiene Data'!F18))="","",OFFSET('Hygiene Data'!$F$12,0,10*ROW('Hygiene Data'!F18)))</f>
        <v/>
      </c>
      <c r="DW24" s="282" t="str">
        <f ca="true">+IF(OFFSET('Hygiene Data'!$F$13,0,10*ROW('Hygiene Data'!F18))="","",OFFSET('Hygiene Data'!$F$13,0,10*ROW('Hygiene Data'!F18)))</f>
        <v/>
      </c>
      <c r="DX24" s="282" t="str">
        <f ca="true">+IF(OFFSET('Hygiene Data'!$G$11,0,10*ROW('Hygiene Data'!G18))="","",OFFSET('Hygiene Data'!$G$11,0,10*ROW('Hygiene Data'!G18)))</f>
        <v/>
      </c>
      <c r="DY24" s="282" t="str">
        <f ca="true">+IF(OFFSET('Hygiene Data'!$G$12,0,10*ROW('Hygiene Data'!G18))="","",OFFSET('Hygiene Data'!$G$12,0,10*ROW('Hygiene Data'!G18)))</f>
        <v/>
      </c>
      <c r="DZ24" s="282" t="str">
        <f ca="true">+IF(OFFSET('Hygiene Data'!$G$13,0,10*ROW('Hygiene Data'!G18))="","",OFFSET('Hygiene Data'!$G$13,0,10*ROW('Hygiene Data'!G18)))</f>
        <v/>
      </c>
      <c r="EA24" s="282" t="str">
        <f ca="true">+IF(OFFSET('Hygiene Data'!$H$11,0,10*ROW('Hygiene Data'!H18))="","",OFFSET('Hygiene Data'!$H$11,0,10*ROW('Hygiene Data'!H18)))</f>
        <v/>
      </c>
      <c r="EB24" s="282" t="str">
        <f ca="true">+IF(OFFSET('Hygiene Data'!$H$12,0,10*ROW('Hygiene Data'!H18))="","",OFFSET('Hygiene Data'!$H$12,0,10*ROW('Hygiene Data'!H18)))</f>
        <v/>
      </c>
      <c r="EC24" s="282" t="str">
        <f ca="true">+IF(OFFSET('Hygiene Data'!$H$13,0,10*ROW('Hygiene Data'!H18))="","",OFFSET('Hygiene Data'!$H$13,0,10*ROW('Hygiene Data'!H18)))</f>
        <v/>
      </c>
      <c r="ED24" s="282" t="str">
        <f ca="true">+IF(OFFSET('Hygiene Data'!$I$11,0,10*ROW('Hygiene Data'!I18))="","",OFFSET('Hygiene Data'!$I$11,0,10*ROW('Hygiene Data'!I18)))</f>
        <v/>
      </c>
      <c r="EE24" s="282" t="str">
        <f ca="true">+IF(OFFSET('Hygiene Data'!$I$12,0,10*ROW('Hygiene Data'!I18))="","",OFFSET('Hygiene Data'!$I$12,0,10*ROW('Hygiene Data'!I18)))</f>
        <v/>
      </c>
      <c r="EF24" s="282"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8"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2"/>
      <c r="BS25" s="282" t="str">
        <f ca="true">+IF(OFFSET('Water Data'!$D$27,0,10*ROW('Water Data'!D19))="","",OFFSET('Water Data'!$D$27,0,10*ROW('Water Data'!D19)))</f>
        <v/>
      </c>
      <c r="BT25" s="282" t="str">
        <f ca="true">+IF(OFFSET('Water Data'!$D$28,0,10*ROW('Water Data'!D19))="","",OFFSET('Water Data'!$D$28,0,10*ROW('Water Data'!D19)))</f>
        <v/>
      </c>
      <c r="BU25" s="282" t="str">
        <f ca="true">+IF(OFFSET('Water Data'!$D$29,0,10*ROW('Water Data'!D19))="","",OFFSET('Water Data'!$D$29,0,10*ROW('Water Data'!D19)))</f>
        <v/>
      </c>
      <c r="BV25" s="282" t="str">
        <f ca="true">+IF(OFFSET('Water Data'!$E$27,0,10*ROW('Water Data'!E19))="","",OFFSET('Water Data'!$E$27,0,10*ROW('Water Data'!E19)))</f>
        <v/>
      </c>
      <c r="BW25" s="282" t="str">
        <f ca="true">+IF(OFFSET('Water Data'!$E$28,0,10*ROW('Water Data'!E19))="","",OFFSET('Water Data'!$E$28,0,10*ROW('Water Data'!E19)))</f>
        <v/>
      </c>
      <c r="BX25" s="282" t="str">
        <f ca="true">+IF(OFFSET('Water Data'!$E$29,0,10*ROW('Water Data'!E19))="","",OFFSET('Water Data'!$E$29,0,10*ROW('Water Data'!E19)))</f>
        <v/>
      </c>
      <c r="BY25" s="282" t="str">
        <f ca="true">+IF(OFFSET('Water Data'!$F$27,0,10*ROW('Water Data'!F19))="","",OFFSET('Water Data'!$F$27,0,10*ROW('Water Data'!F19)))</f>
        <v/>
      </c>
      <c r="BZ25" s="282" t="str">
        <f ca="true">+IF(OFFSET('Water Data'!$F$28,0,10*ROW('Water Data'!F19))="","",OFFSET('Water Data'!$F$28,0,10*ROW('Water Data'!F19)))</f>
        <v/>
      </c>
      <c r="CA25" s="282" t="str">
        <f ca="true">+IF(OFFSET('Water Data'!$F$29,0,10*ROW('Water Data'!F19))="","",OFFSET('Water Data'!$F$29,0,10*ROW('Water Data'!F19)))</f>
        <v/>
      </c>
      <c r="CB25" s="282" t="str">
        <f ca="true">+IF(OFFSET('Water Data'!$G$27,0,10*ROW('Water Data'!G19))="","",OFFSET('Water Data'!$G$27,0,10*ROW('Water Data'!G19)))</f>
        <v/>
      </c>
      <c r="CC25" s="282" t="str">
        <f ca="true">+IF(OFFSET('Water Data'!$G$28,0,10*ROW('Water Data'!G19))="","",OFFSET('Water Data'!$G$28,0,10*ROW('Water Data'!G19)))</f>
        <v/>
      </c>
      <c r="CD25" s="282" t="str">
        <f ca="true">+IF(OFFSET('Water Data'!$G$29,0,10*ROW('Water Data'!G19))="","",OFFSET('Water Data'!$G$29,0,10*ROW('Water Data'!G19)))</f>
        <v/>
      </c>
      <c r="CE25" s="282" t="str">
        <f ca="true">+IF(OFFSET('Water Data'!$H$27,0,10*ROW('Water Data'!H19))="","",OFFSET('Water Data'!$H$27,0,10*ROW('Water Data'!H19)))</f>
        <v/>
      </c>
      <c r="CF25" s="282" t="str">
        <f ca="true">+IF(OFFSET('Water Data'!$H$28,0,10*ROW('Water Data'!H19))="","",OFFSET('Water Data'!$H$28,0,10*ROW('Water Data'!H19)))</f>
        <v/>
      </c>
      <c r="CG25" s="282" t="str">
        <f ca="true">+IF(OFFSET('Water Data'!$H$29,0,10*ROW('Water Data'!H19))="","",OFFSET('Water Data'!$H$29,0,10*ROW('Water Data'!H19)))</f>
        <v/>
      </c>
      <c r="CH25" s="282" t="str">
        <f ca="true">+IF(OFFSET('Water Data'!$I$27,0,10*ROW('Water Data'!I19))="","",OFFSET('Water Data'!$I$27,0,10*ROW('Water Data'!I19)))</f>
        <v/>
      </c>
      <c r="CI25" s="282" t="str">
        <f ca="true">+IF(OFFSET('Water Data'!$I$28,0,10*ROW('Water Data'!I19))="","",OFFSET('Water Data'!$I$28,0,10*ROW('Water Data'!I19)))</f>
        <v/>
      </c>
      <c r="CJ25" s="282" t="str">
        <f ca="true">+IF(OFFSET('Water Data'!$I$29,0,10*ROW('Water Data'!I19))="","",OFFSET('Water Data'!$I$29,0,10*ROW('Water Data'!I19)))</f>
        <v/>
      </c>
      <c r="CK25" s="282" t="str">
        <f ca="true">+IF(OFFSET('Sanitation Data'!$D$28,0,10*ROW('Sanitation Data'!D19))="","",OFFSET('Sanitation Data'!$D$28,0,10*ROW('Sanitation Data'!D19)))</f>
        <v/>
      </c>
      <c r="CL25" s="282" t="str">
        <f ca="true">+IF(OFFSET('Sanitation Data'!$D$29,0,10*ROW('Sanitation Data'!D19))="","",OFFSET('Sanitation Data'!$D$29,0,10*ROW('Sanitation Data'!D19)))</f>
        <v/>
      </c>
      <c r="CM25" s="282" t="str">
        <f ca="true">+IF(OFFSET('Sanitation Data'!$D$30,0,10*ROW('Sanitation Data'!D19))="","",OFFSET('Sanitation Data'!$D$30,0,10*ROW('Sanitation Data'!D19)))</f>
        <v/>
      </c>
      <c r="CN25" s="282" t="str">
        <f ca="true">+IF(OFFSET('Sanitation Data'!$D$31,0,10*ROW('Sanitation Data'!D19))="","",OFFSET('Sanitation Data'!$D$31,0,10*ROW('Sanitation Data'!D19)))</f>
        <v/>
      </c>
      <c r="CO25" s="282" t="str">
        <f ca="true">+IF(OFFSET('Sanitation Data'!$D$32,0,10*ROW('Sanitation Data'!D19))="","",OFFSET('Sanitation Data'!$D$32,0,10*ROW('Sanitation Data'!D19)))</f>
        <v/>
      </c>
      <c r="CP25" s="282" t="str">
        <f ca="true">+IF(OFFSET('Sanitation Data'!$E$28,0,10*ROW('Sanitation Data'!E19))="","",OFFSET('Sanitation Data'!$E$28,0,10*ROW('Sanitation Data'!E19)))</f>
        <v/>
      </c>
      <c r="CQ25" s="282" t="str">
        <f ca="true">+IF(OFFSET('Sanitation Data'!$E$29,0,10*ROW('Sanitation Data'!E19))="","",OFFSET('Sanitation Data'!$E$29,0,10*ROW('Sanitation Data'!E19)))</f>
        <v/>
      </c>
      <c r="CR25" s="282" t="str">
        <f ca="true">+IF(OFFSET('Sanitation Data'!$E$30,0,10*ROW('Sanitation Data'!E19))="","",OFFSET('Sanitation Data'!$E$30,0,10*ROW('Sanitation Data'!E19)))</f>
        <v/>
      </c>
      <c r="CS25" s="282" t="str">
        <f ca="true">+IF(OFFSET('Sanitation Data'!$E$31,0,10*ROW('Sanitation Data'!E19))="","",OFFSET('Sanitation Data'!$E$31,0,10*ROW('Sanitation Data'!E19)))</f>
        <v/>
      </c>
      <c r="CT25" s="282" t="str">
        <f ca="true">+IF(OFFSET('Sanitation Data'!$E$32,0,10*ROW('Sanitation Data'!E19))="","",OFFSET('Sanitation Data'!$E$32,0,10*ROW('Sanitation Data'!E19)))</f>
        <v/>
      </c>
      <c r="CU25" s="282" t="str">
        <f ca="true">+IF(OFFSET('Sanitation Data'!$F$28,0,10*ROW('Sanitation Data'!F19))="","",OFFSET('Sanitation Data'!$F$28,0,10*ROW('Sanitation Data'!F19)))</f>
        <v/>
      </c>
      <c r="CV25" s="282" t="str">
        <f ca="true">+IF(OFFSET('Sanitation Data'!$F$29,0,10*ROW('Sanitation Data'!F19))="","",OFFSET('Sanitation Data'!$F$29,0,10*ROW('Sanitation Data'!F19)))</f>
        <v/>
      </c>
      <c r="CW25" s="282" t="str">
        <f ca="true">+IF(OFFSET('Sanitation Data'!$F$30,0,10*ROW('Sanitation Data'!F19))="","",OFFSET('Sanitation Data'!$F$30,0,10*ROW('Sanitation Data'!F19)))</f>
        <v/>
      </c>
      <c r="CX25" s="282" t="str">
        <f ca="true">+IF(OFFSET('Sanitation Data'!$F$31,0,10*ROW('Sanitation Data'!F19))="","",OFFSET('Sanitation Data'!$F$31,0,10*ROW('Sanitation Data'!F19)))</f>
        <v/>
      </c>
      <c r="CY25" s="282" t="str">
        <f ca="true">+IF(OFFSET('Sanitation Data'!$F$32,0,10*ROW('Sanitation Data'!F19))="","",OFFSET('Sanitation Data'!$F$32,0,10*ROW('Sanitation Data'!F19)))</f>
        <v/>
      </c>
      <c r="CZ25" s="282" t="str">
        <f ca="true">+IF(OFFSET('Sanitation Data'!$G$28,0,10*ROW('Sanitation Data'!G19))="","",OFFSET('Sanitation Data'!$G$28,0,10*ROW('Sanitation Data'!G19)))</f>
        <v/>
      </c>
      <c r="DA25" s="282" t="str">
        <f ca="true">+IF(OFFSET('Sanitation Data'!$G$29,0,10*ROW('Sanitation Data'!G19))="","",OFFSET('Sanitation Data'!$G$29,0,10*ROW('Sanitation Data'!G19)))</f>
        <v/>
      </c>
      <c r="DB25" s="282" t="str">
        <f ca="true">+IF(OFFSET('Sanitation Data'!$G$30,0,10*ROW('Sanitation Data'!G19))="","",OFFSET('Sanitation Data'!$G$30,0,10*ROW('Sanitation Data'!G19)))</f>
        <v/>
      </c>
      <c r="DC25" s="282" t="str">
        <f ca="true">+IF(OFFSET('Sanitation Data'!$G$31,0,10*ROW('Sanitation Data'!G19))="","",OFFSET('Sanitation Data'!$G$31,0,10*ROW('Sanitation Data'!G19)))</f>
        <v/>
      </c>
      <c r="DD25" s="282" t="str">
        <f ca="true">+IF(OFFSET('Sanitation Data'!$G$32,0,10*ROW('Sanitation Data'!G19))="","",OFFSET('Sanitation Data'!$G$32,0,10*ROW('Sanitation Data'!G19)))</f>
        <v/>
      </c>
      <c r="DE25" s="282" t="str">
        <f ca="true">+IF(OFFSET('Sanitation Data'!$H$28,0,10*ROW('Sanitation Data'!H19))="","",OFFSET('Sanitation Data'!$H$28,0,10*ROW('Sanitation Data'!H19)))</f>
        <v/>
      </c>
      <c r="DF25" s="282" t="str">
        <f ca="true">+IF(OFFSET('Sanitation Data'!$H$29,0,10*ROW('Sanitation Data'!H19))="","",OFFSET('Sanitation Data'!$H$29,0,10*ROW('Sanitation Data'!H19)))</f>
        <v/>
      </c>
      <c r="DG25" s="282" t="str">
        <f ca="true">+IF(OFFSET('Sanitation Data'!$H$30,0,10*ROW('Sanitation Data'!H19))="","",OFFSET('Sanitation Data'!$H$30,0,10*ROW('Sanitation Data'!H19)))</f>
        <v/>
      </c>
      <c r="DH25" s="282" t="str">
        <f ca="true">+IF(OFFSET('Sanitation Data'!$H$31,0,10*ROW('Sanitation Data'!H19))="","",OFFSET('Sanitation Data'!$H$31,0,10*ROW('Sanitation Data'!H19)))</f>
        <v/>
      </c>
      <c r="DI25" s="282" t="str">
        <f ca="true">+IF(OFFSET('Sanitation Data'!$H$32,0,10*ROW('Sanitation Data'!H19))="","",OFFSET('Sanitation Data'!$H$32,0,10*ROW('Sanitation Data'!H19)))</f>
        <v/>
      </c>
      <c r="DJ25" s="282" t="str">
        <f ca="true">+IF(OFFSET('Sanitation Data'!$I$28,0,10*ROW('Sanitation Data'!I19))="","",OFFSET('Sanitation Data'!$I$28,0,10*ROW('Sanitation Data'!I19)))</f>
        <v/>
      </c>
      <c r="DK25" s="282" t="str">
        <f ca="true">+IF(OFFSET('Sanitation Data'!$I$29,0,10*ROW('Sanitation Data'!I19))="","",OFFSET('Sanitation Data'!$I$29,0,10*ROW('Sanitation Data'!I19)))</f>
        <v/>
      </c>
      <c r="DL25" s="282" t="str">
        <f ca="true">+IF(OFFSET('Sanitation Data'!$I$30,0,10*ROW('Sanitation Data'!I19))="","",OFFSET('Sanitation Data'!$I$30,0,10*ROW('Sanitation Data'!I19)))</f>
        <v/>
      </c>
      <c r="DM25" s="282" t="str">
        <f ca="true">+IF(OFFSET('Sanitation Data'!$I$31,0,10*ROW('Sanitation Data'!I19))="","",OFFSET('Sanitation Data'!$I$31,0,10*ROW('Sanitation Data'!I19)))</f>
        <v/>
      </c>
      <c r="DN25" s="282" t="str">
        <f ca="true">+IF(OFFSET('Sanitation Data'!$I$32,0,10*ROW('Sanitation Data'!I19))="","",OFFSET('Sanitation Data'!$I$32,0,10*ROW('Sanitation Data'!I19)))</f>
        <v/>
      </c>
      <c r="DO25" s="282" t="str">
        <f ca="true">+IF(OFFSET('Hygiene Data'!$D$11,0,10*ROW('Hygiene Data'!D19))="","",OFFSET('Hygiene Data'!$D$11,0,10*ROW('Hygiene Data'!D19)))</f>
        <v/>
      </c>
      <c r="DP25" s="282" t="str">
        <f ca="true">+IF(OFFSET('Hygiene Data'!$D$12,0,10*ROW('Hygiene Data'!D19))="","",OFFSET('Hygiene Data'!$D$12,0,10*ROW('Hygiene Data'!D19)))</f>
        <v/>
      </c>
      <c r="DQ25" s="282" t="str">
        <f ca="true">+IF(OFFSET('Hygiene Data'!$D$13,0,10*ROW('Hygiene Data'!D19))="","",OFFSET('Hygiene Data'!$D$13,0,10*ROW('Hygiene Data'!D19)))</f>
        <v/>
      </c>
      <c r="DR25" s="282" t="str">
        <f ca="true">+IF(OFFSET('Hygiene Data'!$E$11,0,10*ROW('Hygiene Data'!E19))="","",OFFSET('Hygiene Data'!$E$11,0,10*ROW('Hygiene Data'!E19)))</f>
        <v/>
      </c>
      <c r="DS25" s="282" t="str">
        <f ca="true">+IF(OFFSET('Hygiene Data'!$E$12,0,10*ROW('Hygiene Data'!E19))="","",OFFSET('Hygiene Data'!$E$12,0,10*ROW('Hygiene Data'!E19)))</f>
        <v/>
      </c>
      <c r="DT25" s="282" t="str">
        <f ca="true">+IF(OFFSET('Hygiene Data'!$E$13,0,10*ROW('Hygiene Data'!E19))="","",OFFSET('Hygiene Data'!$E$13,0,10*ROW('Hygiene Data'!E19)))</f>
        <v/>
      </c>
      <c r="DU25" s="282" t="str">
        <f ca="true">+IF(OFFSET('Hygiene Data'!$F$11,0,10*ROW('Hygiene Data'!F19))="","",OFFSET('Hygiene Data'!$F$11,0,10*ROW('Hygiene Data'!F19)))</f>
        <v/>
      </c>
      <c r="DV25" s="282" t="str">
        <f ca="true">+IF(OFFSET('Hygiene Data'!$F$12,0,10*ROW('Hygiene Data'!F19))="","",OFFSET('Hygiene Data'!$F$12,0,10*ROW('Hygiene Data'!F19)))</f>
        <v/>
      </c>
      <c r="DW25" s="282" t="str">
        <f ca="true">+IF(OFFSET('Hygiene Data'!$F$13,0,10*ROW('Hygiene Data'!F19))="","",OFFSET('Hygiene Data'!$F$13,0,10*ROW('Hygiene Data'!F19)))</f>
        <v/>
      </c>
      <c r="DX25" s="282" t="str">
        <f ca="true">+IF(OFFSET('Hygiene Data'!$G$11,0,10*ROW('Hygiene Data'!G19))="","",OFFSET('Hygiene Data'!$G$11,0,10*ROW('Hygiene Data'!G19)))</f>
        <v/>
      </c>
      <c r="DY25" s="282" t="str">
        <f ca="true">+IF(OFFSET('Hygiene Data'!$G$12,0,10*ROW('Hygiene Data'!G19))="","",OFFSET('Hygiene Data'!$G$12,0,10*ROW('Hygiene Data'!G19)))</f>
        <v/>
      </c>
      <c r="DZ25" s="282" t="str">
        <f ca="true">+IF(OFFSET('Hygiene Data'!$G$13,0,10*ROW('Hygiene Data'!G19))="","",OFFSET('Hygiene Data'!$G$13,0,10*ROW('Hygiene Data'!G19)))</f>
        <v/>
      </c>
      <c r="EA25" s="282" t="str">
        <f ca="true">+IF(OFFSET('Hygiene Data'!$H$11,0,10*ROW('Hygiene Data'!H19))="","",OFFSET('Hygiene Data'!$H$11,0,10*ROW('Hygiene Data'!H19)))</f>
        <v/>
      </c>
      <c r="EB25" s="282" t="str">
        <f ca="true">+IF(OFFSET('Hygiene Data'!$H$12,0,10*ROW('Hygiene Data'!H19))="","",OFFSET('Hygiene Data'!$H$12,0,10*ROW('Hygiene Data'!H19)))</f>
        <v/>
      </c>
      <c r="EC25" s="282" t="str">
        <f ca="true">+IF(OFFSET('Hygiene Data'!$H$13,0,10*ROW('Hygiene Data'!H19))="","",OFFSET('Hygiene Data'!$H$13,0,10*ROW('Hygiene Data'!H19)))</f>
        <v/>
      </c>
      <c r="ED25" s="282" t="str">
        <f ca="true">+IF(OFFSET('Hygiene Data'!$I$11,0,10*ROW('Hygiene Data'!I19))="","",OFFSET('Hygiene Data'!$I$11,0,10*ROW('Hygiene Data'!I19)))</f>
        <v/>
      </c>
      <c r="EE25" s="282" t="str">
        <f ca="true">+IF(OFFSET('Hygiene Data'!$I$12,0,10*ROW('Hygiene Data'!I19))="","",OFFSET('Hygiene Data'!$I$12,0,10*ROW('Hygiene Data'!I19)))</f>
        <v/>
      </c>
      <c r="EF25" s="282"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8"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2"/>
      <c r="BS26" s="282" t="str">
        <f ca="true">+IF(OFFSET('Water Data'!$D$27,0,10*ROW('Water Data'!D20))="","",OFFSET('Water Data'!$D$27,0,10*ROW('Water Data'!D20)))</f>
        <v/>
      </c>
      <c r="BT26" s="282" t="str">
        <f ca="true">+IF(OFFSET('Water Data'!$D$28,0,10*ROW('Water Data'!D20))="","",OFFSET('Water Data'!$D$28,0,10*ROW('Water Data'!D20)))</f>
        <v/>
      </c>
      <c r="BU26" s="282" t="str">
        <f ca="true">+IF(OFFSET('Water Data'!$D$29,0,10*ROW('Water Data'!D20))="","",OFFSET('Water Data'!$D$29,0,10*ROW('Water Data'!D20)))</f>
        <v/>
      </c>
      <c r="BV26" s="282" t="str">
        <f ca="true">+IF(OFFSET('Water Data'!$E$27,0,10*ROW('Water Data'!E20))="","",OFFSET('Water Data'!$E$27,0,10*ROW('Water Data'!E20)))</f>
        <v/>
      </c>
      <c r="BW26" s="282" t="str">
        <f ca="true">+IF(OFFSET('Water Data'!$E$28,0,10*ROW('Water Data'!E20))="","",OFFSET('Water Data'!$E$28,0,10*ROW('Water Data'!E20)))</f>
        <v/>
      </c>
      <c r="BX26" s="282" t="str">
        <f ca="true">+IF(OFFSET('Water Data'!$E$29,0,10*ROW('Water Data'!E20))="","",OFFSET('Water Data'!$E$29,0,10*ROW('Water Data'!E20)))</f>
        <v/>
      </c>
      <c r="BY26" s="282" t="str">
        <f ca="true">+IF(OFFSET('Water Data'!$F$27,0,10*ROW('Water Data'!F20))="","",OFFSET('Water Data'!$F$27,0,10*ROW('Water Data'!F20)))</f>
        <v/>
      </c>
      <c r="BZ26" s="282" t="str">
        <f ca="true">+IF(OFFSET('Water Data'!$F$28,0,10*ROW('Water Data'!F20))="","",OFFSET('Water Data'!$F$28,0,10*ROW('Water Data'!F20)))</f>
        <v/>
      </c>
      <c r="CA26" s="282" t="str">
        <f ca="true">+IF(OFFSET('Water Data'!$F$29,0,10*ROW('Water Data'!F20))="","",OFFSET('Water Data'!$F$29,0,10*ROW('Water Data'!F20)))</f>
        <v/>
      </c>
      <c r="CB26" s="282" t="str">
        <f ca="true">+IF(OFFSET('Water Data'!$G$27,0,10*ROW('Water Data'!G20))="","",OFFSET('Water Data'!$G$27,0,10*ROW('Water Data'!G20)))</f>
        <v/>
      </c>
      <c r="CC26" s="282" t="str">
        <f ca="true">+IF(OFFSET('Water Data'!$G$28,0,10*ROW('Water Data'!G20))="","",OFFSET('Water Data'!$G$28,0,10*ROW('Water Data'!G20)))</f>
        <v/>
      </c>
      <c r="CD26" s="282" t="str">
        <f ca="true">+IF(OFFSET('Water Data'!$G$29,0,10*ROW('Water Data'!G20))="","",OFFSET('Water Data'!$G$29,0,10*ROW('Water Data'!G20)))</f>
        <v/>
      </c>
      <c r="CE26" s="282" t="str">
        <f ca="true">+IF(OFFSET('Water Data'!$H$27,0,10*ROW('Water Data'!H20))="","",OFFSET('Water Data'!$H$27,0,10*ROW('Water Data'!H20)))</f>
        <v/>
      </c>
      <c r="CF26" s="282" t="str">
        <f ca="true">+IF(OFFSET('Water Data'!$H$28,0,10*ROW('Water Data'!H20))="","",OFFSET('Water Data'!$H$28,0,10*ROW('Water Data'!H20)))</f>
        <v/>
      </c>
      <c r="CG26" s="282" t="str">
        <f ca="true">+IF(OFFSET('Water Data'!$H$29,0,10*ROW('Water Data'!H20))="","",OFFSET('Water Data'!$H$29,0,10*ROW('Water Data'!H20)))</f>
        <v/>
      </c>
      <c r="CH26" s="282" t="str">
        <f ca="true">+IF(OFFSET('Water Data'!$I$27,0,10*ROW('Water Data'!I20))="","",OFFSET('Water Data'!$I$27,0,10*ROW('Water Data'!I20)))</f>
        <v/>
      </c>
      <c r="CI26" s="282" t="str">
        <f ca="true">+IF(OFFSET('Water Data'!$I$28,0,10*ROW('Water Data'!I20))="","",OFFSET('Water Data'!$I$28,0,10*ROW('Water Data'!I20)))</f>
        <v/>
      </c>
      <c r="CJ26" s="282" t="str">
        <f ca="true">+IF(OFFSET('Water Data'!$I$29,0,10*ROW('Water Data'!I20))="","",OFFSET('Water Data'!$I$29,0,10*ROW('Water Data'!I20)))</f>
        <v/>
      </c>
      <c r="CK26" s="282" t="str">
        <f ca="true">+IF(OFFSET('Sanitation Data'!$D$28,0,10*ROW('Sanitation Data'!D20))="","",OFFSET('Sanitation Data'!$D$28,0,10*ROW('Sanitation Data'!D20)))</f>
        <v/>
      </c>
      <c r="CL26" s="282" t="str">
        <f ca="true">+IF(OFFSET('Sanitation Data'!$D$29,0,10*ROW('Sanitation Data'!D20))="","",OFFSET('Sanitation Data'!$D$29,0,10*ROW('Sanitation Data'!D20)))</f>
        <v/>
      </c>
      <c r="CM26" s="282" t="str">
        <f ca="true">+IF(OFFSET('Sanitation Data'!$D$30,0,10*ROW('Sanitation Data'!D20))="","",OFFSET('Sanitation Data'!$D$30,0,10*ROW('Sanitation Data'!D20)))</f>
        <v/>
      </c>
      <c r="CN26" s="282" t="str">
        <f ca="true">+IF(OFFSET('Sanitation Data'!$D$31,0,10*ROW('Sanitation Data'!D20))="","",OFFSET('Sanitation Data'!$D$31,0,10*ROW('Sanitation Data'!D20)))</f>
        <v/>
      </c>
      <c r="CO26" s="282" t="str">
        <f ca="true">+IF(OFFSET('Sanitation Data'!$D$32,0,10*ROW('Sanitation Data'!D20))="","",OFFSET('Sanitation Data'!$D$32,0,10*ROW('Sanitation Data'!D20)))</f>
        <v/>
      </c>
      <c r="CP26" s="282" t="str">
        <f ca="true">+IF(OFFSET('Sanitation Data'!$E$28,0,10*ROW('Sanitation Data'!E20))="","",OFFSET('Sanitation Data'!$E$28,0,10*ROW('Sanitation Data'!E20)))</f>
        <v/>
      </c>
      <c r="CQ26" s="282" t="str">
        <f ca="true">+IF(OFFSET('Sanitation Data'!$E$29,0,10*ROW('Sanitation Data'!E20))="","",OFFSET('Sanitation Data'!$E$29,0,10*ROW('Sanitation Data'!E20)))</f>
        <v/>
      </c>
      <c r="CR26" s="282" t="str">
        <f ca="true">+IF(OFFSET('Sanitation Data'!$E$30,0,10*ROW('Sanitation Data'!E20))="","",OFFSET('Sanitation Data'!$E$30,0,10*ROW('Sanitation Data'!E20)))</f>
        <v/>
      </c>
      <c r="CS26" s="282" t="str">
        <f ca="true">+IF(OFFSET('Sanitation Data'!$E$31,0,10*ROW('Sanitation Data'!E20))="","",OFFSET('Sanitation Data'!$E$31,0,10*ROW('Sanitation Data'!E20)))</f>
        <v/>
      </c>
      <c r="CT26" s="282" t="str">
        <f ca="true">+IF(OFFSET('Sanitation Data'!$E$32,0,10*ROW('Sanitation Data'!E20))="","",OFFSET('Sanitation Data'!$E$32,0,10*ROW('Sanitation Data'!E20)))</f>
        <v/>
      </c>
      <c r="CU26" s="282" t="str">
        <f ca="true">+IF(OFFSET('Sanitation Data'!$F$28,0,10*ROW('Sanitation Data'!F20))="","",OFFSET('Sanitation Data'!$F$28,0,10*ROW('Sanitation Data'!F20)))</f>
        <v/>
      </c>
      <c r="CV26" s="282" t="str">
        <f ca="true">+IF(OFFSET('Sanitation Data'!$F$29,0,10*ROW('Sanitation Data'!F20))="","",OFFSET('Sanitation Data'!$F$29,0,10*ROW('Sanitation Data'!F20)))</f>
        <v/>
      </c>
      <c r="CW26" s="282" t="str">
        <f ca="true">+IF(OFFSET('Sanitation Data'!$F$30,0,10*ROW('Sanitation Data'!F20))="","",OFFSET('Sanitation Data'!$F$30,0,10*ROW('Sanitation Data'!F20)))</f>
        <v/>
      </c>
      <c r="CX26" s="282" t="str">
        <f ca="true">+IF(OFFSET('Sanitation Data'!$F$31,0,10*ROW('Sanitation Data'!F20))="","",OFFSET('Sanitation Data'!$F$31,0,10*ROW('Sanitation Data'!F20)))</f>
        <v/>
      </c>
      <c r="CY26" s="282" t="str">
        <f ca="true">+IF(OFFSET('Sanitation Data'!$F$32,0,10*ROW('Sanitation Data'!F20))="","",OFFSET('Sanitation Data'!$F$32,0,10*ROW('Sanitation Data'!F20)))</f>
        <v/>
      </c>
      <c r="CZ26" s="282" t="str">
        <f ca="true">+IF(OFFSET('Sanitation Data'!$G$28,0,10*ROW('Sanitation Data'!G20))="","",OFFSET('Sanitation Data'!$G$28,0,10*ROW('Sanitation Data'!G20)))</f>
        <v/>
      </c>
      <c r="DA26" s="282" t="str">
        <f ca="true">+IF(OFFSET('Sanitation Data'!$G$29,0,10*ROW('Sanitation Data'!G20))="","",OFFSET('Sanitation Data'!$G$29,0,10*ROW('Sanitation Data'!G20)))</f>
        <v/>
      </c>
      <c r="DB26" s="282" t="str">
        <f ca="true">+IF(OFFSET('Sanitation Data'!$G$30,0,10*ROW('Sanitation Data'!G20))="","",OFFSET('Sanitation Data'!$G$30,0,10*ROW('Sanitation Data'!G20)))</f>
        <v/>
      </c>
      <c r="DC26" s="282" t="str">
        <f ca="true">+IF(OFFSET('Sanitation Data'!$G$31,0,10*ROW('Sanitation Data'!G20))="","",OFFSET('Sanitation Data'!$G$31,0,10*ROW('Sanitation Data'!G20)))</f>
        <v/>
      </c>
      <c r="DD26" s="282" t="str">
        <f ca="true">+IF(OFFSET('Sanitation Data'!$G$32,0,10*ROW('Sanitation Data'!G20))="","",OFFSET('Sanitation Data'!$G$32,0,10*ROW('Sanitation Data'!G20)))</f>
        <v/>
      </c>
      <c r="DE26" s="282" t="str">
        <f ca="true">+IF(OFFSET('Sanitation Data'!$H$28,0,10*ROW('Sanitation Data'!H20))="","",OFFSET('Sanitation Data'!$H$28,0,10*ROW('Sanitation Data'!H20)))</f>
        <v/>
      </c>
      <c r="DF26" s="282" t="str">
        <f ca="true">+IF(OFFSET('Sanitation Data'!$H$29,0,10*ROW('Sanitation Data'!H20))="","",OFFSET('Sanitation Data'!$H$29,0,10*ROW('Sanitation Data'!H20)))</f>
        <v/>
      </c>
      <c r="DG26" s="282" t="str">
        <f ca="true">+IF(OFFSET('Sanitation Data'!$H$30,0,10*ROW('Sanitation Data'!H20))="","",OFFSET('Sanitation Data'!$H$30,0,10*ROW('Sanitation Data'!H20)))</f>
        <v/>
      </c>
      <c r="DH26" s="282" t="str">
        <f ca="true">+IF(OFFSET('Sanitation Data'!$H$31,0,10*ROW('Sanitation Data'!H20))="","",OFFSET('Sanitation Data'!$H$31,0,10*ROW('Sanitation Data'!H20)))</f>
        <v/>
      </c>
      <c r="DI26" s="282" t="str">
        <f ca="true">+IF(OFFSET('Sanitation Data'!$H$32,0,10*ROW('Sanitation Data'!H20))="","",OFFSET('Sanitation Data'!$H$32,0,10*ROW('Sanitation Data'!H20)))</f>
        <v/>
      </c>
      <c r="DJ26" s="282" t="str">
        <f ca="true">+IF(OFFSET('Sanitation Data'!$I$28,0,10*ROW('Sanitation Data'!I20))="","",OFFSET('Sanitation Data'!$I$28,0,10*ROW('Sanitation Data'!I20)))</f>
        <v/>
      </c>
      <c r="DK26" s="282" t="str">
        <f ca="true">+IF(OFFSET('Sanitation Data'!$I$29,0,10*ROW('Sanitation Data'!I20))="","",OFFSET('Sanitation Data'!$I$29,0,10*ROW('Sanitation Data'!I20)))</f>
        <v/>
      </c>
      <c r="DL26" s="282" t="str">
        <f ca="true">+IF(OFFSET('Sanitation Data'!$I$30,0,10*ROW('Sanitation Data'!I20))="","",OFFSET('Sanitation Data'!$I$30,0,10*ROW('Sanitation Data'!I20)))</f>
        <v/>
      </c>
      <c r="DM26" s="282" t="str">
        <f ca="true">+IF(OFFSET('Sanitation Data'!$I$31,0,10*ROW('Sanitation Data'!I20))="","",OFFSET('Sanitation Data'!$I$31,0,10*ROW('Sanitation Data'!I20)))</f>
        <v/>
      </c>
      <c r="DN26" s="282" t="str">
        <f ca="true">+IF(OFFSET('Sanitation Data'!$I$32,0,10*ROW('Sanitation Data'!I20))="","",OFFSET('Sanitation Data'!$I$32,0,10*ROW('Sanitation Data'!I20)))</f>
        <v/>
      </c>
      <c r="DO26" s="282" t="str">
        <f ca="true">+IF(OFFSET('Hygiene Data'!$D$11,0,10*ROW('Hygiene Data'!D20))="","",OFFSET('Hygiene Data'!$D$11,0,10*ROW('Hygiene Data'!D20)))</f>
        <v/>
      </c>
      <c r="DP26" s="282" t="str">
        <f ca="true">+IF(OFFSET('Hygiene Data'!$D$12,0,10*ROW('Hygiene Data'!D20))="","",OFFSET('Hygiene Data'!$D$12,0,10*ROW('Hygiene Data'!D20)))</f>
        <v/>
      </c>
      <c r="DQ26" s="282" t="str">
        <f ca="true">+IF(OFFSET('Hygiene Data'!$D$13,0,10*ROW('Hygiene Data'!D20))="","",OFFSET('Hygiene Data'!$D$13,0,10*ROW('Hygiene Data'!D20)))</f>
        <v/>
      </c>
      <c r="DR26" s="282" t="str">
        <f ca="true">+IF(OFFSET('Hygiene Data'!$E$11,0,10*ROW('Hygiene Data'!E20))="","",OFFSET('Hygiene Data'!$E$11,0,10*ROW('Hygiene Data'!E20)))</f>
        <v/>
      </c>
      <c r="DS26" s="282" t="str">
        <f ca="true">+IF(OFFSET('Hygiene Data'!$E$12,0,10*ROW('Hygiene Data'!E20))="","",OFFSET('Hygiene Data'!$E$12,0,10*ROW('Hygiene Data'!E20)))</f>
        <v/>
      </c>
      <c r="DT26" s="282" t="str">
        <f ca="true">+IF(OFFSET('Hygiene Data'!$E$13,0,10*ROW('Hygiene Data'!E20))="","",OFFSET('Hygiene Data'!$E$13,0,10*ROW('Hygiene Data'!E20)))</f>
        <v/>
      </c>
      <c r="DU26" s="282" t="str">
        <f ca="true">+IF(OFFSET('Hygiene Data'!$F$11,0,10*ROW('Hygiene Data'!F20))="","",OFFSET('Hygiene Data'!$F$11,0,10*ROW('Hygiene Data'!F20)))</f>
        <v/>
      </c>
      <c r="DV26" s="282" t="str">
        <f ca="true">+IF(OFFSET('Hygiene Data'!$F$12,0,10*ROW('Hygiene Data'!F20))="","",OFFSET('Hygiene Data'!$F$12,0,10*ROW('Hygiene Data'!F20)))</f>
        <v/>
      </c>
      <c r="DW26" s="282" t="str">
        <f ca="true">+IF(OFFSET('Hygiene Data'!$F$13,0,10*ROW('Hygiene Data'!F20))="","",OFFSET('Hygiene Data'!$F$13,0,10*ROW('Hygiene Data'!F20)))</f>
        <v/>
      </c>
      <c r="DX26" s="282" t="str">
        <f ca="true">+IF(OFFSET('Hygiene Data'!$G$11,0,10*ROW('Hygiene Data'!G20))="","",OFFSET('Hygiene Data'!$G$11,0,10*ROW('Hygiene Data'!G20)))</f>
        <v/>
      </c>
      <c r="DY26" s="282" t="str">
        <f ca="true">+IF(OFFSET('Hygiene Data'!$G$12,0,10*ROW('Hygiene Data'!G20))="","",OFFSET('Hygiene Data'!$G$12,0,10*ROW('Hygiene Data'!G20)))</f>
        <v/>
      </c>
      <c r="DZ26" s="282" t="str">
        <f ca="true">+IF(OFFSET('Hygiene Data'!$G$13,0,10*ROW('Hygiene Data'!G20))="","",OFFSET('Hygiene Data'!$G$13,0,10*ROW('Hygiene Data'!G20)))</f>
        <v/>
      </c>
      <c r="EA26" s="282" t="str">
        <f ca="true">+IF(OFFSET('Hygiene Data'!$H$11,0,10*ROW('Hygiene Data'!H20))="","",OFFSET('Hygiene Data'!$H$11,0,10*ROW('Hygiene Data'!H20)))</f>
        <v/>
      </c>
      <c r="EB26" s="282" t="str">
        <f ca="true">+IF(OFFSET('Hygiene Data'!$H$12,0,10*ROW('Hygiene Data'!H20))="","",OFFSET('Hygiene Data'!$H$12,0,10*ROW('Hygiene Data'!H20)))</f>
        <v/>
      </c>
      <c r="EC26" s="282" t="str">
        <f ca="true">+IF(OFFSET('Hygiene Data'!$H$13,0,10*ROW('Hygiene Data'!H20))="","",OFFSET('Hygiene Data'!$H$13,0,10*ROW('Hygiene Data'!H20)))</f>
        <v/>
      </c>
      <c r="ED26" s="282" t="str">
        <f ca="true">+IF(OFFSET('Hygiene Data'!$I$11,0,10*ROW('Hygiene Data'!I20))="","",OFFSET('Hygiene Data'!$I$11,0,10*ROW('Hygiene Data'!I20)))</f>
        <v/>
      </c>
      <c r="EE26" s="282" t="str">
        <f ca="true">+IF(OFFSET('Hygiene Data'!$I$12,0,10*ROW('Hygiene Data'!I20))="","",OFFSET('Hygiene Data'!$I$12,0,10*ROW('Hygiene Data'!I20)))</f>
        <v/>
      </c>
      <c r="EF26" s="282"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8"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2"/>
      <c r="BS27" s="282" t="str">
        <f ca="true">+IF(OFFSET('Water Data'!$D$27,0,10*ROW('Water Data'!D21))="","",OFFSET('Water Data'!$D$27,0,10*ROW('Water Data'!D21)))</f>
        <v/>
      </c>
      <c r="BT27" s="282" t="str">
        <f ca="true">+IF(OFFSET('Water Data'!$D$28,0,10*ROW('Water Data'!D21))="","",OFFSET('Water Data'!$D$28,0,10*ROW('Water Data'!D21)))</f>
        <v/>
      </c>
      <c r="BU27" s="282" t="str">
        <f ca="true">+IF(OFFSET('Water Data'!$D$29,0,10*ROW('Water Data'!D21))="","",OFFSET('Water Data'!$D$29,0,10*ROW('Water Data'!D21)))</f>
        <v/>
      </c>
      <c r="BV27" s="282" t="str">
        <f ca="true">+IF(OFFSET('Water Data'!$E$27,0,10*ROW('Water Data'!E21))="","",OFFSET('Water Data'!$E$27,0,10*ROW('Water Data'!E21)))</f>
        <v/>
      </c>
      <c r="BW27" s="282" t="str">
        <f ca="true">+IF(OFFSET('Water Data'!$E$28,0,10*ROW('Water Data'!E21))="","",OFFSET('Water Data'!$E$28,0,10*ROW('Water Data'!E21)))</f>
        <v/>
      </c>
      <c r="BX27" s="282" t="str">
        <f ca="true">+IF(OFFSET('Water Data'!$E$29,0,10*ROW('Water Data'!E21))="","",OFFSET('Water Data'!$E$29,0,10*ROW('Water Data'!E21)))</f>
        <v/>
      </c>
      <c r="BY27" s="282" t="str">
        <f ca="true">+IF(OFFSET('Water Data'!$F$27,0,10*ROW('Water Data'!F21))="","",OFFSET('Water Data'!$F$27,0,10*ROW('Water Data'!F21)))</f>
        <v/>
      </c>
      <c r="BZ27" s="282" t="str">
        <f ca="true">+IF(OFFSET('Water Data'!$F$28,0,10*ROW('Water Data'!F21))="","",OFFSET('Water Data'!$F$28,0,10*ROW('Water Data'!F21)))</f>
        <v/>
      </c>
      <c r="CA27" s="282" t="str">
        <f ca="true">+IF(OFFSET('Water Data'!$F$29,0,10*ROW('Water Data'!F21))="","",OFFSET('Water Data'!$F$29,0,10*ROW('Water Data'!F21)))</f>
        <v/>
      </c>
      <c r="CB27" s="282" t="str">
        <f ca="true">+IF(OFFSET('Water Data'!$G$27,0,10*ROW('Water Data'!G21))="","",OFFSET('Water Data'!$G$27,0,10*ROW('Water Data'!G21)))</f>
        <v/>
      </c>
      <c r="CC27" s="282" t="str">
        <f ca="true">+IF(OFFSET('Water Data'!$G$28,0,10*ROW('Water Data'!G21))="","",OFFSET('Water Data'!$G$28,0,10*ROW('Water Data'!G21)))</f>
        <v/>
      </c>
      <c r="CD27" s="282" t="str">
        <f ca="true">+IF(OFFSET('Water Data'!$G$29,0,10*ROW('Water Data'!G21))="","",OFFSET('Water Data'!$G$29,0,10*ROW('Water Data'!G21)))</f>
        <v/>
      </c>
      <c r="CE27" s="282" t="str">
        <f ca="true">+IF(OFFSET('Water Data'!$H$27,0,10*ROW('Water Data'!H21))="","",OFFSET('Water Data'!$H$27,0,10*ROW('Water Data'!H21)))</f>
        <v/>
      </c>
      <c r="CF27" s="282" t="str">
        <f ca="true">+IF(OFFSET('Water Data'!$H$28,0,10*ROW('Water Data'!H21))="","",OFFSET('Water Data'!$H$28,0,10*ROW('Water Data'!H21)))</f>
        <v/>
      </c>
      <c r="CG27" s="282" t="str">
        <f ca="true">+IF(OFFSET('Water Data'!$H$29,0,10*ROW('Water Data'!H21))="","",OFFSET('Water Data'!$H$29,0,10*ROW('Water Data'!H21)))</f>
        <v/>
      </c>
      <c r="CH27" s="282" t="str">
        <f ca="true">+IF(OFFSET('Water Data'!$I$27,0,10*ROW('Water Data'!I21))="","",OFFSET('Water Data'!$I$27,0,10*ROW('Water Data'!I21)))</f>
        <v/>
      </c>
      <c r="CI27" s="282" t="str">
        <f ca="true">+IF(OFFSET('Water Data'!$I$28,0,10*ROW('Water Data'!I21))="","",OFFSET('Water Data'!$I$28,0,10*ROW('Water Data'!I21)))</f>
        <v/>
      </c>
      <c r="CJ27" s="282" t="str">
        <f ca="true">+IF(OFFSET('Water Data'!$I$29,0,10*ROW('Water Data'!I21))="","",OFFSET('Water Data'!$I$29,0,10*ROW('Water Data'!I21)))</f>
        <v/>
      </c>
      <c r="CK27" s="282" t="str">
        <f ca="true">+IF(OFFSET('Sanitation Data'!$D$28,0,10*ROW('Sanitation Data'!D21))="","",OFFSET('Sanitation Data'!$D$28,0,10*ROW('Sanitation Data'!D21)))</f>
        <v/>
      </c>
      <c r="CL27" s="282" t="str">
        <f ca="true">+IF(OFFSET('Sanitation Data'!$D$29,0,10*ROW('Sanitation Data'!D21))="","",OFFSET('Sanitation Data'!$D$29,0,10*ROW('Sanitation Data'!D21)))</f>
        <v/>
      </c>
      <c r="CM27" s="282" t="str">
        <f ca="true">+IF(OFFSET('Sanitation Data'!$D$30,0,10*ROW('Sanitation Data'!D21))="","",OFFSET('Sanitation Data'!$D$30,0,10*ROW('Sanitation Data'!D21)))</f>
        <v/>
      </c>
      <c r="CN27" s="282" t="str">
        <f ca="true">+IF(OFFSET('Sanitation Data'!$D$31,0,10*ROW('Sanitation Data'!D21))="","",OFFSET('Sanitation Data'!$D$31,0,10*ROW('Sanitation Data'!D21)))</f>
        <v/>
      </c>
      <c r="CO27" s="282" t="str">
        <f ca="true">+IF(OFFSET('Sanitation Data'!$D$32,0,10*ROW('Sanitation Data'!D21))="","",OFFSET('Sanitation Data'!$D$32,0,10*ROW('Sanitation Data'!D21)))</f>
        <v/>
      </c>
      <c r="CP27" s="282" t="str">
        <f ca="true">+IF(OFFSET('Sanitation Data'!$E$28,0,10*ROW('Sanitation Data'!E21))="","",OFFSET('Sanitation Data'!$E$28,0,10*ROW('Sanitation Data'!E21)))</f>
        <v/>
      </c>
      <c r="CQ27" s="282" t="str">
        <f ca="true">+IF(OFFSET('Sanitation Data'!$E$29,0,10*ROW('Sanitation Data'!E21))="","",OFFSET('Sanitation Data'!$E$29,0,10*ROW('Sanitation Data'!E21)))</f>
        <v/>
      </c>
      <c r="CR27" s="282" t="str">
        <f ca="true">+IF(OFFSET('Sanitation Data'!$E$30,0,10*ROW('Sanitation Data'!E21))="","",OFFSET('Sanitation Data'!$E$30,0,10*ROW('Sanitation Data'!E21)))</f>
        <v/>
      </c>
      <c r="CS27" s="282" t="str">
        <f ca="true">+IF(OFFSET('Sanitation Data'!$E$31,0,10*ROW('Sanitation Data'!E21))="","",OFFSET('Sanitation Data'!$E$31,0,10*ROW('Sanitation Data'!E21)))</f>
        <v/>
      </c>
      <c r="CT27" s="282" t="str">
        <f ca="true">+IF(OFFSET('Sanitation Data'!$E$32,0,10*ROW('Sanitation Data'!E21))="","",OFFSET('Sanitation Data'!$E$32,0,10*ROW('Sanitation Data'!E21)))</f>
        <v/>
      </c>
      <c r="CU27" s="282" t="str">
        <f ca="true">+IF(OFFSET('Sanitation Data'!$F$28,0,10*ROW('Sanitation Data'!F21))="","",OFFSET('Sanitation Data'!$F$28,0,10*ROW('Sanitation Data'!F21)))</f>
        <v/>
      </c>
      <c r="CV27" s="282" t="str">
        <f ca="true">+IF(OFFSET('Sanitation Data'!$F$29,0,10*ROW('Sanitation Data'!F21))="","",OFFSET('Sanitation Data'!$F$29,0,10*ROW('Sanitation Data'!F21)))</f>
        <v/>
      </c>
      <c r="CW27" s="282" t="str">
        <f ca="true">+IF(OFFSET('Sanitation Data'!$F$30,0,10*ROW('Sanitation Data'!F21))="","",OFFSET('Sanitation Data'!$F$30,0,10*ROW('Sanitation Data'!F21)))</f>
        <v/>
      </c>
      <c r="CX27" s="282" t="str">
        <f ca="true">+IF(OFFSET('Sanitation Data'!$F$31,0,10*ROW('Sanitation Data'!F21))="","",OFFSET('Sanitation Data'!$F$31,0,10*ROW('Sanitation Data'!F21)))</f>
        <v/>
      </c>
      <c r="CY27" s="282" t="str">
        <f ca="true">+IF(OFFSET('Sanitation Data'!$F$32,0,10*ROW('Sanitation Data'!F21))="","",OFFSET('Sanitation Data'!$F$32,0,10*ROW('Sanitation Data'!F21)))</f>
        <v/>
      </c>
      <c r="CZ27" s="282" t="str">
        <f ca="true">+IF(OFFSET('Sanitation Data'!$G$28,0,10*ROW('Sanitation Data'!G21))="","",OFFSET('Sanitation Data'!$G$28,0,10*ROW('Sanitation Data'!G21)))</f>
        <v/>
      </c>
      <c r="DA27" s="282" t="str">
        <f ca="true">+IF(OFFSET('Sanitation Data'!$G$29,0,10*ROW('Sanitation Data'!G21))="","",OFFSET('Sanitation Data'!$G$29,0,10*ROW('Sanitation Data'!G21)))</f>
        <v/>
      </c>
      <c r="DB27" s="282" t="str">
        <f ca="true">+IF(OFFSET('Sanitation Data'!$G$30,0,10*ROW('Sanitation Data'!G21))="","",OFFSET('Sanitation Data'!$G$30,0,10*ROW('Sanitation Data'!G21)))</f>
        <v/>
      </c>
      <c r="DC27" s="282" t="str">
        <f ca="true">+IF(OFFSET('Sanitation Data'!$G$31,0,10*ROW('Sanitation Data'!G21))="","",OFFSET('Sanitation Data'!$G$31,0,10*ROW('Sanitation Data'!G21)))</f>
        <v/>
      </c>
      <c r="DD27" s="282" t="str">
        <f ca="true">+IF(OFFSET('Sanitation Data'!$G$32,0,10*ROW('Sanitation Data'!G21))="","",OFFSET('Sanitation Data'!$G$32,0,10*ROW('Sanitation Data'!G21)))</f>
        <v/>
      </c>
      <c r="DE27" s="282" t="str">
        <f ca="true">+IF(OFFSET('Sanitation Data'!$H$28,0,10*ROW('Sanitation Data'!H21))="","",OFFSET('Sanitation Data'!$H$28,0,10*ROW('Sanitation Data'!H21)))</f>
        <v/>
      </c>
      <c r="DF27" s="282" t="str">
        <f ca="true">+IF(OFFSET('Sanitation Data'!$H$29,0,10*ROW('Sanitation Data'!H21))="","",OFFSET('Sanitation Data'!$H$29,0,10*ROW('Sanitation Data'!H21)))</f>
        <v/>
      </c>
      <c r="DG27" s="282" t="str">
        <f ca="true">+IF(OFFSET('Sanitation Data'!$H$30,0,10*ROW('Sanitation Data'!H21))="","",OFFSET('Sanitation Data'!$H$30,0,10*ROW('Sanitation Data'!H21)))</f>
        <v/>
      </c>
      <c r="DH27" s="282" t="str">
        <f ca="true">+IF(OFFSET('Sanitation Data'!$H$31,0,10*ROW('Sanitation Data'!H21))="","",OFFSET('Sanitation Data'!$H$31,0,10*ROW('Sanitation Data'!H21)))</f>
        <v/>
      </c>
      <c r="DI27" s="282" t="str">
        <f ca="true">+IF(OFFSET('Sanitation Data'!$H$32,0,10*ROW('Sanitation Data'!H21))="","",OFFSET('Sanitation Data'!$H$32,0,10*ROW('Sanitation Data'!H21)))</f>
        <v/>
      </c>
      <c r="DJ27" s="282" t="str">
        <f ca="true">+IF(OFFSET('Sanitation Data'!$I$28,0,10*ROW('Sanitation Data'!I21))="","",OFFSET('Sanitation Data'!$I$28,0,10*ROW('Sanitation Data'!I21)))</f>
        <v/>
      </c>
      <c r="DK27" s="282" t="str">
        <f ca="true">+IF(OFFSET('Sanitation Data'!$I$29,0,10*ROW('Sanitation Data'!I21))="","",OFFSET('Sanitation Data'!$I$29,0,10*ROW('Sanitation Data'!I21)))</f>
        <v/>
      </c>
      <c r="DL27" s="282" t="str">
        <f ca="true">+IF(OFFSET('Sanitation Data'!$I$30,0,10*ROW('Sanitation Data'!I21))="","",OFFSET('Sanitation Data'!$I$30,0,10*ROW('Sanitation Data'!I21)))</f>
        <v/>
      </c>
      <c r="DM27" s="282" t="str">
        <f ca="true">+IF(OFFSET('Sanitation Data'!$I$31,0,10*ROW('Sanitation Data'!I21))="","",OFFSET('Sanitation Data'!$I$31,0,10*ROW('Sanitation Data'!I21)))</f>
        <v/>
      </c>
      <c r="DN27" s="282" t="str">
        <f ca="true">+IF(OFFSET('Sanitation Data'!$I$32,0,10*ROW('Sanitation Data'!I21))="","",OFFSET('Sanitation Data'!$I$32,0,10*ROW('Sanitation Data'!I21)))</f>
        <v/>
      </c>
      <c r="DO27" s="282" t="str">
        <f ca="true">+IF(OFFSET('Hygiene Data'!$D$11,0,10*ROW('Hygiene Data'!D21))="","",OFFSET('Hygiene Data'!$D$11,0,10*ROW('Hygiene Data'!D21)))</f>
        <v/>
      </c>
      <c r="DP27" s="282" t="str">
        <f ca="true">+IF(OFFSET('Hygiene Data'!$D$12,0,10*ROW('Hygiene Data'!D21))="","",OFFSET('Hygiene Data'!$D$12,0,10*ROW('Hygiene Data'!D21)))</f>
        <v/>
      </c>
      <c r="DQ27" s="282" t="str">
        <f ca="true">+IF(OFFSET('Hygiene Data'!$D$13,0,10*ROW('Hygiene Data'!D21))="","",OFFSET('Hygiene Data'!$D$13,0,10*ROW('Hygiene Data'!D21)))</f>
        <v/>
      </c>
      <c r="DR27" s="282" t="str">
        <f ca="true">+IF(OFFSET('Hygiene Data'!$E$11,0,10*ROW('Hygiene Data'!E21))="","",OFFSET('Hygiene Data'!$E$11,0,10*ROW('Hygiene Data'!E21)))</f>
        <v/>
      </c>
      <c r="DS27" s="282" t="str">
        <f ca="true">+IF(OFFSET('Hygiene Data'!$E$12,0,10*ROW('Hygiene Data'!E21))="","",OFFSET('Hygiene Data'!$E$12,0,10*ROW('Hygiene Data'!E21)))</f>
        <v/>
      </c>
      <c r="DT27" s="282" t="str">
        <f ca="true">+IF(OFFSET('Hygiene Data'!$E$13,0,10*ROW('Hygiene Data'!E21))="","",OFFSET('Hygiene Data'!$E$13,0,10*ROW('Hygiene Data'!E21)))</f>
        <v/>
      </c>
      <c r="DU27" s="282" t="str">
        <f ca="true">+IF(OFFSET('Hygiene Data'!$F$11,0,10*ROW('Hygiene Data'!F21))="","",OFFSET('Hygiene Data'!$F$11,0,10*ROW('Hygiene Data'!F21)))</f>
        <v/>
      </c>
      <c r="DV27" s="282" t="str">
        <f ca="true">+IF(OFFSET('Hygiene Data'!$F$12,0,10*ROW('Hygiene Data'!F21))="","",OFFSET('Hygiene Data'!$F$12,0,10*ROW('Hygiene Data'!F21)))</f>
        <v/>
      </c>
      <c r="DW27" s="282" t="str">
        <f ca="true">+IF(OFFSET('Hygiene Data'!$F$13,0,10*ROW('Hygiene Data'!F21))="","",OFFSET('Hygiene Data'!$F$13,0,10*ROW('Hygiene Data'!F21)))</f>
        <v/>
      </c>
      <c r="DX27" s="282" t="str">
        <f ca="true">+IF(OFFSET('Hygiene Data'!$G$11,0,10*ROW('Hygiene Data'!G21))="","",OFFSET('Hygiene Data'!$G$11,0,10*ROW('Hygiene Data'!G21)))</f>
        <v/>
      </c>
      <c r="DY27" s="282" t="str">
        <f ca="true">+IF(OFFSET('Hygiene Data'!$G$12,0,10*ROW('Hygiene Data'!G21))="","",OFFSET('Hygiene Data'!$G$12,0,10*ROW('Hygiene Data'!G21)))</f>
        <v/>
      </c>
      <c r="DZ27" s="282" t="str">
        <f ca="true">+IF(OFFSET('Hygiene Data'!$G$13,0,10*ROW('Hygiene Data'!G21))="","",OFFSET('Hygiene Data'!$G$13,0,10*ROW('Hygiene Data'!G21)))</f>
        <v/>
      </c>
      <c r="EA27" s="282" t="str">
        <f ca="true">+IF(OFFSET('Hygiene Data'!$H$11,0,10*ROW('Hygiene Data'!H21))="","",OFFSET('Hygiene Data'!$H$11,0,10*ROW('Hygiene Data'!H21)))</f>
        <v/>
      </c>
      <c r="EB27" s="282" t="str">
        <f ca="true">+IF(OFFSET('Hygiene Data'!$H$12,0,10*ROW('Hygiene Data'!H21))="","",OFFSET('Hygiene Data'!$H$12,0,10*ROW('Hygiene Data'!H21)))</f>
        <v/>
      </c>
      <c r="EC27" s="282" t="str">
        <f ca="true">+IF(OFFSET('Hygiene Data'!$H$13,0,10*ROW('Hygiene Data'!H21))="","",OFFSET('Hygiene Data'!$H$13,0,10*ROW('Hygiene Data'!H21)))</f>
        <v/>
      </c>
      <c r="ED27" s="282" t="str">
        <f ca="true">+IF(OFFSET('Hygiene Data'!$I$11,0,10*ROW('Hygiene Data'!I21))="","",OFFSET('Hygiene Data'!$I$11,0,10*ROW('Hygiene Data'!I21)))</f>
        <v/>
      </c>
      <c r="EE27" s="282" t="str">
        <f ca="true">+IF(OFFSET('Hygiene Data'!$I$12,0,10*ROW('Hygiene Data'!I21))="","",OFFSET('Hygiene Data'!$I$12,0,10*ROW('Hygiene Data'!I21)))</f>
        <v/>
      </c>
      <c r="EF27" s="282"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8"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2"/>
      <c r="BS28" s="282" t="str">
        <f ca="true">+IF(OFFSET('Water Data'!$D$27,0,10*ROW('Water Data'!D22))="","",OFFSET('Water Data'!$D$27,0,10*ROW('Water Data'!D22)))</f>
        <v/>
      </c>
      <c r="BT28" s="282" t="str">
        <f ca="true">+IF(OFFSET('Water Data'!$D$28,0,10*ROW('Water Data'!D22))="","",OFFSET('Water Data'!$D$28,0,10*ROW('Water Data'!D22)))</f>
        <v/>
      </c>
      <c r="BU28" s="282" t="str">
        <f ca="true">+IF(OFFSET('Water Data'!$D$29,0,10*ROW('Water Data'!D22))="","",OFFSET('Water Data'!$D$29,0,10*ROW('Water Data'!D22)))</f>
        <v/>
      </c>
      <c r="BV28" s="282" t="str">
        <f ca="true">+IF(OFFSET('Water Data'!$E$27,0,10*ROW('Water Data'!E22))="","",OFFSET('Water Data'!$E$27,0,10*ROW('Water Data'!E22)))</f>
        <v/>
      </c>
      <c r="BW28" s="282" t="str">
        <f ca="true">+IF(OFFSET('Water Data'!$E$28,0,10*ROW('Water Data'!E22))="","",OFFSET('Water Data'!$E$28,0,10*ROW('Water Data'!E22)))</f>
        <v/>
      </c>
      <c r="BX28" s="282" t="str">
        <f ca="true">+IF(OFFSET('Water Data'!$E$29,0,10*ROW('Water Data'!E22))="","",OFFSET('Water Data'!$E$29,0,10*ROW('Water Data'!E22)))</f>
        <v/>
      </c>
      <c r="BY28" s="282" t="str">
        <f ca="true">+IF(OFFSET('Water Data'!$F$27,0,10*ROW('Water Data'!F22))="","",OFFSET('Water Data'!$F$27,0,10*ROW('Water Data'!F22)))</f>
        <v/>
      </c>
      <c r="BZ28" s="282" t="str">
        <f ca="true">+IF(OFFSET('Water Data'!$F$28,0,10*ROW('Water Data'!F22))="","",OFFSET('Water Data'!$F$28,0,10*ROW('Water Data'!F22)))</f>
        <v/>
      </c>
      <c r="CA28" s="282" t="str">
        <f ca="true">+IF(OFFSET('Water Data'!$F$29,0,10*ROW('Water Data'!F22))="","",OFFSET('Water Data'!$F$29,0,10*ROW('Water Data'!F22)))</f>
        <v/>
      </c>
      <c r="CB28" s="282" t="str">
        <f ca="true">+IF(OFFSET('Water Data'!$G$27,0,10*ROW('Water Data'!G22))="","",OFFSET('Water Data'!$G$27,0,10*ROW('Water Data'!G22)))</f>
        <v/>
      </c>
      <c r="CC28" s="282" t="str">
        <f ca="true">+IF(OFFSET('Water Data'!$G$28,0,10*ROW('Water Data'!G22))="","",OFFSET('Water Data'!$G$28,0,10*ROW('Water Data'!G22)))</f>
        <v/>
      </c>
      <c r="CD28" s="282" t="str">
        <f ca="true">+IF(OFFSET('Water Data'!$G$29,0,10*ROW('Water Data'!G22))="","",OFFSET('Water Data'!$G$29,0,10*ROW('Water Data'!G22)))</f>
        <v/>
      </c>
      <c r="CE28" s="282" t="str">
        <f ca="true">+IF(OFFSET('Water Data'!$H$27,0,10*ROW('Water Data'!H22))="","",OFFSET('Water Data'!$H$27,0,10*ROW('Water Data'!H22)))</f>
        <v/>
      </c>
      <c r="CF28" s="282" t="str">
        <f ca="true">+IF(OFFSET('Water Data'!$H$28,0,10*ROW('Water Data'!H22))="","",OFFSET('Water Data'!$H$28,0,10*ROW('Water Data'!H22)))</f>
        <v/>
      </c>
      <c r="CG28" s="282" t="str">
        <f ca="true">+IF(OFFSET('Water Data'!$H$29,0,10*ROW('Water Data'!H22))="","",OFFSET('Water Data'!$H$29,0,10*ROW('Water Data'!H22)))</f>
        <v/>
      </c>
      <c r="CH28" s="282" t="str">
        <f ca="true">+IF(OFFSET('Water Data'!$I$27,0,10*ROW('Water Data'!I22))="","",OFFSET('Water Data'!$I$27,0,10*ROW('Water Data'!I22)))</f>
        <v/>
      </c>
      <c r="CI28" s="282" t="str">
        <f ca="true">+IF(OFFSET('Water Data'!$I$28,0,10*ROW('Water Data'!I22))="","",OFFSET('Water Data'!$I$28,0,10*ROW('Water Data'!I22)))</f>
        <v/>
      </c>
      <c r="CJ28" s="282" t="str">
        <f ca="true">+IF(OFFSET('Water Data'!$I$29,0,10*ROW('Water Data'!I22))="","",OFFSET('Water Data'!$I$29,0,10*ROW('Water Data'!I22)))</f>
        <v/>
      </c>
      <c r="CK28" s="282" t="str">
        <f ca="true">+IF(OFFSET('Sanitation Data'!$D$28,0,10*ROW('Sanitation Data'!D22))="","",OFFSET('Sanitation Data'!$D$28,0,10*ROW('Sanitation Data'!D22)))</f>
        <v/>
      </c>
      <c r="CL28" s="282" t="str">
        <f ca="true">+IF(OFFSET('Sanitation Data'!$D$29,0,10*ROW('Sanitation Data'!D22))="","",OFFSET('Sanitation Data'!$D$29,0,10*ROW('Sanitation Data'!D22)))</f>
        <v/>
      </c>
      <c r="CM28" s="282" t="str">
        <f ca="true">+IF(OFFSET('Sanitation Data'!$D$30,0,10*ROW('Sanitation Data'!D22))="","",OFFSET('Sanitation Data'!$D$30,0,10*ROW('Sanitation Data'!D22)))</f>
        <v/>
      </c>
      <c r="CN28" s="282" t="str">
        <f ca="true">+IF(OFFSET('Sanitation Data'!$D$31,0,10*ROW('Sanitation Data'!D22))="","",OFFSET('Sanitation Data'!$D$31,0,10*ROW('Sanitation Data'!D22)))</f>
        <v/>
      </c>
      <c r="CO28" s="282" t="str">
        <f ca="true">+IF(OFFSET('Sanitation Data'!$D$32,0,10*ROW('Sanitation Data'!D22))="","",OFFSET('Sanitation Data'!$D$32,0,10*ROW('Sanitation Data'!D22)))</f>
        <v/>
      </c>
      <c r="CP28" s="282" t="str">
        <f ca="true">+IF(OFFSET('Sanitation Data'!$E$28,0,10*ROW('Sanitation Data'!E22))="","",OFFSET('Sanitation Data'!$E$28,0,10*ROW('Sanitation Data'!E22)))</f>
        <v/>
      </c>
      <c r="CQ28" s="282" t="str">
        <f ca="true">+IF(OFFSET('Sanitation Data'!$E$29,0,10*ROW('Sanitation Data'!E22))="","",OFFSET('Sanitation Data'!$E$29,0,10*ROW('Sanitation Data'!E22)))</f>
        <v/>
      </c>
      <c r="CR28" s="282" t="str">
        <f ca="true">+IF(OFFSET('Sanitation Data'!$E$30,0,10*ROW('Sanitation Data'!E22))="","",OFFSET('Sanitation Data'!$E$30,0,10*ROW('Sanitation Data'!E22)))</f>
        <v/>
      </c>
      <c r="CS28" s="282" t="str">
        <f ca="true">+IF(OFFSET('Sanitation Data'!$E$31,0,10*ROW('Sanitation Data'!E22))="","",OFFSET('Sanitation Data'!$E$31,0,10*ROW('Sanitation Data'!E22)))</f>
        <v/>
      </c>
      <c r="CT28" s="282" t="str">
        <f ca="true">+IF(OFFSET('Sanitation Data'!$E$32,0,10*ROW('Sanitation Data'!E22))="","",OFFSET('Sanitation Data'!$E$32,0,10*ROW('Sanitation Data'!E22)))</f>
        <v/>
      </c>
      <c r="CU28" s="282" t="str">
        <f ca="true">+IF(OFFSET('Sanitation Data'!$F$28,0,10*ROW('Sanitation Data'!F22))="","",OFFSET('Sanitation Data'!$F$28,0,10*ROW('Sanitation Data'!F22)))</f>
        <v/>
      </c>
      <c r="CV28" s="282" t="str">
        <f ca="true">+IF(OFFSET('Sanitation Data'!$F$29,0,10*ROW('Sanitation Data'!F22))="","",OFFSET('Sanitation Data'!$F$29,0,10*ROW('Sanitation Data'!F22)))</f>
        <v/>
      </c>
      <c r="CW28" s="282" t="str">
        <f ca="true">+IF(OFFSET('Sanitation Data'!$F$30,0,10*ROW('Sanitation Data'!F22))="","",OFFSET('Sanitation Data'!$F$30,0,10*ROW('Sanitation Data'!F22)))</f>
        <v/>
      </c>
      <c r="CX28" s="282" t="str">
        <f ca="true">+IF(OFFSET('Sanitation Data'!$F$31,0,10*ROW('Sanitation Data'!F22))="","",OFFSET('Sanitation Data'!$F$31,0,10*ROW('Sanitation Data'!F22)))</f>
        <v/>
      </c>
      <c r="CY28" s="282" t="str">
        <f ca="true">+IF(OFFSET('Sanitation Data'!$F$32,0,10*ROW('Sanitation Data'!F22))="","",OFFSET('Sanitation Data'!$F$32,0,10*ROW('Sanitation Data'!F22)))</f>
        <v/>
      </c>
      <c r="CZ28" s="282" t="str">
        <f ca="true">+IF(OFFSET('Sanitation Data'!$G$28,0,10*ROW('Sanitation Data'!G22))="","",OFFSET('Sanitation Data'!$G$28,0,10*ROW('Sanitation Data'!G22)))</f>
        <v/>
      </c>
      <c r="DA28" s="282" t="str">
        <f ca="true">+IF(OFFSET('Sanitation Data'!$G$29,0,10*ROW('Sanitation Data'!G22))="","",OFFSET('Sanitation Data'!$G$29,0,10*ROW('Sanitation Data'!G22)))</f>
        <v/>
      </c>
      <c r="DB28" s="282" t="str">
        <f ca="true">+IF(OFFSET('Sanitation Data'!$G$30,0,10*ROW('Sanitation Data'!G22))="","",OFFSET('Sanitation Data'!$G$30,0,10*ROW('Sanitation Data'!G22)))</f>
        <v/>
      </c>
      <c r="DC28" s="282" t="str">
        <f ca="true">+IF(OFFSET('Sanitation Data'!$G$31,0,10*ROW('Sanitation Data'!G22))="","",OFFSET('Sanitation Data'!$G$31,0,10*ROW('Sanitation Data'!G22)))</f>
        <v/>
      </c>
      <c r="DD28" s="282" t="str">
        <f ca="true">+IF(OFFSET('Sanitation Data'!$G$32,0,10*ROW('Sanitation Data'!G22))="","",OFFSET('Sanitation Data'!$G$32,0,10*ROW('Sanitation Data'!G22)))</f>
        <v/>
      </c>
      <c r="DE28" s="282" t="str">
        <f ca="true">+IF(OFFSET('Sanitation Data'!$H$28,0,10*ROW('Sanitation Data'!H22))="","",OFFSET('Sanitation Data'!$H$28,0,10*ROW('Sanitation Data'!H22)))</f>
        <v/>
      </c>
      <c r="DF28" s="282" t="str">
        <f ca="true">+IF(OFFSET('Sanitation Data'!$H$29,0,10*ROW('Sanitation Data'!H22))="","",OFFSET('Sanitation Data'!$H$29,0,10*ROW('Sanitation Data'!H22)))</f>
        <v/>
      </c>
      <c r="DG28" s="282" t="str">
        <f ca="true">+IF(OFFSET('Sanitation Data'!$H$30,0,10*ROW('Sanitation Data'!H22))="","",OFFSET('Sanitation Data'!$H$30,0,10*ROW('Sanitation Data'!H22)))</f>
        <v/>
      </c>
      <c r="DH28" s="282" t="str">
        <f ca="true">+IF(OFFSET('Sanitation Data'!$H$31,0,10*ROW('Sanitation Data'!H22))="","",OFFSET('Sanitation Data'!$H$31,0,10*ROW('Sanitation Data'!H22)))</f>
        <v/>
      </c>
      <c r="DI28" s="282" t="str">
        <f ca="true">+IF(OFFSET('Sanitation Data'!$H$32,0,10*ROW('Sanitation Data'!H22))="","",OFFSET('Sanitation Data'!$H$32,0,10*ROW('Sanitation Data'!H22)))</f>
        <v/>
      </c>
      <c r="DJ28" s="282" t="str">
        <f ca="true">+IF(OFFSET('Sanitation Data'!$I$28,0,10*ROW('Sanitation Data'!I22))="","",OFFSET('Sanitation Data'!$I$28,0,10*ROW('Sanitation Data'!I22)))</f>
        <v/>
      </c>
      <c r="DK28" s="282" t="str">
        <f ca="true">+IF(OFFSET('Sanitation Data'!$I$29,0,10*ROW('Sanitation Data'!I22))="","",OFFSET('Sanitation Data'!$I$29,0,10*ROW('Sanitation Data'!I22)))</f>
        <v/>
      </c>
      <c r="DL28" s="282" t="str">
        <f ca="true">+IF(OFFSET('Sanitation Data'!$I$30,0,10*ROW('Sanitation Data'!I22))="","",OFFSET('Sanitation Data'!$I$30,0,10*ROW('Sanitation Data'!I22)))</f>
        <v/>
      </c>
      <c r="DM28" s="282" t="str">
        <f ca="true">+IF(OFFSET('Sanitation Data'!$I$31,0,10*ROW('Sanitation Data'!I22))="","",OFFSET('Sanitation Data'!$I$31,0,10*ROW('Sanitation Data'!I22)))</f>
        <v/>
      </c>
      <c r="DN28" s="282" t="str">
        <f ca="true">+IF(OFFSET('Sanitation Data'!$I$32,0,10*ROW('Sanitation Data'!I22))="","",OFFSET('Sanitation Data'!$I$32,0,10*ROW('Sanitation Data'!I22)))</f>
        <v/>
      </c>
      <c r="DO28" s="282" t="str">
        <f ca="true">+IF(OFFSET('Hygiene Data'!$D$11,0,10*ROW('Hygiene Data'!D22))="","",OFFSET('Hygiene Data'!$D$11,0,10*ROW('Hygiene Data'!D22)))</f>
        <v/>
      </c>
      <c r="DP28" s="282" t="str">
        <f ca="true">+IF(OFFSET('Hygiene Data'!$D$12,0,10*ROW('Hygiene Data'!D22))="","",OFFSET('Hygiene Data'!$D$12,0,10*ROW('Hygiene Data'!D22)))</f>
        <v/>
      </c>
      <c r="DQ28" s="282" t="str">
        <f ca="true">+IF(OFFSET('Hygiene Data'!$D$13,0,10*ROW('Hygiene Data'!D22))="","",OFFSET('Hygiene Data'!$D$13,0,10*ROW('Hygiene Data'!D22)))</f>
        <v/>
      </c>
      <c r="DR28" s="282" t="str">
        <f ca="true">+IF(OFFSET('Hygiene Data'!$E$11,0,10*ROW('Hygiene Data'!E22))="","",OFFSET('Hygiene Data'!$E$11,0,10*ROW('Hygiene Data'!E22)))</f>
        <v/>
      </c>
      <c r="DS28" s="282" t="str">
        <f ca="true">+IF(OFFSET('Hygiene Data'!$E$12,0,10*ROW('Hygiene Data'!E22))="","",OFFSET('Hygiene Data'!$E$12,0,10*ROW('Hygiene Data'!E22)))</f>
        <v/>
      </c>
      <c r="DT28" s="282" t="str">
        <f ca="true">+IF(OFFSET('Hygiene Data'!$E$13,0,10*ROW('Hygiene Data'!E22))="","",OFFSET('Hygiene Data'!$E$13,0,10*ROW('Hygiene Data'!E22)))</f>
        <v/>
      </c>
      <c r="DU28" s="282" t="str">
        <f ca="true">+IF(OFFSET('Hygiene Data'!$F$11,0,10*ROW('Hygiene Data'!F22))="","",OFFSET('Hygiene Data'!$F$11,0,10*ROW('Hygiene Data'!F22)))</f>
        <v/>
      </c>
      <c r="DV28" s="282" t="str">
        <f ca="true">+IF(OFFSET('Hygiene Data'!$F$12,0,10*ROW('Hygiene Data'!F22))="","",OFFSET('Hygiene Data'!$F$12,0,10*ROW('Hygiene Data'!F22)))</f>
        <v/>
      </c>
      <c r="DW28" s="282" t="str">
        <f ca="true">+IF(OFFSET('Hygiene Data'!$F$13,0,10*ROW('Hygiene Data'!F22))="","",OFFSET('Hygiene Data'!$F$13,0,10*ROW('Hygiene Data'!F22)))</f>
        <v/>
      </c>
      <c r="DX28" s="282" t="str">
        <f ca="true">+IF(OFFSET('Hygiene Data'!$G$11,0,10*ROW('Hygiene Data'!G22))="","",OFFSET('Hygiene Data'!$G$11,0,10*ROW('Hygiene Data'!G22)))</f>
        <v/>
      </c>
      <c r="DY28" s="282" t="str">
        <f ca="true">+IF(OFFSET('Hygiene Data'!$G$12,0,10*ROW('Hygiene Data'!G22))="","",OFFSET('Hygiene Data'!$G$12,0,10*ROW('Hygiene Data'!G22)))</f>
        <v/>
      </c>
      <c r="DZ28" s="282" t="str">
        <f ca="true">+IF(OFFSET('Hygiene Data'!$G$13,0,10*ROW('Hygiene Data'!G22))="","",OFFSET('Hygiene Data'!$G$13,0,10*ROW('Hygiene Data'!G22)))</f>
        <v/>
      </c>
      <c r="EA28" s="282" t="str">
        <f ca="true">+IF(OFFSET('Hygiene Data'!$H$11,0,10*ROW('Hygiene Data'!H22))="","",OFFSET('Hygiene Data'!$H$11,0,10*ROW('Hygiene Data'!H22)))</f>
        <v/>
      </c>
      <c r="EB28" s="282" t="str">
        <f ca="true">+IF(OFFSET('Hygiene Data'!$H$12,0,10*ROW('Hygiene Data'!H22))="","",OFFSET('Hygiene Data'!$H$12,0,10*ROW('Hygiene Data'!H22)))</f>
        <v/>
      </c>
      <c r="EC28" s="282" t="str">
        <f ca="true">+IF(OFFSET('Hygiene Data'!$H$13,0,10*ROW('Hygiene Data'!H22))="","",OFFSET('Hygiene Data'!$H$13,0,10*ROW('Hygiene Data'!H22)))</f>
        <v/>
      </c>
      <c r="ED28" s="282" t="str">
        <f ca="true">+IF(OFFSET('Hygiene Data'!$I$11,0,10*ROW('Hygiene Data'!I22))="","",OFFSET('Hygiene Data'!$I$11,0,10*ROW('Hygiene Data'!I22)))</f>
        <v/>
      </c>
      <c r="EE28" s="282" t="str">
        <f ca="true">+IF(OFFSET('Hygiene Data'!$I$12,0,10*ROW('Hygiene Data'!I22))="","",OFFSET('Hygiene Data'!$I$12,0,10*ROW('Hygiene Data'!I22)))</f>
        <v/>
      </c>
      <c r="EF28" s="282"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8"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2"/>
      <c r="BS29" s="282" t="str">
        <f ca="true">+IF(OFFSET('Water Data'!$D$27,0,10*ROW('Water Data'!D23))="","",OFFSET('Water Data'!$D$27,0,10*ROW('Water Data'!D23)))</f>
        <v/>
      </c>
      <c r="BT29" s="282" t="str">
        <f ca="true">+IF(OFFSET('Water Data'!$D$28,0,10*ROW('Water Data'!D23))="","",OFFSET('Water Data'!$D$28,0,10*ROW('Water Data'!D23)))</f>
        <v/>
      </c>
      <c r="BU29" s="282" t="str">
        <f ca="true">+IF(OFFSET('Water Data'!$D$29,0,10*ROW('Water Data'!D23))="","",OFFSET('Water Data'!$D$29,0,10*ROW('Water Data'!D23)))</f>
        <v/>
      </c>
      <c r="BV29" s="282" t="str">
        <f ca="true">+IF(OFFSET('Water Data'!$E$27,0,10*ROW('Water Data'!E23))="","",OFFSET('Water Data'!$E$27,0,10*ROW('Water Data'!E23)))</f>
        <v/>
      </c>
      <c r="BW29" s="282" t="str">
        <f ca="true">+IF(OFFSET('Water Data'!$E$28,0,10*ROW('Water Data'!E23))="","",OFFSET('Water Data'!$E$28,0,10*ROW('Water Data'!E23)))</f>
        <v/>
      </c>
      <c r="BX29" s="282" t="str">
        <f ca="true">+IF(OFFSET('Water Data'!$E$29,0,10*ROW('Water Data'!E23))="","",OFFSET('Water Data'!$E$29,0,10*ROW('Water Data'!E23)))</f>
        <v/>
      </c>
      <c r="BY29" s="282" t="str">
        <f ca="true">+IF(OFFSET('Water Data'!$F$27,0,10*ROW('Water Data'!F23))="","",OFFSET('Water Data'!$F$27,0,10*ROW('Water Data'!F23)))</f>
        <v/>
      </c>
      <c r="BZ29" s="282" t="str">
        <f ca="true">+IF(OFFSET('Water Data'!$F$28,0,10*ROW('Water Data'!F23))="","",OFFSET('Water Data'!$F$28,0,10*ROW('Water Data'!F23)))</f>
        <v/>
      </c>
      <c r="CA29" s="282" t="str">
        <f ca="true">+IF(OFFSET('Water Data'!$F$29,0,10*ROW('Water Data'!F23))="","",OFFSET('Water Data'!$F$29,0,10*ROW('Water Data'!F23)))</f>
        <v/>
      </c>
      <c r="CB29" s="282" t="str">
        <f ca="true">+IF(OFFSET('Water Data'!$G$27,0,10*ROW('Water Data'!G23))="","",OFFSET('Water Data'!$G$27,0,10*ROW('Water Data'!G23)))</f>
        <v/>
      </c>
      <c r="CC29" s="282" t="str">
        <f ca="true">+IF(OFFSET('Water Data'!$G$28,0,10*ROW('Water Data'!G23))="","",OFFSET('Water Data'!$G$28,0,10*ROW('Water Data'!G23)))</f>
        <v/>
      </c>
      <c r="CD29" s="282" t="str">
        <f ca="true">+IF(OFFSET('Water Data'!$G$29,0,10*ROW('Water Data'!G23))="","",OFFSET('Water Data'!$G$29,0,10*ROW('Water Data'!G23)))</f>
        <v/>
      </c>
      <c r="CE29" s="282" t="str">
        <f ca="true">+IF(OFFSET('Water Data'!$H$27,0,10*ROW('Water Data'!H23))="","",OFFSET('Water Data'!$H$27,0,10*ROW('Water Data'!H23)))</f>
        <v/>
      </c>
      <c r="CF29" s="282" t="str">
        <f ca="true">+IF(OFFSET('Water Data'!$H$28,0,10*ROW('Water Data'!H23))="","",OFFSET('Water Data'!$H$28,0,10*ROW('Water Data'!H23)))</f>
        <v/>
      </c>
      <c r="CG29" s="282" t="str">
        <f ca="true">+IF(OFFSET('Water Data'!$H$29,0,10*ROW('Water Data'!H23))="","",OFFSET('Water Data'!$H$29,0,10*ROW('Water Data'!H23)))</f>
        <v/>
      </c>
      <c r="CH29" s="282" t="str">
        <f ca="true">+IF(OFFSET('Water Data'!$I$27,0,10*ROW('Water Data'!I23))="","",OFFSET('Water Data'!$I$27,0,10*ROW('Water Data'!I23)))</f>
        <v/>
      </c>
      <c r="CI29" s="282" t="str">
        <f ca="true">+IF(OFFSET('Water Data'!$I$28,0,10*ROW('Water Data'!I23))="","",OFFSET('Water Data'!$I$28,0,10*ROW('Water Data'!I23)))</f>
        <v/>
      </c>
      <c r="CJ29" s="282" t="str">
        <f ca="true">+IF(OFFSET('Water Data'!$I$29,0,10*ROW('Water Data'!I23))="","",OFFSET('Water Data'!$I$29,0,10*ROW('Water Data'!I23)))</f>
        <v/>
      </c>
      <c r="CK29" s="282" t="str">
        <f ca="true">+IF(OFFSET('Sanitation Data'!$D$28,0,10*ROW('Sanitation Data'!D23))="","",OFFSET('Sanitation Data'!$D$28,0,10*ROW('Sanitation Data'!D23)))</f>
        <v/>
      </c>
      <c r="CL29" s="282" t="str">
        <f ca="true">+IF(OFFSET('Sanitation Data'!$D$29,0,10*ROW('Sanitation Data'!D23))="","",OFFSET('Sanitation Data'!$D$29,0,10*ROW('Sanitation Data'!D23)))</f>
        <v/>
      </c>
      <c r="CM29" s="282" t="str">
        <f ca="true">+IF(OFFSET('Sanitation Data'!$D$30,0,10*ROW('Sanitation Data'!D23))="","",OFFSET('Sanitation Data'!$D$30,0,10*ROW('Sanitation Data'!D23)))</f>
        <v/>
      </c>
      <c r="CN29" s="282" t="str">
        <f ca="true">+IF(OFFSET('Sanitation Data'!$D$31,0,10*ROW('Sanitation Data'!D23))="","",OFFSET('Sanitation Data'!$D$31,0,10*ROW('Sanitation Data'!D23)))</f>
        <v/>
      </c>
      <c r="CO29" s="282" t="str">
        <f ca="true">+IF(OFFSET('Sanitation Data'!$D$32,0,10*ROW('Sanitation Data'!D23))="","",OFFSET('Sanitation Data'!$D$32,0,10*ROW('Sanitation Data'!D23)))</f>
        <v/>
      </c>
      <c r="CP29" s="282" t="str">
        <f ca="true">+IF(OFFSET('Sanitation Data'!$E$28,0,10*ROW('Sanitation Data'!E23))="","",OFFSET('Sanitation Data'!$E$28,0,10*ROW('Sanitation Data'!E23)))</f>
        <v/>
      </c>
      <c r="CQ29" s="282" t="str">
        <f ca="true">+IF(OFFSET('Sanitation Data'!$E$29,0,10*ROW('Sanitation Data'!E23))="","",OFFSET('Sanitation Data'!$E$29,0,10*ROW('Sanitation Data'!E23)))</f>
        <v/>
      </c>
      <c r="CR29" s="282" t="str">
        <f ca="true">+IF(OFFSET('Sanitation Data'!$E$30,0,10*ROW('Sanitation Data'!E23))="","",OFFSET('Sanitation Data'!$E$30,0,10*ROW('Sanitation Data'!E23)))</f>
        <v/>
      </c>
      <c r="CS29" s="282" t="str">
        <f ca="true">+IF(OFFSET('Sanitation Data'!$E$31,0,10*ROW('Sanitation Data'!E23))="","",OFFSET('Sanitation Data'!$E$31,0,10*ROW('Sanitation Data'!E23)))</f>
        <v/>
      </c>
      <c r="CT29" s="282" t="str">
        <f ca="true">+IF(OFFSET('Sanitation Data'!$E$32,0,10*ROW('Sanitation Data'!E23))="","",OFFSET('Sanitation Data'!$E$32,0,10*ROW('Sanitation Data'!E23)))</f>
        <v/>
      </c>
      <c r="CU29" s="282" t="str">
        <f ca="true">+IF(OFFSET('Sanitation Data'!$F$28,0,10*ROW('Sanitation Data'!F23))="","",OFFSET('Sanitation Data'!$F$28,0,10*ROW('Sanitation Data'!F23)))</f>
        <v/>
      </c>
      <c r="CV29" s="282" t="str">
        <f ca="true">+IF(OFFSET('Sanitation Data'!$F$29,0,10*ROW('Sanitation Data'!F23))="","",OFFSET('Sanitation Data'!$F$29,0,10*ROW('Sanitation Data'!F23)))</f>
        <v/>
      </c>
      <c r="CW29" s="282" t="str">
        <f ca="true">+IF(OFFSET('Sanitation Data'!$F$30,0,10*ROW('Sanitation Data'!F23))="","",OFFSET('Sanitation Data'!$F$30,0,10*ROW('Sanitation Data'!F23)))</f>
        <v/>
      </c>
      <c r="CX29" s="282" t="str">
        <f ca="true">+IF(OFFSET('Sanitation Data'!$F$31,0,10*ROW('Sanitation Data'!F23))="","",OFFSET('Sanitation Data'!$F$31,0,10*ROW('Sanitation Data'!F23)))</f>
        <v/>
      </c>
      <c r="CY29" s="282" t="str">
        <f ca="true">+IF(OFFSET('Sanitation Data'!$F$32,0,10*ROW('Sanitation Data'!F23))="","",OFFSET('Sanitation Data'!$F$32,0,10*ROW('Sanitation Data'!F23)))</f>
        <v/>
      </c>
      <c r="CZ29" s="282" t="str">
        <f ca="true">+IF(OFFSET('Sanitation Data'!$G$28,0,10*ROW('Sanitation Data'!G23))="","",OFFSET('Sanitation Data'!$G$28,0,10*ROW('Sanitation Data'!G23)))</f>
        <v/>
      </c>
      <c r="DA29" s="282" t="str">
        <f ca="true">+IF(OFFSET('Sanitation Data'!$G$29,0,10*ROW('Sanitation Data'!G23))="","",OFFSET('Sanitation Data'!$G$29,0,10*ROW('Sanitation Data'!G23)))</f>
        <v/>
      </c>
      <c r="DB29" s="282" t="str">
        <f ca="true">+IF(OFFSET('Sanitation Data'!$G$30,0,10*ROW('Sanitation Data'!G23))="","",OFFSET('Sanitation Data'!$G$30,0,10*ROW('Sanitation Data'!G23)))</f>
        <v/>
      </c>
      <c r="DC29" s="282" t="str">
        <f ca="true">+IF(OFFSET('Sanitation Data'!$G$31,0,10*ROW('Sanitation Data'!G23))="","",OFFSET('Sanitation Data'!$G$31,0,10*ROW('Sanitation Data'!G23)))</f>
        <v/>
      </c>
      <c r="DD29" s="282" t="str">
        <f ca="true">+IF(OFFSET('Sanitation Data'!$G$32,0,10*ROW('Sanitation Data'!G23))="","",OFFSET('Sanitation Data'!$G$32,0,10*ROW('Sanitation Data'!G23)))</f>
        <v/>
      </c>
      <c r="DE29" s="282" t="str">
        <f ca="true">+IF(OFFSET('Sanitation Data'!$H$28,0,10*ROW('Sanitation Data'!H23))="","",OFFSET('Sanitation Data'!$H$28,0,10*ROW('Sanitation Data'!H23)))</f>
        <v/>
      </c>
      <c r="DF29" s="282" t="str">
        <f ca="true">+IF(OFFSET('Sanitation Data'!$H$29,0,10*ROW('Sanitation Data'!H23))="","",OFFSET('Sanitation Data'!$H$29,0,10*ROW('Sanitation Data'!H23)))</f>
        <v/>
      </c>
      <c r="DG29" s="282" t="str">
        <f ca="true">+IF(OFFSET('Sanitation Data'!$H$30,0,10*ROW('Sanitation Data'!H23))="","",OFFSET('Sanitation Data'!$H$30,0,10*ROW('Sanitation Data'!H23)))</f>
        <v/>
      </c>
      <c r="DH29" s="282" t="str">
        <f ca="true">+IF(OFFSET('Sanitation Data'!$H$31,0,10*ROW('Sanitation Data'!H23))="","",OFFSET('Sanitation Data'!$H$31,0,10*ROW('Sanitation Data'!H23)))</f>
        <v/>
      </c>
      <c r="DI29" s="282" t="str">
        <f ca="true">+IF(OFFSET('Sanitation Data'!$H$32,0,10*ROW('Sanitation Data'!H23))="","",OFFSET('Sanitation Data'!$H$32,0,10*ROW('Sanitation Data'!H23)))</f>
        <v/>
      </c>
      <c r="DJ29" s="282" t="str">
        <f ca="true">+IF(OFFSET('Sanitation Data'!$I$28,0,10*ROW('Sanitation Data'!I23))="","",OFFSET('Sanitation Data'!$I$28,0,10*ROW('Sanitation Data'!I23)))</f>
        <v/>
      </c>
      <c r="DK29" s="282" t="str">
        <f ca="true">+IF(OFFSET('Sanitation Data'!$I$29,0,10*ROW('Sanitation Data'!I23))="","",OFFSET('Sanitation Data'!$I$29,0,10*ROW('Sanitation Data'!I23)))</f>
        <v/>
      </c>
      <c r="DL29" s="282" t="str">
        <f ca="true">+IF(OFFSET('Sanitation Data'!$I$30,0,10*ROW('Sanitation Data'!I23))="","",OFFSET('Sanitation Data'!$I$30,0,10*ROW('Sanitation Data'!I23)))</f>
        <v/>
      </c>
      <c r="DM29" s="282" t="str">
        <f ca="true">+IF(OFFSET('Sanitation Data'!$I$31,0,10*ROW('Sanitation Data'!I23))="","",OFFSET('Sanitation Data'!$I$31,0,10*ROW('Sanitation Data'!I23)))</f>
        <v/>
      </c>
      <c r="DN29" s="282" t="str">
        <f ca="true">+IF(OFFSET('Sanitation Data'!$I$32,0,10*ROW('Sanitation Data'!I23))="","",OFFSET('Sanitation Data'!$I$32,0,10*ROW('Sanitation Data'!I23)))</f>
        <v/>
      </c>
      <c r="DO29" s="282" t="str">
        <f ca="true">+IF(OFFSET('Hygiene Data'!$D$11,0,10*ROW('Hygiene Data'!D23))="","",OFFSET('Hygiene Data'!$D$11,0,10*ROW('Hygiene Data'!D23)))</f>
        <v/>
      </c>
      <c r="DP29" s="282" t="str">
        <f ca="true">+IF(OFFSET('Hygiene Data'!$D$12,0,10*ROW('Hygiene Data'!D23))="","",OFFSET('Hygiene Data'!$D$12,0,10*ROW('Hygiene Data'!D23)))</f>
        <v/>
      </c>
      <c r="DQ29" s="282" t="str">
        <f ca="true">+IF(OFFSET('Hygiene Data'!$D$13,0,10*ROW('Hygiene Data'!D23))="","",OFFSET('Hygiene Data'!$D$13,0,10*ROW('Hygiene Data'!D23)))</f>
        <v/>
      </c>
      <c r="DR29" s="282" t="str">
        <f ca="true">+IF(OFFSET('Hygiene Data'!$E$11,0,10*ROW('Hygiene Data'!E23))="","",OFFSET('Hygiene Data'!$E$11,0,10*ROW('Hygiene Data'!E23)))</f>
        <v/>
      </c>
      <c r="DS29" s="282" t="str">
        <f ca="true">+IF(OFFSET('Hygiene Data'!$E$12,0,10*ROW('Hygiene Data'!E23))="","",OFFSET('Hygiene Data'!$E$12,0,10*ROW('Hygiene Data'!E23)))</f>
        <v/>
      </c>
      <c r="DT29" s="282" t="str">
        <f ca="true">+IF(OFFSET('Hygiene Data'!$E$13,0,10*ROW('Hygiene Data'!E23))="","",OFFSET('Hygiene Data'!$E$13,0,10*ROW('Hygiene Data'!E23)))</f>
        <v/>
      </c>
      <c r="DU29" s="282" t="str">
        <f ca="true">+IF(OFFSET('Hygiene Data'!$F$11,0,10*ROW('Hygiene Data'!F23))="","",OFFSET('Hygiene Data'!$F$11,0,10*ROW('Hygiene Data'!F23)))</f>
        <v/>
      </c>
      <c r="DV29" s="282" t="str">
        <f ca="true">+IF(OFFSET('Hygiene Data'!$F$12,0,10*ROW('Hygiene Data'!F23))="","",OFFSET('Hygiene Data'!$F$12,0,10*ROW('Hygiene Data'!F23)))</f>
        <v/>
      </c>
      <c r="DW29" s="282" t="str">
        <f ca="true">+IF(OFFSET('Hygiene Data'!$F$13,0,10*ROW('Hygiene Data'!F23))="","",OFFSET('Hygiene Data'!$F$13,0,10*ROW('Hygiene Data'!F23)))</f>
        <v/>
      </c>
      <c r="DX29" s="282" t="str">
        <f ca="true">+IF(OFFSET('Hygiene Data'!$G$11,0,10*ROW('Hygiene Data'!G23))="","",OFFSET('Hygiene Data'!$G$11,0,10*ROW('Hygiene Data'!G23)))</f>
        <v/>
      </c>
      <c r="DY29" s="282" t="str">
        <f ca="true">+IF(OFFSET('Hygiene Data'!$G$12,0,10*ROW('Hygiene Data'!G23))="","",OFFSET('Hygiene Data'!$G$12,0,10*ROW('Hygiene Data'!G23)))</f>
        <v/>
      </c>
      <c r="DZ29" s="282" t="str">
        <f ca="true">+IF(OFFSET('Hygiene Data'!$G$13,0,10*ROW('Hygiene Data'!G23))="","",OFFSET('Hygiene Data'!$G$13,0,10*ROW('Hygiene Data'!G23)))</f>
        <v/>
      </c>
      <c r="EA29" s="282" t="str">
        <f ca="true">+IF(OFFSET('Hygiene Data'!$H$11,0,10*ROW('Hygiene Data'!H23))="","",OFFSET('Hygiene Data'!$H$11,0,10*ROW('Hygiene Data'!H23)))</f>
        <v/>
      </c>
      <c r="EB29" s="282" t="str">
        <f ca="true">+IF(OFFSET('Hygiene Data'!$H$12,0,10*ROW('Hygiene Data'!H23))="","",OFFSET('Hygiene Data'!$H$12,0,10*ROW('Hygiene Data'!H23)))</f>
        <v/>
      </c>
      <c r="EC29" s="282" t="str">
        <f ca="true">+IF(OFFSET('Hygiene Data'!$H$13,0,10*ROW('Hygiene Data'!H23))="","",OFFSET('Hygiene Data'!$H$13,0,10*ROW('Hygiene Data'!H23)))</f>
        <v/>
      </c>
      <c r="ED29" s="282" t="str">
        <f ca="true">+IF(OFFSET('Hygiene Data'!$I$11,0,10*ROW('Hygiene Data'!I23))="","",OFFSET('Hygiene Data'!$I$11,0,10*ROW('Hygiene Data'!I23)))</f>
        <v/>
      </c>
      <c r="EE29" s="282" t="str">
        <f ca="true">+IF(OFFSET('Hygiene Data'!$I$12,0,10*ROW('Hygiene Data'!I23))="","",OFFSET('Hygiene Data'!$I$12,0,10*ROW('Hygiene Data'!I23)))</f>
        <v/>
      </c>
      <c r="EF29" s="282"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8"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2"/>
      <c r="BS30" s="282" t="str">
        <f ca="true">+IF(OFFSET('Water Data'!$D$27,0,10*ROW('Water Data'!D24))="","",OFFSET('Water Data'!$D$27,0,10*ROW('Water Data'!D24)))</f>
        <v/>
      </c>
      <c r="BT30" s="282" t="str">
        <f ca="true">+IF(OFFSET('Water Data'!$D$28,0,10*ROW('Water Data'!D24))="","",OFFSET('Water Data'!$D$28,0,10*ROW('Water Data'!D24)))</f>
        <v/>
      </c>
      <c r="BU30" s="282" t="str">
        <f ca="true">+IF(OFFSET('Water Data'!$D$29,0,10*ROW('Water Data'!D24))="","",OFFSET('Water Data'!$D$29,0,10*ROW('Water Data'!D24)))</f>
        <v/>
      </c>
      <c r="BV30" s="282" t="str">
        <f ca="true">+IF(OFFSET('Water Data'!$E$27,0,10*ROW('Water Data'!E24))="","",OFFSET('Water Data'!$E$27,0,10*ROW('Water Data'!E24)))</f>
        <v/>
      </c>
      <c r="BW30" s="282" t="str">
        <f ca="true">+IF(OFFSET('Water Data'!$E$28,0,10*ROW('Water Data'!E24))="","",OFFSET('Water Data'!$E$28,0,10*ROW('Water Data'!E24)))</f>
        <v/>
      </c>
      <c r="BX30" s="282" t="str">
        <f ca="true">+IF(OFFSET('Water Data'!$E$29,0,10*ROW('Water Data'!E24))="","",OFFSET('Water Data'!$E$29,0,10*ROW('Water Data'!E24)))</f>
        <v/>
      </c>
      <c r="BY30" s="282" t="str">
        <f ca="true">+IF(OFFSET('Water Data'!$F$27,0,10*ROW('Water Data'!F24))="","",OFFSET('Water Data'!$F$27,0,10*ROW('Water Data'!F24)))</f>
        <v/>
      </c>
      <c r="BZ30" s="282" t="str">
        <f ca="true">+IF(OFFSET('Water Data'!$F$28,0,10*ROW('Water Data'!F24))="","",OFFSET('Water Data'!$F$28,0,10*ROW('Water Data'!F24)))</f>
        <v/>
      </c>
      <c r="CA30" s="282" t="str">
        <f ca="true">+IF(OFFSET('Water Data'!$F$29,0,10*ROW('Water Data'!F24))="","",OFFSET('Water Data'!$F$29,0,10*ROW('Water Data'!F24)))</f>
        <v/>
      </c>
      <c r="CB30" s="282" t="str">
        <f ca="true">+IF(OFFSET('Water Data'!$G$27,0,10*ROW('Water Data'!G24))="","",OFFSET('Water Data'!$G$27,0,10*ROW('Water Data'!G24)))</f>
        <v/>
      </c>
      <c r="CC30" s="282" t="str">
        <f ca="true">+IF(OFFSET('Water Data'!$G$28,0,10*ROW('Water Data'!G24))="","",OFFSET('Water Data'!$G$28,0,10*ROW('Water Data'!G24)))</f>
        <v/>
      </c>
      <c r="CD30" s="282" t="str">
        <f ca="true">+IF(OFFSET('Water Data'!$G$29,0,10*ROW('Water Data'!G24))="","",OFFSET('Water Data'!$G$29,0,10*ROW('Water Data'!G24)))</f>
        <v/>
      </c>
      <c r="CE30" s="282" t="str">
        <f ca="true">+IF(OFFSET('Water Data'!$H$27,0,10*ROW('Water Data'!H24))="","",OFFSET('Water Data'!$H$27,0,10*ROW('Water Data'!H24)))</f>
        <v/>
      </c>
      <c r="CF30" s="282" t="str">
        <f ca="true">+IF(OFFSET('Water Data'!$H$28,0,10*ROW('Water Data'!H24))="","",OFFSET('Water Data'!$H$28,0,10*ROW('Water Data'!H24)))</f>
        <v/>
      </c>
      <c r="CG30" s="282" t="str">
        <f ca="true">+IF(OFFSET('Water Data'!$H$29,0,10*ROW('Water Data'!H24))="","",OFFSET('Water Data'!$H$29,0,10*ROW('Water Data'!H24)))</f>
        <v/>
      </c>
      <c r="CH30" s="282" t="str">
        <f ca="true">+IF(OFFSET('Water Data'!$I$27,0,10*ROW('Water Data'!I24))="","",OFFSET('Water Data'!$I$27,0,10*ROW('Water Data'!I24)))</f>
        <v/>
      </c>
      <c r="CI30" s="282" t="str">
        <f ca="true">+IF(OFFSET('Water Data'!$I$28,0,10*ROW('Water Data'!I24))="","",OFFSET('Water Data'!$I$28,0,10*ROW('Water Data'!I24)))</f>
        <v/>
      </c>
      <c r="CJ30" s="282" t="str">
        <f ca="true">+IF(OFFSET('Water Data'!$I$29,0,10*ROW('Water Data'!I24))="","",OFFSET('Water Data'!$I$29,0,10*ROW('Water Data'!I24)))</f>
        <v/>
      </c>
      <c r="CK30" s="282" t="str">
        <f ca="true">+IF(OFFSET('Sanitation Data'!$D$28,0,10*ROW('Sanitation Data'!D24))="","",OFFSET('Sanitation Data'!$D$28,0,10*ROW('Sanitation Data'!D24)))</f>
        <v/>
      </c>
      <c r="CL30" s="282" t="str">
        <f ca="true">+IF(OFFSET('Sanitation Data'!$D$29,0,10*ROW('Sanitation Data'!D24))="","",OFFSET('Sanitation Data'!$D$29,0,10*ROW('Sanitation Data'!D24)))</f>
        <v/>
      </c>
      <c r="CM30" s="282" t="str">
        <f ca="true">+IF(OFFSET('Sanitation Data'!$D$30,0,10*ROW('Sanitation Data'!D24))="","",OFFSET('Sanitation Data'!$D$30,0,10*ROW('Sanitation Data'!D24)))</f>
        <v/>
      </c>
      <c r="CN30" s="282" t="str">
        <f ca="true">+IF(OFFSET('Sanitation Data'!$D$31,0,10*ROW('Sanitation Data'!D24))="","",OFFSET('Sanitation Data'!$D$31,0,10*ROW('Sanitation Data'!D24)))</f>
        <v/>
      </c>
      <c r="CO30" s="282" t="str">
        <f ca="true">+IF(OFFSET('Sanitation Data'!$D$32,0,10*ROW('Sanitation Data'!D24))="","",OFFSET('Sanitation Data'!$D$32,0,10*ROW('Sanitation Data'!D24)))</f>
        <v/>
      </c>
      <c r="CP30" s="282" t="str">
        <f ca="true">+IF(OFFSET('Sanitation Data'!$E$28,0,10*ROW('Sanitation Data'!E24))="","",OFFSET('Sanitation Data'!$E$28,0,10*ROW('Sanitation Data'!E24)))</f>
        <v/>
      </c>
      <c r="CQ30" s="282" t="str">
        <f ca="true">+IF(OFFSET('Sanitation Data'!$E$29,0,10*ROW('Sanitation Data'!E24))="","",OFFSET('Sanitation Data'!$E$29,0,10*ROW('Sanitation Data'!E24)))</f>
        <v/>
      </c>
      <c r="CR30" s="282" t="str">
        <f ca="true">+IF(OFFSET('Sanitation Data'!$E$30,0,10*ROW('Sanitation Data'!E24))="","",OFFSET('Sanitation Data'!$E$30,0,10*ROW('Sanitation Data'!E24)))</f>
        <v/>
      </c>
      <c r="CS30" s="282" t="str">
        <f ca="true">+IF(OFFSET('Sanitation Data'!$E$31,0,10*ROW('Sanitation Data'!E24))="","",OFFSET('Sanitation Data'!$E$31,0,10*ROW('Sanitation Data'!E24)))</f>
        <v/>
      </c>
      <c r="CT30" s="282" t="str">
        <f ca="true">+IF(OFFSET('Sanitation Data'!$E$32,0,10*ROW('Sanitation Data'!E24))="","",OFFSET('Sanitation Data'!$E$32,0,10*ROW('Sanitation Data'!E24)))</f>
        <v/>
      </c>
      <c r="CU30" s="282" t="str">
        <f ca="true">+IF(OFFSET('Sanitation Data'!$F$28,0,10*ROW('Sanitation Data'!F24))="","",OFFSET('Sanitation Data'!$F$28,0,10*ROW('Sanitation Data'!F24)))</f>
        <v/>
      </c>
      <c r="CV30" s="282" t="str">
        <f ca="true">+IF(OFFSET('Sanitation Data'!$F$29,0,10*ROW('Sanitation Data'!F24))="","",OFFSET('Sanitation Data'!$F$29,0,10*ROW('Sanitation Data'!F24)))</f>
        <v/>
      </c>
      <c r="CW30" s="282" t="str">
        <f ca="true">+IF(OFFSET('Sanitation Data'!$F$30,0,10*ROW('Sanitation Data'!F24))="","",OFFSET('Sanitation Data'!$F$30,0,10*ROW('Sanitation Data'!F24)))</f>
        <v/>
      </c>
      <c r="CX30" s="282" t="str">
        <f ca="true">+IF(OFFSET('Sanitation Data'!$F$31,0,10*ROW('Sanitation Data'!F24))="","",OFFSET('Sanitation Data'!$F$31,0,10*ROW('Sanitation Data'!F24)))</f>
        <v/>
      </c>
      <c r="CY30" s="282" t="str">
        <f ca="true">+IF(OFFSET('Sanitation Data'!$F$32,0,10*ROW('Sanitation Data'!F24))="","",OFFSET('Sanitation Data'!$F$32,0,10*ROW('Sanitation Data'!F24)))</f>
        <v/>
      </c>
      <c r="CZ30" s="282" t="str">
        <f ca="true">+IF(OFFSET('Sanitation Data'!$G$28,0,10*ROW('Sanitation Data'!G24))="","",OFFSET('Sanitation Data'!$G$28,0,10*ROW('Sanitation Data'!G24)))</f>
        <v/>
      </c>
      <c r="DA30" s="282" t="str">
        <f ca="true">+IF(OFFSET('Sanitation Data'!$G$29,0,10*ROW('Sanitation Data'!G24))="","",OFFSET('Sanitation Data'!$G$29,0,10*ROW('Sanitation Data'!G24)))</f>
        <v/>
      </c>
      <c r="DB30" s="282" t="str">
        <f ca="true">+IF(OFFSET('Sanitation Data'!$G$30,0,10*ROW('Sanitation Data'!G24))="","",OFFSET('Sanitation Data'!$G$30,0,10*ROW('Sanitation Data'!G24)))</f>
        <v/>
      </c>
      <c r="DC30" s="282" t="str">
        <f ca="true">+IF(OFFSET('Sanitation Data'!$G$31,0,10*ROW('Sanitation Data'!G24))="","",OFFSET('Sanitation Data'!$G$31,0,10*ROW('Sanitation Data'!G24)))</f>
        <v/>
      </c>
      <c r="DD30" s="282" t="str">
        <f ca="true">+IF(OFFSET('Sanitation Data'!$G$32,0,10*ROW('Sanitation Data'!G24))="","",OFFSET('Sanitation Data'!$G$32,0,10*ROW('Sanitation Data'!G24)))</f>
        <v/>
      </c>
      <c r="DE30" s="282" t="str">
        <f ca="true">+IF(OFFSET('Sanitation Data'!$H$28,0,10*ROW('Sanitation Data'!H24))="","",OFFSET('Sanitation Data'!$H$28,0,10*ROW('Sanitation Data'!H24)))</f>
        <v/>
      </c>
      <c r="DF30" s="282" t="str">
        <f ca="true">+IF(OFFSET('Sanitation Data'!$H$29,0,10*ROW('Sanitation Data'!H24))="","",OFFSET('Sanitation Data'!$H$29,0,10*ROW('Sanitation Data'!H24)))</f>
        <v/>
      </c>
      <c r="DG30" s="282" t="str">
        <f ca="true">+IF(OFFSET('Sanitation Data'!$H$30,0,10*ROW('Sanitation Data'!H24))="","",OFFSET('Sanitation Data'!$H$30,0,10*ROW('Sanitation Data'!H24)))</f>
        <v/>
      </c>
      <c r="DH30" s="282" t="str">
        <f ca="true">+IF(OFFSET('Sanitation Data'!$H$31,0,10*ROW('Sanitation Data'!H24))="","",OFFSET('Sanitation Data'!$H$31,0,10*ROW('Sanitation Data'!H24)))</f>
        <v/>
      </c>
      <c r="DI30" s="282" t="str">
        <f ca="true">+IF(OFFSET('Sanitation Data'!$H$32,0,10*ROW('Sanitation Data'!H24))="","",OFFSET('Sanitation Data'!$H$32,0,10*ROW('Sanitation Data'!H24)))</f>
        <v/>
      </c>
      <c r="DJ30" s="282" t="str">
        <f ca="true">+IF(OFFSET('Sanitation Data'!$I$28,0,10*ROW('Sanitation Data'!I24))="","",OFFSET('Sanitation Data'!$I$28,0,10*ROW('Sanitation Data'!I24)))</f>
        <v/>
      </c>
      <c r="DK30" s="282" t="str">
        <f ca="true">+IF(OFFSET('Sanitation Data'!$I$29,0,10*ROW('Sanitation Data'!I24))="","",OFFSET('Sanitation Data'!$I$29,0,10*ROW('Sanitation Data'!I24)))</f>
        <v/>
      </c>
      <c r="DL30" s="282" t="str">
        <f ca="true">+IF(OFFSET('Sanitation Data'!$I$30,0,10*ROW('Sanitation Data'!I24))="","",OFFSET('Sanitation Data'!$I$30,0,10*ROW('Sanitation Data'!I24)))</f>
        <v/>
      </c>
      <c r="DM30" s="282" t="str">
        <f ca="true">+IF(OFFSET('Sanitation Data'!$I$31,0,10*ROW('Sanitation Data'!I24))="","",OFFSET('Sanitation Data'!$I$31,0,10*ROW('Sanitation Data'!I24)))</f>
        <v/>
      </c>
      <c r="DN30" s="282" t="str">
        <f ca="true">+IF(OFFSET('Sanitation Data'!$I$32,0,10*ROW('Sanitation Data'!I24))="","",OFFSET('Sanitation Data'!$I$32,0,10*ROW('Sanitation Data'!I24)))</f>
        <v/>
      </c>
      <c r="DO30" s="282" t="str">
        <f ca="true">+IF(OFFSET('Hygiene Data'!$D$11,0,10*ROW('Hygiene Data'!D24))="","",OFFSET('Hygiene Data'!$D$11,0,10*ROW('Hygiene Data'!D24)))</f>
        <v/>
      </c>
      <c r="DP30" s="282" t="str">
        <f ca="true">+IF(OFFSET('Hygiene Data'!$D$12,0,10*ROW('Hygiene Data'!D24))="","",OFFSET('Hygiene Data'!$D$12,0,10*ROW('Hygiene Data'!D24)))</f>
        <v/>
      </c>
      <c r="DQ30" s="282" t="str">
        <f ca="true">+IF(OFFSET('Hygiene Data'!$D$13,0,10*ROW('Hygiene Data'!D24))="","",OFFSET('Hygiene Data'!$D$13,0,10*ROW('Hygiene Data'!D24)))</f>
        <v/>
      </c>
      <c r="DR30" s="282" t="str">
        <f ca="true">+IF(OFFSET('Hygiene Data'!$E$11,0,10*ROW('Hygiene Data'!E24))="","",OFFSET('Hygiene Data'!$E$11,0,10*ROW('Hygiene Data'!E24)))</f>
        <v/>
      </c>
      <c r="DS30" s="282" t="str">
        <f ca="true">+IF(OFFSET('Hygiene Data'!$E$12,0,10*ROW('Hygiene Data'!E24))="","",OFFSET('Hygiene Data'!$E$12,0,10*ROW('Hygiene Data'!E24)))</f>
        <v/>
      </c>
      <c r="DT30" s="282" t="str">
        <f ca="true">+IF(OFFSET('Hygiene Data'!$E$13,0,10*ROW('Hygiene Data'!E24))="","",OFFSET('Hygiene Data'!$E$13,0,10*ROW('Hygiene Data'!E24)))</f>
        <v/>
      </c>
      <c r="DU30" s="282" t="str">
        <f ca="true">+IF(OFFSET('Hygiene Data'!$F$11,0,10*ROW('Hygiene Data'!F24))="","",OFFSET('Hygiene Data'!$F$11,0,10*ROW('Hygiene Data'!F24)))</f>
        <v/>
      </c>
      <c r="DV30" s="282" t="str">
        <f ca="true">+IF(OFFSET('Hygiene Data'!$F$12,0,10*ROW('Hygiene Data'!F24))="","",OFFSET('Hygiene Data'!$F$12,0,10*ROW('Hygiene Data'!F24)))</f>
        <v/>
      </c>
      <c r="DW30" s="282" t="str">
        <f ca="true">+IF(OFFSET('Hygiene Data'!$F$13,0,10*ROW('Hygiene Data'!F24))="","",OFFSET('Hygiene Data'!$F$13,0,10*ROW('Hygiene Data'!F24)))</f>
        <v/>
      </c>
      <c r="DX30" s="282" t="str">
        <f ca="true">+IF(OFFSET('Hygiene Data'!$G$11,0,10*ROW('Hygiene Data'!G24))="","",OFFSET('Hygiene Data'!$G$11,0,10*ROW('Hygiene Data'!G24)))</f>
        <v/>
      </c>
      <c r="DY30" s="282" t="str">
        <f ca="true">+IF(OFFSET('Hygiene Data'!$G$12,0,10*ROW('Hygiene Data'!G24))="","",OFFSET('Hygiene Data'!$G$12,0,10*ROW('Hygiene Data'!G24)))</f>
        <v/>
      </c>
      <c r="DZ30" s="282" t="str">
        <f ca="true">+IF(OFFSET('Hygiene Data'!$G$13,0,10*ROW('Hygiene Data'!G24))="","",OFFSET('Hygiene Data'!$G$13,0,10*ROW('Hygiene Data'!G24)))</f>
        <v/>
      </c>
      <c r="EA30" s="282" t="str">
        <f ca="true">+IF(OFFSET('Hygiene Data'!$H$11,0,10*ROW('Hygiene Data'!H24))="","",OFFSET('Hygiene Data'!$H$11,0,10*ROW('Hygiene Data'!H24)))</f>
        <v/>
      </c>
      <c r="EB30" s="282" t="str">
        <f ca="true">+IF(OFFSET('Hygiene Data'!$H$12,0,10*ROW('Hygiene Data'!H24))="","",OFFSET('Hygiene Data'!$H$12,0,10*ROW('Hygiene Data'!H24)))</f>
        <v/>
      </c>
      <c r="EC30" s="282" t="str">
        <f ca="true">+IF(OFFSET('Hygiene Data'!$H$13,0,10*ROW('Hygiene Data'!H24))="","",OFFSET('Hygiene Data'!$H$13,0,10*ROW('Hygiene Data'!H24)))</f>
        <v/>
      </c>
      <c r="ED30" s="282" t="str">
        <f ca="true">+IF(OFFSET('Hygiene Data'!$I$11,0,10*ROW('Hygiene Data'!I24))="","",OFFSET('Hygiene Data'!$I$11,0,10*ROW('Hygiene Data'!I24)))</f>
        <v/>
      </c>
      <c r="EE30" s="282" t="str">
        <f ca="true">+IF(OFFSET('Hygiene Data'!$I$12,0,10*ROW('Hygiene Data'!I24))="","",OFFSET('Hygiene Data'!$I$12,0,10*ROW('Hygiene Data'!I24)))</f>
        <v/>
      </c>
      <c r="EF30" s="282"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8"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2"/>
      <c r="BS31" s="282" t="str">
        <f ca="true">+IF(OFFSET('Water Data'!$D$27,0,10*ROW('Water Data'!D25))="","",OFFSET('Water Data'!$D$27,0,10*ROW('Water Data'!D25)))</f>
        <v/>
      </c>
      <c r="BT31" s="282" t="str">
        <f ca="true">+IF(OFFSET('Water Data'!$D$28,0,10*ROW('Water Data'!D25))="","",OFFSET('Water Data'!$D$28,0,10*ROW('Water Data'!D25)))</f>
        <v/>
      </c>
      <c r="BU31" s="282" t="str">
        <f ca="true">+IF(OFFSET('Water Data'!$D$29,0,10*ROW('Water Data'!D25))="","",OFFSET('Water Data'!$D$29,0,10*ROW('Water Data'!D25)))</f>
        <v/>
      </c>
      <c r="BV31" s="282" t="str">
        <f ca="true">+IF(OFFSET('Water Data'!$E$27,0,10*ROW('Water Data'!E25))="","",OFFSET('Water Data'!$E$27,0,10*ROW('Water Data'!E25)))</f>
        <v/>
      </c>
      <c r="BW31" s="282" t="str">
        <f ca="true">+IF(OFFSET('Water Data'!$E$28,0,10*ROW('Water Data'!E25))="","",OFFSET('Water Data'!$E$28,0,10*ROW('Water Data'!E25)))</f>
        <v/>
      </c>
      <c r="BX31" s="282" t="str">
        <f ca="true">+IF(OFFSET('Water Data'!$E$29,0,10*ROW('Water Data'!E25))="","",OFFSET('Water Data'!$E$29,0,10*ROW('Water Data'!E25)))</f>
        <v/>
      </c>
      <c r="BY31" s="282" t="str">
        <f ca="true">+IF(OFFSET('Water Data'!$F$27,0,10*ROW('Water Data'!F25))="","",OFFSET('Water Data'!$F$27,0,10*ROW('Water Data'!F25)))</f>
        <v/>
      </c>
      <c r="BZ31" s="282" t="str">
        <f ca="true">+IF(OFFSET('Water Data'!$F$28,0,10*ROW('Water Data'!F25))="","",OFFSET('Water Data'!$F$28,0,10*ROW('Water Data'!F25)))</f>
        <v/>
      </c>
      <c r="CA31" s="282" t="str">
        <f ca="true">+IF(OFFSET('Water Data'!$F$29,0,10*ROW('Water Data'!F25))="","",OFFSET('Water Data'!$F$29,0,10*ROW('Water Data'!F25)))</f>
        <v/>
      </c>
      <c r="CB31" s="282" t="str">
        <f ca="true">+IF(OFFSET('Water Data'!$G$27,0,10*ROW('Water Data'!G25))="","",OFFSET('Water Data'!$G$27,0,10*ROW('Water Data'!G25)))</f>
        <v/>
      </c>
      <c r="CC31" s="282" t="str">
        <f ca="true">+IF(OFFSET('Water Data'!$G$28,0,10*ROW('Water Data'!G25))="","",OFFSET('Water Data'!$G$28,0,10*ROW('Water Data'!G25)))</f>
        <v/>
      </c>
      <c r="CD31" s="282" t="str">
        <f ca="true">+IF(OFFSET('Water Data'!$G$29,0,10*ROW('Water Data'!G25))="","",OFFSET('Water Data'!$G$29,0,10*ROW('Water Data'!G25)))</f>
        <v/>
      </c>
      <c r="CE31" s="282" t="str">
        <f ca="true">+IF(OFFSET('Water Data'!$H$27,0,10*ROW('Water Data'!H25))="","",OFFSET('Water Data'!$H$27,0,10*ROW('Water Data'!H25)))</f>
        <v/>
      </c>
      <c r="CF31" s="282" t="str">
        <f ca="true">+IF(OFFSET('Water Data'!$H$28,0,10*ROW('Water Data'!H25))="","",OFFSET('Water Data'!$H$28,0,10*ROW('Water Data'!H25)))</f>
        <v/>
      </c>
      <c r="CG31" s="282" t="str">
        <f ca="true">+IF(OFFSET('Water Data'!$H$29,0,10*ROW('Water Data'!H25))="","",OFFSET('Water Data'!$H$29,0,10*ROW('Water Data'!H25)))</f>
        <v/>
      </c>
      <c r="CH31" s="282" t="str">
        <f ca="true">+IF(OFFSET('Water Data'!$I$27,0,10*ROW('Water Data'!I25))="","",OFFSET('Water Data'!$I$27,0,10*ROW('Water Data'!I25)))</f>
        <v/>
      </c>
      <c r="CI31" s="282" t="str">
        <f ca="true">+IF(OFFSET('Water Data'!$I$28,0,10*ROW('Water Data'!I25))="","",OFFSET('Water Data'!$I$28,0,10*ROW('Water Data'!I25)))</f>
        <v/>
      </c>
      <c r="CJ31" s="282" t="str">
        <f ca="true">+IF(OFFSET('Water Data'!$I$29,0,10*ROW('Water Data'!I25))="","",OFFSET('Water Data'!$I$29,0,10*ROW('Water Data'!I25)))</f>
        <v/>
      </c>
      <c r="CK31" s="282" t="str">
        <f ca="true">+IF(OFFSET('Sanitation Data'!$D$28,0,10*ROW('Sanitation Data'!D25))="","",OFFSET('Sanitation Data'!$D$28,0,10*ROW('Sanitation Data'!D25)))</f>
        <v/>
      </c>
      <c r="CL31" s="282" t="str">
        <f ca="true">+IF(OFFSET('Sanitation Data'!$D$29,0,10*ROW('Sanitation Data'!D25))="","",OFFSET('Sanitation Data'!$D$29,0,10*ROW('Sanitation Data'!D25)))</f>
        <v/>
      </c>
      <c r="CM31" s="282" t="str">
        <f ca="true">+IF(OFFSET('Sanitation Data'!$D$30,0,10*ROW('Sanitation Data'!D25))="","",OFFSET('Sanitation Data'!$D$30,0,10*ROW('Sanitation Data'!D25)))</f>
        <v/>
      </c>
      <c r="CN31" s="282" t="str">
        <f ca="true">+IF(OFFSET('Sanitation Data'!$D$31,0,10*ROW('Sanitation Data'!D25))="","",OFFSET('Sanitation Data'!$D$31,0,10*ROW('Sanitation Data'!D25)))</f>
        <v/>
      </c>
      <c r="CO31" s="282" t="str">
        <f ca="true">+IF(OFFSET('Sanitation Data'!$D$32,0,10*ROW('Sanitation Data'!D25))="","",OFFSET('Sanitation Data'!$D$32,0,10*ROW('Sanitation Data'!D25)))</f>
        <v/>
      </c>
      <c r="CP31" s="282" t="str">
        <f ca="true">+IF(OFFSET('Sanitation Data'!$E$28,0,10*ROW('Sanitation Data'!E25))="","",OFFSET('Sanitation Data'!$E$28,0,10*ROW('Sanitation Data'!E25)))</f>
        <v/>
      </c>
      <c r="CQ31" s="282" t="str">
        <f ca="true">+IF(OFFSET('Sanitation Data'!$E$29,0,10*ROW('Sanitation Data'!E25))="","",OFFSET('Sanitation Data'!$E$29,0,10*ROW('Sanitation Data'!E25)))</f>
        <v/>
      </c>
      <c r="CR31" s="282" t="str">
        <f ca="true">+IF(OFFSET('Sanitation Data'!$E$30,0,10*ROW('Sanitation Data'!E25))="","",OFFSET('Sanitation Data'!$E$30,0,10*ROW('Sanitation Data'!E25)))</f>
        <v/>
      </c>
      <c r="CS31" s="282" t="str">
        <f ca="true">+IF(OFFSET('Sanitation Data'!$E$31,0,10*ROW('Sanitation Data'!E25))="","",OFFSET('Sanitation Data'!$E$31,0,10*ROW('Sanitation Data'!E25)))</f>
        <v/>
      </c>
      <c r="CT31" s="282" t="str">
        <f ca="true">+IF(OFFSET('Sanitation Data'!$E$32,0,10*ROW('Sanitation Data'!E25))="","",OFFSET('Sanitation Data'!$E$32,0,10*ROW('Sanitation Data'!E25)))</f>
        <v/>
      </c>
      <c r="CU31" s="282" t="str">
        <f ca="true">+IF(OFFSET('Sanitation Data'!$F$28,0,10*ROW('Sanitation Data'!F25))="","",OFFSET('Sanitation Data'!$F$28,0,10*ROW('Sanitation Data'!F25)))</f>
        <v/>
      </c>
      <c r="CV31" s="282" t="str">
        <f ca="true">+IF(OFFSET('Sanitation Data'!$F$29,0,10*ROW('Sanitation Data'!F25))="","",OFFSET('Sanitation Data'!$F$29,0,10*ROW('Sanitation Data'!F25)))</f>
        <v/>
      </c>
      <c r="CW31" s="282" t="str">
        <f ca="true">+IF(OFFSET('Sanitation Data'!$F$30,0,10*ROW('Sanitation Data'!F25))="","",OFFSET('Sanitation Data'!$F$30,0,10*ROW('Sanitation Data'!F25)))</f>
        <v/>
      </c>
      <c r="CX31" s="282" t="str">
        <f ca="true">+IF(OFFSET('Sanitation Data'!$F$31,0,10*ROW('Sanitation Data'!F25))="","",OFFSET('Sanitation Data'!$F$31,0,10*ROW('Sanitation Data'!F25)))</f>
        <v/>
      </c>
      <c r="CY31" s="282" t="str">
        <f ca="true">+IF(OFFSET('Sanitation Data'!$F$32,0,10*ROW('Sanitation Data'!F25))="","",OFFSET('Sanitation Data'!$F$32,0,10*ROW('Sanitation Data'!F25)))</f>
        <v/>
      </c>
      <c r="CZ31" s="282" t="str">
        <f ca="true">+IF(OFFSET('Sanitation Data'!$G$28,0,10*ROW('Sanitation Data'!G25))="","",OFFSET('Sanitation Data'!$G$28,0,10*ROW('Sanitation Data'!G25)))</f>
        <v/>
      </c>
      <c r="DA31" s="282" t="str">
        <f ca="true">+IF(OFFSET('Sanitation Data'!$G$29,0,10*ROW('Sanitation Data'!G25))="","",OFFSET('Sanitation Data'!$G$29,0,10*ROW('Sanitation Data'!G25)))</f>
        <v/>
      </c>
      <c r="DB31" s="282" t="str">
        <f ca="true">+IF(OFFSET('Sanitation Data'!$G$30,0,10*ROW('Sanitation Data'!G25))="","",OFFSET('Sanitation Data'!$G$30,0,10*ROW('Sanitation Data'!G25)))</f>
        <v/>
      </c>
      <c r="DC31" s="282" t="str">
        <f ca="true">+IF(OFFSET('Sanitation Data'!$G$31,0,10*ROW('Sanitation Data'!G25))="","",OFFSET('Sanitation Data'!$G$31,0,10*ROW('Sanitation Data'!G25)))</f>
        <v/>
      </c>
      <c r="DD31" s="282" t="str">
        <f ca="true">+IF(OFFSET('Sanitation Data'!$G$32,0,10*ROW('Sanitation Data'!G25))="","",OFFSET('Sanitation Data'!$G$32,0,10*ROW('Sanitation Data'!G25)))</f>
        <v/>
      </c>
      <c r="DE31" s="282" t="str">
        <f ca="true">+IF(OFFSET('Sanitation Data'!$H$28,0,10*ROW('Sanitation Data'!H25))="","",OFFSET('Sanitation Data'!$H$28,0,10*ROW('Sanitation Data'!H25)))</f>
        <v/>
      </c>
      <c r="DF31" s="282" t="str">
        <f ca="true">+IF(OFFSET('Sanitation Data'!$H$29,0,10*ROW('Sanitation Data'!H25))="","",OFFSET('Sanitation Data'!$H$29,0,10*ROW('Sanitation Data'!H25)))</f>
        <v/>
      </c>
      <c r="DG31" s="282" t="str">
        <f ca="true">+IF(OFFSET('Sanitation Data'!$H$30,0,10*ROW('Sanitation Data'!H25))="","",OFFSET('Sanitation Data'!$H$30,0,10*ROW('Sanitation Data'!H25)))</f>
        <v/>
      </c>
      <c r="DH31" s="282" t="str">
        <f ca="true">+IF(OFFSET('Sanitation Data'!$H$31,0,10*ROW('Sanitation Data'!H25))="","",OFFSET('Sanitation Data'!$H$31,0,10*ROW('Sanitation Data'!H25)))</f>
        <v/>
      </c>
      <c r="DI31" s="282" t="str">
        <f ca="true">+IF(OFFSET('Sanitation Data'!$H$32,0,10*ROW('Sanitation Data'!H25))="","",OFFSET('Sanitation Data'!$H$32,0,10*ROW('Sanitation Data'!H25)))</f>
        <v/>
      </c>
      <c r="DJ31" s="282" t="str">
        <f ca="true">+IF(OFFSET('Sanitation Data'!$I$28,0,10*ROW('Sanitation Data'!I25))="","",OFFSET('Sanitation Data'!$I$28,0,10*ROW('Sanitation Data'!I25)))</f>
        <v/>
      </c>
      <c r="DK31" s="282" t="str">
        <f ca="true">+IF(OFFSET('Sanitation Data'!$I$29,0,10*ROW('Sanitation Data'!I25))="","",OFFSET('Sanitation Data'!$I$29,0,10*ROW('Sanitation Data'!I25)))</f>
        <v/>
      </c>
      <c r="DL31" s="282" t="str">
        <f ca="true">+IF(OFFSET('Sanitation Data'!$I$30,0,10*ROW('Sanitation Data'!I25))="","",OFFSET('Sanitation Data'!$I$30,0,10*ROW('Sanitation Data'!I25)))</f>
        <v/>
      </c>
      <c r="DM31" s="282" t="str">
        <f ca="true">+IF(OFFSET('Sanitation Data'!$I$31,0,10*ROW('Sanitation Data'!I25))="","",OFFSET('Sanitation Data'!$I$31,0,10*ROW('Sanitation Data'!I25)))</f>
        <v/>
      </c>
      <c r="DN31" s="282" t="str">
        <f ca="true">+IF(OFFSET('Sanitation Data'!$I$32,0,10*ROW('Sanitation Data'!I25))="","",OFFSET('Sanitation Data'!$I$32,0,10*ROW('Sanitation Data'!I25)))</f>
        <v/>
      </c>
      <c r="DO31" s="282" t="str">
        <f ca="true">+IF(OFFSET('Hygiene Data'!$D$11,0,10*ROW('Hygiene Data'!D25))="","",OFFSET('Hygiene Data'!$D$11,0,10*ROW('Hygiene Data'!D25)))</f>
        <v/>
      </c>
      <c r="DP31" s="282" t="str">
        <f ca="true">+IF(OFFSET('Hygiene Data'!$D$12,0,10*ROW('Hygiene Data'!D25))="","",OFFSET('Hygiene Data'!$D$12,0,10*ROW('Hygiene Data'!D25)))</f>
        <v/>
      </c>
      <c r="DQ31" s="282" t="str">
        <f ca="true">+IF(OFFSET('Hygiene Data'!$D$13,0,10*ROW('Hygiene Data'!D25))="","",OFFSET('Hygiene Data'!$D$13,0,10*ROW('Hygiene Data'!D25)))</f>
        <v/>
      </c>
      <c r="DR31" s="282" t="str">
        <f ca="true">+IF(OFFSET('Hygiene Data'!$E$11,0,10*ROW('Hygiene Data'!E25))="","",OFFSET('Hygiene Data'!$E$11,0,10*ROW('Hygiene Data'!E25)))</f>
        <v/>
      </c>
      <c r="DS31" s="282" t="str">
        <f ca="true">+IF(OFFSET('Hygiene Data'!$E$12,0,10*ROW('Hygiene Data'!E25))="","",OFFSET('Hygiene Data'!$E$12,0,10*ROW('Hygiene Data'!E25)))</f>
        <v/>
      </c>
      <c r="DT31" s="282" t="str">
        <f ca="true">+IF(OFFSET('Hygiene Data'!$E$13,0,10*ROW('Hygiene Data'!E25))="","",OFFSET('Hygiene Data'!$E$13,0,10*ROW('Hygiene Data'!E25)))</f>
        <v/>
      </c>
      <c r="DU31" s="282" t="str">
        <f ca="true">+IF(OFFSET('Hygiene Data'!$F$11,0,10*ROW('Hygiene Data'!F25))="","",OFFSET('Hygiene Data'!$F$11,0,10*ROW('Hygiene Data'!F25)))</f>
        <v/>
      </c>
      <c r="DV31" s="282" t="str">
        <f ca="true">+IF(OFFSET('Hygiene Data'!$F$12,0,10*ROW('Hygiene Data'!F25))="","",OFFSET('Hygiene Data'!$F$12,0,10*ROW('Hygiene Data'!F25)))</f>
        <v/>
      </c>
      <c r="DW31" s="282" t="str">
        <f ca="true">+IF(OFFSET('Hygiene Data'!$F$13,0,10*ROW('Hygiene Data'!F25))="","",OFFSET('Hygiene Data'!$F$13,0,10*ROW('Hygiene Data'!F25)))</f>
        <v/>
      </c>
      <c r="DX31" s="282" t="str">
        <f ca="true">+IF(OFFSET('Hygiene Data'!$G$11,0,10*ROW('Hygiene Data'!G25))="","",OFFSET('Hygiene Data'!$G$11,0,10*ROW('Hygiene Data'!G25)))</f>
        <v/>
      </c>
      <c r="DY31" s="282" t="str">
        <f ca="true">+IF(OFFSET('Hygiene Data'!$G$12,0,10*ROW('Hygiene Data'!G25))="","",OFFSET('Hygiene Data'!$G$12,0,10*ROW('Hygiene Data'!G25)))</f>
        <v/>
      </c>
      <c r="DZ31" s="282" t="str">
        <f ca="true">+IF(OFFSET('Hygiene Data'!$G$13,0,10*ROW('Hygiene Data'!G25))="","",OFFSET('Hygiene Data'!$G$13,0,10*ROW('Hygiene Data'!G25)))</f>
        <v/>
      </c>
      <c r="EA31" s="282" t="str">
        <f ca="true">+IF(OFFSET('Hygiene Data'!$H$11,0,10*ROW('Hygiene Data'!H25))="","",OFFSET('Hygiene Data'!$H$11,0,10*ROW('Hygiene Data'!H25)))</f>
        <v/>
      </c>
      <c r="EB31" s="282" t="str">
        <f ca="true">+IF(OFFSET('Hygiene Data'!$H$12,0,10*ROW('Hygiene Data'!H25))="","",OFFSET('Hygiene Data'!$H$12,0,10*ROW('Hygiene Data'!H25)))</f>
        <v/>
      </c>
      <c r="EC31" s="282" t="str">
        <f ca="true">+IF(OFFSET('Hygiene Data'!$H$13,0,10*ROW('Hygiene Data'!H25))="","",OFFSET('Hygiene Data'!$H$13,0,10*ROW('Hygiene Data'!H25)))</f>
        <v/>
      </c>
      <c r="ED31" s="282" t="str">
        <f ca="true">+IF(OFFSET('Hygiene Data'!$I$11,0,10*ROW('Hygiene Data'!I25))="","",OFFSET('Hygiene Data'!$I$11,0,10*ROW('Hygiene Data'!I25)))</f>
        <v/>
      </c>
      <c r="EE31" s="282" t="str">
        <f ca="true">+IF(OFFSET('Hygiene Data'!$I$12,0,10*ROW('Hygiene Data'!I25))="","",OFFSET('Hygiene Data'!$I$12,0,10*ROW('Hygiene Data'!I25)))</f>
        <v/>
      </c>
      <c r="EF31" s="282"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8"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2"/>
      <c r="BS32" s="282" t="str">
        <f ca="true">+IF(OFFSET('Water Data'!$D$27,0,10*ROW('Water Data'!D26))="","",OFFSET('Water Data'!$D$27,0,10*ROW('Water Data'!D26)))</f>
        <v/>
      </c>
      <c r="BT32" s="282" t="str">
        <f ca="true">+IF(OFFSET('Water Data'!$D$28,0,10*ROW('Water Data'!D26))="","",OFFSET('Water Data'!$D$28,0,10*ROW('Water Data'!D26)))</f>
        <v/>
      </c>
      <c r="BU32" s="282" t="str">
        <f ca="true">+IF(OFFSET('Water Data'!$D$29,0,10*ROW('Water Data'!D26))="","",OFFSET('Water Data'!$D$29,0,10*ROW('Water Data'!D26)))</f>
        <v/>
      </c>
      <c r="BV32" s="282" t="str">
        <f ca="true">+IF(OFFSET('Water Data'!$E$27,0,10*ROW('Water Data'!E26))="","",OFFSET('Water Data'!$E$27,0,10*ROW('Water Data'!E26)))</f>
        <v/>
      </c>
      <c r="BW32" s="282" t="str">
        <f ca="true">+IF(OFFSET('Water Data'!$E$28,0,10*ROW('Water Data'!E26))="","",OFFSET('Water Data'!$E$28,0,10*ROW('Water Data'!E26)))</f>
        <v/>
      </c>
      <c r="BX32" s="282" t="str">
        <f ca="true">+IF(OFFSET('Water Data'!$E$29,0,10*ROW('Water Data'!E26))="","",OFFSET('Water Data'!$E$29,0,10*ROW('Water Data'!E26)))</f>
        <v/>
      </c>
      <c r="BY32" s="282" t="str">
        <f ca="true">+IF(OFFSET('Water Data'!$F$27,0,10*ROW('Water Data'!F26))="","",OFFSET('Water Data'!$F$27,0,10*ROW('Water Data'!F26)))</f>
        <v/>
      </c>
      <c r="BZ32" s="282" t="str">
        <f ca="true">+IF(OFFSET('Water Data'!$F$28,0,10*ROW('Water Data'!F26))="","",OFFSET('Water Data'!$F$28,0,10*ROW('Water Data'!F26)))</f>
        <v/>
      </c>
      <c r="CA32" s="282" t="str">
        <f ca="true">+IF(OFFSET('Water Data'!$F$29,0,10*ROW('Water Data'!F26))="","",OFFSET('Water Data'!$F$29,0,10*ROW('Water Data'!F26)))</f>
        <v/>
      </c>
      <c r="CB32" s="282" t="str">
        <f ca="true">+IF(OFFSET('Water Data'!$G$27,0,10*ROW('Water Data'!G26))="","",OFFSET('Water Data'!$G$27,0,10*ROW('Water Data'!G26)))</f>
        <v/>
      </c>
      <c r="CC32" s="282" t="str">
        <f ca="true">+IF(OFFSET('Water Data'!$G$28,0,10*ROW('Water Data'!G26))="","",OFFSET('Water Data'!$G$28,0,10*ROW('Water Data'!G26)))</f>
        <v/>
      </c>
      <c r="CD32" s="282" t="str">
        <f ca="true">+IF(OFFSET('Water Data'!$G$29,0,10*ROW('Water Data'!G26))="","",OFFSET('Water Data'!$G$29,0,10*ROW('Water Data'!G26)))</f>
        <v/>
      </c>
      <c r="CE32" s="282" t="str">
        <f ca="true">+IF(OFFSET('Water Data'!$H$27,0,10*ROW('Water Data'!H26))="","",OFFSET('Water Data'!$H$27,0,10*ROW('Water Data'!H26)))</f>
        <v/>
      </c>
      <c r="CF32" s="282" t="str">
        <f ca="true">+IF(OFFSET('Water Data'!$H$28,0,10*ROW('Water Data'!H26))="","",OFFSET('Water Data'!$H$28,0,10*ROW('Water Data'!H26)))</f>
        <v/>
      </c>
      <c r="CG32" s="282" t="str">
        <f ca="true">+IF(OFFSET('Water Data'!$H$29,0,10*ROW('Water Data'!H26))="","",OFFSET('Water Data'!$H$29,0,10*ROW('Water Data'!H26)))</f>
        <v/>
      </c>
      <c r="CH32" s="282" t="str">
        <f ca="true">+IF(OFFSET('Water Data'!$I$27,0,10*ROW('Water Data'!I26))="","",OFFSET('Water Data'!$I$27,0,10*ROW('Water Data'!I26)))</f>
        <v/>
      </c>
      <c r="CI32" s="282" t="str">
        <f ca="true">+IF(OFFSET('Water Data'!$I$28,0,10*ROW('Water Data'!I26))="","",OFFSET('Water Data'!$I$28,0,10*ROW('Water Data'!I26)))</f>
        <v/>
      </c>
      <c r="CJ32" s="282" t="str">
        <f ca="true">+IF(OFFSET('Water Data'!$I$29,0,10*ROW('Water Data'!I26))="","",OFFSET('Water Data'!$I$29,0,10*ROW('Water Data'!I26)))</f>
        <v/>
      </c>
      <c r="CK32" s="282" t="str">
        <f ca="true">+IF(OFFSET('Sanitation Data'!$D$28,0,10*ROW('Sanitation Data'!D26))="","",OFFSET('Sanitation Data'!$D$28,0,10*ROW('Sanitation Data'!D26)))</f>
        <v/>
      </c>
      <c r="CL32" s="282" t="str">
        <f ca="true">+IF(OFFSET('Sanitation Data'!$D$29,0,10*ROW('Sanitation Data'!D26))="","",OFFSET('Sanitation Data'!$D$29,0,10*ROW('Sanitation Data'!D26)))</f>
        <v/>
      </c>
      <c r="CM32" s="282" t="str">
        <f ca="true">+IF(OFFSET('Sanitation Data'!$D$30,0,10*ROW('Sanitation Data'!D26))="","",OFFSET('Sanitation Data'!$D$30,0,10*ROW('Sanitation Data'!D26)))</f>
        <v/>
      </c>
      <c r="CN32" s="282" t="str">
        <f ca="true">+IF(OFFSET('Sanitation Data'!$D$31,0,10*ROW('Sanitation Data'!D26))="","",OFFSET('Sanitation Data'!$D$31,0,10*ROW('Sanitation Data'!D26)))</f>
        <v/>
      </c>
      <c r="CO32" s="282" t="str">
        <f ca="true">+IF(OFFSET('Sanitation Data'!$D$32,0,10*ROW('Sanitation Data'!D26))="","",OFFSET('Sanitation Data'!$D$32,0,10*ROW('Sanitation Data'!D26)))</f>
        <v/>
      </c>
      <c r="CP32" s="282" t="str">
        <f ca="true">+IF(OFFSET('Sanitation Data'!$E$28,0,10*ROW('Sanitation Data'!E26))="","",OFFSET('Sanitation Data'!$E$28,0,10*ROW('Sanitation Data'!E26)))</f>
        <v/>
      </c>
      <c r="CQ32" s="282" t="str">
        <f ca="true">+IF(OFFSET('Sanitation Data'!$E$29,0,10*ROW('Sanitation Data'!E26))="","",OFFSET('Sanitation Data'!$E$29,0,10*ROW('Sanitation Data'!E26)))</f>
        <v/>
      </c>
      <c r="CR32" s="282" t="str">
        <f ca="true">+IF(OFFSET('Sanitation Data'!$E$30,0,10*ROW('Sanitation Data'!E26))="","",OFFSET('Sanitation Data'!$E$30,0,10*ROW('Sanitation Data'!E26)))</f>
        <v/>
      </c>
      <c r="CS32" s="282" t="str">
        <f ca="true">+IF(OFFSET('Sanitation Data'!$E$31,0,10*ROW('Sanitation Data'!E26))="","",OFFSET('Sanitation Data'!$E$31,0,10*ROW('Sanitation Data'!E26)))</f>
        <v/>
      </c>
      <c r="CT32" s="282" t="str">
        <f ca="true">+IF(OFFSET('Sanitation Data'!$E$32,0,10*ROW('Sanitation Data'!E26))="","",OFFSET('Sanitation Data'!$E$32,0,10*ROW('Sanitation Data'!E26)))</f>
        <v/>
      </c>
      <c r="CU32" s="282" t="str">
        <f ca="true">+IF(OFFSET('Sanitation Data'!$F$28,0,10*ROW('Sanitation Data'!F26))="","",OFFSET('Sanitation Data'!$F$28,0,10*ROW('Sanitation Data'!F26)))</f>
        <v/>
      </c>
      <c r="CV32" s="282" t="str">
        <f ca="true">+IF(OFFSET('Sanitation Data'!$F$29,0,10*ROW('Sanitation Data'!F26))="","",OFFSET('Sanitation Data'!$F$29,0,10*ROW('Sanitation Data'!F26)))</f>
        <v/>
      </c>
      <c r="CW32" s="282" t="str">
        <f ca="true">+IF(OFFSET('Sanitation Data'!$F$30,0,10*ROW('Sanitation Data'!F26))="","",OFFSET('Sanitation Data'!$F$30,0,10*ROW('Sanitation Data'!F26)))</f>
        <v/>
      </c>
      <c r="CX32" s="282" t="str">
        <f ca="true">+IF(OFFSET('Sanitation Data'!$F$31,0,10*ROW('Sanitation Data'!F26))="","",OFFSET('Sanitation Data'!$F$31,0,10*ROW('Sanitation Data'!F26)))</f>
        <v/>
      </c>
      <c r="CY32" s="282" t="str">
        <f ca="true">+IF(OFFSET('Sanitation Data'!$F$32,0,10*ROW('Sanitation Data'!F26))="","",OFFSET('Sanitation Data'!$F$32,0,10*ROW('Sanitation Data'!F26)))</f>
        <v/>
      </c>
      <c r="CZ32" s="282" t="str">
        <f ca="true">+IF(OFFSET('Sanitation Data'!$G$28,0,10*ROW('Sanitation Data'!G26))="","",OFFSET('Sanitation Data'!$G$28,0,10*ROW('Sanitation Data'!G26)))</f>
        <v/>
      </c>
      <c r="DA32" s="282" t="str">
        <f ca="true">+IF(OFFSET('Sanitation Data'!$G$29,0,10*ROW('Sanitation Data'!G26))="","",OFFSET('Sanitation Data'!$G$29,0,10*ROW('Sanitation Data'!G26)))</f>
        <v/>
      </c>
      <c r="DB32" s="282" t="str">
        <f ca="true">+IF(OFFSET('Sanitation Data'!$G$30,0,10*ROW('Sanitation Data'!G26))="","",OFFSET('Sanitation Data'!$G$30,0,10*ROW('Sanitation Data'!G26)))</f>
        <v/>
      </c>
      <c r="DC32" s="282" t="str">
        <f ca="true">+IF(OFFSET('Sanitation Data'!$G$31,0,10*ROW('Sanitation Data'!G26))="","",OFFSET('Sanitation Data'!$G$31,0,10*ROW('Sanitation Data'!G26)))</f>
        <v/>
      </c>
      <c r="DD32" s="282" t="str">
        <f ca="true">+IF(OFFSET('Sanitation Data'!$G$32,0,10*ROW('Sanitation Data'!G26))="","",OFFSET('Sanitation Data'!$G$32,0,10*ROW('Sanitation Data'!G26)))</f>
        <v/>
      </c>
      <c r="DE32" s="282" t="str">
        <f ca="true">+IF(OFFSET('Sanitation Data'!$H$28,0,10*ROW('Sanitation Data'!H26))="","",OFFSET('Sanitation Data'!$H$28,0,10*ROW('Sanitation Data'!H26)))</f>
        <v/>
      </c>
      <c r="DF32" s="282" t="str">
        <f ca="true">+IF(OFFSET('Sanitation Data'!$H$29,0,10*ROW('Sanitation Data'!H26))="","",OFFSET('Sanitation Data'!$H$29,0,10*ROW('Sanitation Data'!H26)))</f>
        <v/>
      </c>
      <c r="DG32" s="282" t="str">
        <f ca="true">+IF(OFFSET('Sanitation Data'!$H$30,0,10*ROW('Sanitation Data'!H26))="","",OFFSET('Sanitation Data'!$H$30,0,10*ROW('Sanitation Data'!H26)))</f>
        <v/>
      </c>
      <c r="DH32" s="282" t="str">
        <f ca="true">+IF(OFFSET('Sanitation Data'!$H$31,0,10*ROW('Sanitation Data'!H26))="","",OFFSET('Sanitation Data'!$H$31,0,10*ROW('Sanitation Data'!H26)))</f>
        <v/>
      </c>
      <c r="DI32" s="282" t="str">
        <f ca="true">+IF(OFFSET('Sanitation Data'!$H$32,0,10*ROW('Sanitation Data'!H26))="","",OFFSET('Sanitation Data'!$H$32,0,10*ROW('Sanitation Data'!H26)))</f>
        <v/>
      </c>
      <c r="DJ32" s="282" t="str">
        <f ca="true">+IF(OFFSET('Sanitation Data'!$I$28,0,10*ROW('Sanitation Data'!I26))="","",OFFSET('Sanitation Data'!$I$28,0,10*ROW('Sanitation Data'!I26)))</f>
        <v/>
      </c>
      <c r="DK32" s="282" t="str">
        <f ca="true">+IF(OFFSET('Sanitation Data'!$I$29,0,10*ROW('Sanitation Data'!I26))="","",OFFSET('Sanitation Data'!$I$29,0,10*ROW('Sanitation Data'!I26)))</f>
        <v/>
      </c>
      <c r="DL32" s="282" t="str">
        <f ca="true">+IF(OFFSET('Sanitation Data'!$I$30,0,10*ROW('Sanitation Data'!I26))="","",OFFSET('Sanitation Data'!$I$30,0,10*ROW('Sanitation Data'!I26)))</f>
        <v/>
      </c>
      <c r="DM32" s="282" t="str">
        <f ca="true">+IF(OFFSET('Sanitation Data'!$I$31,0,10*ROW('Sanitation Data'!I26))="","",OFFSET('Sanitation Data'!$I$31,0,10*ROW('Sanitation Data'!I26)))</f>
        <v/>
      </c>
      <c r="DN32" s="282" t="str">
        <f ca="true">+IF(OFFSET('Sanitation Data'!$I$32,0,10*ROW('Sanitation Data'!I26))="","",OFFSET('Sanitation Data'!$I$32,0,10*ROW('Sanitation Data'!I26)))</f>
        <v/>
      </c>
      <c r="DO32" s="282" t="str">
        <f ca="true">+IF(OFFSET('Hygiene Data'!$D$11,0,10*ROW('Hygiene Data'!D26))="","",OFFSET('Hygiene Data'!$D$11,0,10*ROW('Hygiene Data'!D26)))</f>
        <v/>
      </c>
      <c r="DP32" s="282" t="str">
        <f ca="true">+IF(OFFSET('Hygiene Data'!$D$12,0,10*ROW('Hygiene Data'!D26))="","",OFFSET('Hygiene Data'!$D$12,0,10*ROW('Hygiene Data'!D26)))</f>
        <v/>
      </c>
      <c r="DQ32" s="282" t="str">
        <f ca="true">+IF(OFFSET('Hygiene Data'!$D$13,0,10*ROW('Hygiene Data'!D26))="","",OFFSET('Hygiene Data'!$D$13,0,10*ROW('Hygiene Data'!D26)))</f>
        <v/>
      </c>
      <c r="DR32" s="282" t="str">
        <f ca="true">+IF(OFFSET('Hygiene Data'!$E$11,0,10*ROW('Hygiene Data'!E26))="","",OFFSET('Hygiene Data'!$E$11,0,10*ROW('Hygiene Data'!E26)))</f>
        <v/>
      </c>
      <c r="DS32" s="282" t="str">
        <f ca="true">+IF(OFFSET('Hygiene Data'!$E$12,0,10*ROW('Hygiene Data'!E26))="","",OFFSET('Hygiene Data'!$E$12,0,10*ROW('Hygiene Data'!E26)))</f>
        <v/>
      </c>
      <c r="DT32" s="282" t="str">
        <f ca="true">+IF(OFFSET('Hygiene Data'!$E$13,0,10*ROW('Hygiene Data'!E26))="","",OFFSET('Hygiene Data'!$E$13,0,10*ROW('Hygiene Data'!E26)))</f>
        <v/>
      </c>
      <c r="DU32" s="282" t="str">
        <f ca="true">+IF(OFFSET('Hygiene Data'!$F$11,0,10*ROW('Hygiene Data'!F26))="","",OFFSET('Hygiene Data'!$F$11,0,10*ROW('Hygiene Data'!F26)))</f>
        <v/>
      </c>
      <c r="DV32" s="282" t="str">
        <f ca="true">+IF(OFFSET('Hygiene Data'!$F$12,0,10*ROW('Hygiene Data'!F26))="","",OFFSET('Hygiene Data'!$F$12,0,10*ROW('Hygiene Data'!F26)))</f>
        <v/>
      </c>
      <c r="DW32" s="282" t="str">
        <f ca="true">+IF(OFFSET('Hygiene Data'!$F$13,0,10*ROW('Hygiene Data'!F26))="","",OFFSET('Hygiene Data'!$F$13,0,10*ROW('Hygiene Data'!F26)))</f>
        <v/>
      </c>
      <c r="DX32" s="282" t="str">
        <f ca="true">+IF(OFFSET('Hygiene Data'!$G$11,0,10*ROW('Hygiene Data'!G26))="","",OFFSET('Hygiene Data'!$G$11,0,10*ROW('Hygiene Data'!G26)))</f>
        <v/>
      </c>
      <c r="DY32" s="282" t="str">
        <f ca="true">+IF(OFFSET('Hygiene Data'!$G$12,0,10*ROW('Hygiene Data'!G26))="","",OFFSET('Hygiene Data'!$G$12,0,10*ROW('Hygiene Data'!G26)))</f>
        <v/>
      </c>
      <c r="DZ32" s="282" t="str">
        <f ca="true">+IF(OFFSET('Hygiene Data'!$G$13,0,10*ROW('Hygiene Data'!G26))="","",OFFSET('Hygiene Data'!$G$13,0,10*ROW('Hygiene Data'!G26)))</f>
        <v/>
      </c>
      <c r="EA32" s="282" t="str">
        <f ca="true">+IF(OFFSET('Hygiene Data'!$H$11,0,10*ROW('Hygiene Data'!H26))="","",OFFSET('Hygiene Data'!$H$11,0,10*ROW('Hygiene Data'!H26)))</f>
        <v/>
      </c>
      <c r="EB32" s="282" t="str">
        <f ca="true">+IF(OFFSET('Hygiene Data'!$H$12,0,10*ROW('Hygiene Data'!H26))="","",OFFSET('Hygiene Data'!$H$12,0,10*ROW('Hygiene Data'!H26)))</f>
        <v/>
      </c>
      <c r="EC32" s="282" t="str">
        <f ca="true">+IF(OFFSET('Hygiene Data'!$H$13,0,10*ROW('Hygiene Data'!H26))="","",OFFSET('Hygiene Data'!$H$13,0,10*ROW('Hygiene Data'!H26)))</f>
        <v/>
      </c>
      <c r="ED32" s="282" t="str">
        <f ca="true">+IF(OFFSET('Hygiene Data'!$I$11,0,10*ROW('Hygiene Data'!I26))="","",OFFSET('Hygiene Data'!$I$11,0,10*ROW('Hygiene Data'!I26)))</f>
        <v/>
      </c>
      <c r="EE32" s="282" t="str">
        <f ca="true">+IF(OFFSET('Hygiene Data'!$I$12,0,10*ROW('Hygiene Data'!I26))="","",OFFSET('Hygiene Data'!$I$12,0,10*ROW('Hygiene Data'!I26)))</f>
        <v/>
      </c>
      <c r="EF32" s="282"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8"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2"/>
      <c r="BS33" s="282" t="str">
        <f ca="true">+IF(OFFSET('Water Data'!$D$27,0,10*ROW('Water Data'!D27))="","",OFFSET('Water Data'!$D$27,0,10*ROW('Water Data'!D27)))</f>
        <v/>
      </c>
      <c r="BT33" s="282" t="str">
        <f ca="true">+IF(OFFSET('Water Data'!$D$28,0,10*ROW('Water Data'!D27))="","",OFFSET('Water Data'!$D$28,0,10*ROW('Water Data'!D27)))</f>
        <v/>
      </c>
      <c r="BU33" s="282" t="str">
        <f ca="true">+IF(OFFSET('Water Data'!$D$29,0,10*ROW('Water Data'!D27))="","",OFFSET('Water Data'!$D$29,0,10*ROW('Water Data'!D27)))</f>
        <v/>
      </c>
      <c r="BV33" s="282" t="str">
        <f ca="true">+IF(OFFSET('Water Data'!$E$27,0,10*ROW('Water Data'!E27))="","",OFFSET('Water Data'!$E$27,0,10*ROW('Water Data'!E27)))</f>
        <v/>
      </c>
      <c r="BW33" s="282" t="str">
        <f ca="true">+IF(OFFSET('Water Data'!$E$28,0,10*ROW('Water Data'!E27))="","",OFFSET('Water Data'!$E$28,0,10*ROW('Water Data'!E27)))</f>
        <v/>
      </c>
      <c r="BX33" s="282" t="str">
        <f ca="true">+IF(OFFSET('Water Data'!$E$29,0,10*ROW('Water Data'!E27))="","",OFFSET('Water Data'!$E$29,0,10*ROW('Water Data'!E27)))</f>
        <v/>
      </c>
      <c r="BY33" s="282" t="str">
        <f ca="true">+IF(OFFSET('Water Data'!$F$27,0,10*ROW('Water Data'!F27))="","",OFFSET('Water Data'!$F$27,0,10*ROW('Water Data'!F27)))</f>
        <v/>
      </c>
      <c r="BZ33" s="282" t="str">
        <f ca="true">+IF(OFFSET('Water Data'!$F$28,0,10*ROW('Water Data'!F27))="","",OFFSET('Water Data'!$F$28,0,10*ROW('Water Data'!F27)))</f>
        <v/>
      </c>
      <c r="CA33" s="282" t="str">
        <f ca="true">+IF(OFFSET('Water Data'!$F$29,0,10*ROW('Water Data'!F27))="","",OFFSET('Water Data'!$F$29,0,10*ROW('Water Data'!F27)))</f>
        <v/>
      </c>
      <c r="CB33" s="282" t="str">
        <f ca="true">+IF(OFFSET('Water Data'!$G$27,0,10*ROW('Water Data'!G27))="","",OFFSET('Water Data'!$G$27,0,10*ROW('Water Data'!G27)))</f>
        <v/>
      </c>
      <c r="CC33" s="282" t="str">
        <f ca="true">+IF(OFFSET('Water Data'!$G$28,0,10*ROW('Water Data'!G27))="","",OFFSET('Water Data'!$G$28,0,10*ROW('Water Data'!G27)))</f>
        <v/>
      </c>
      <c r="CD33" s="282" t="str">
        <f ca="true">+IF(OFFSET('Water Data'!$G$29,0,10*ROW('Water Data'!G27))="","",OFFSET('Water Data'!$G$29,0,10*ROW('Water Data'!G27)))</f>
        <v/>
      </c>
      <c r="CE33" s="282" t="str">
        <f ca="true">+IF(OFFSET('Water Data'!$H$27,0,10*ROW('Water Data'!H27))="","",OFFSET('Water Data'!$H$27,0,10*ROW('Water Data'!H27)))</f>
        <v/>
      </c>
      <c r="CF33" s="282" t="str">
        <f ca="true">+IF(OFFSET('Water Data'!$H$28,0,10*ROW('Water Data'!H27))="","",OFFSET('Water Data'!$H$28,0,10*ROW('Water Data'!H27)))</f>
        <v/>
      </c>
      <c r="CG33" s="282" t="str">
        <f ca="true">+IF(OFFSET('Water Data'!$H$29,0,10*ROW('Water Data'!H27))="","",OFFSET('Water Data'!$H$29,0,10*ROW('Water Data'!H27)))</f>
        <v/>
      </c>
      <c r="CH33" s="282" t="str">
        <f ca="true">+IF(OFFSET('Water Data'!$I$27,0,10*ROW('Water Data'!I27))="","",OFFSET('Water Data'!$I$27,0,10*ROW('Water Data'!I27)))</f>
        <v/>
      </c>
      <c r="CI33" s="282" t="str">
        <f ca="true">+IF(OFFSET('Water Data'!$I$28,0,10*ROW('Water Data'!I27))="","",OFFSET('Water Data'!$I$28,0,10*ROW('Water Data'!I27)))</f>
        <v/>
      </c>
      <c r="CJ33" s="282" t="str">
        <f ca="true">+IF(OFFSET('Water Data'!$I$29,0,10*ROW('Water Data'!I27))="","",OFFSET('Water Data'!$I$29,0,10*ROW('Water Data'!I27)))</f>
        <v/>
      </c>
      <c r="CK33" s="282" t="str">
        <f ca="true">+IF(OFFSET('Sanitation Data'!$D$28,0,10*ROW('Sanitation Data'!D27))="","",OFFSET('Sanitation Data'!$D$28,0,10*ROW('Sanitation Data'!D27)))</f>
        <v/>
      </c>
      <c r="CL33" s="282" t="str">
        <f ca="true">+IF(OFFSET('Sanitation Data'!$D$29,0,10*ROW('Sanitation Data'!D27))="","",OFFSET('Sanitation Data'!$D$29,0,10*ROW('Sanitation Data'!D27)))</f>
        <v/>
      </c>
      <c r="CM33" s="282" t="str">
        <f ca="true">+IF(OFFSET('Sanitation Data'!$D$30,0,10*ROW('Sanitation Data'!D27))="","",OFFSET('Sanitation Data'!$D$30,0,10*ROW('Sanitation Data'!D27)))</f>
        <v/>
      </c>
      <c r="CN33" s="282" t="str">
        <f ca="true">+IF(OFFSET('Sanitation Data'!$D$31,0,10*ROW('Sanitation Data'!D27))="","",OFFSET('Sanitation Data'!$D$31,0,10*ROW('Sanitation Data'!D27)))</f>
        <v/>
      </c>
      <c r="CO33" s="282" t="str">
        <f ca="true">+IF(OFFSET('Sanitation Data'!$D$32,0,10*ROW('Sanitation Data'!D27))="","",OFFSET('Sanitation Data'!$D$32,0,10*ROW('Sanitation Data'!D27)))</f>
        <v/>
      </c>
      <c r="CP33" s="282" t="str">
        <f ca="true">+IF(OFFSET('Sanitation Data'!$E$28,0,10*ROW('Sanitation Data'!E27))="","",OFFSET('Sanitation Data'!$E$28,0,10*ROW('Sanitation Data'!E27)))</f>
        <v/>
      </c>
      <c r="CQ33" s="282" t="str">
        <f ca="true">+IF(OFFSET('Sanitation Data'!$E$29,0,10*ROW('Sanitation Data'!E27))="","",OFFSET('Sanitation Data'!$E$29,0,10*ROW('Sanitation Data'!E27)))</f>
        <v/>
      </c>
      <c r="CR33" s="282" t="str">
        <f ca="true">+IF(OFFSET('Sanitation Data'!$E$30,0,10*ROW('Sanitation Data'!E27))="","",OFFSET('Sanitation Data'!$E$30,0,10*ROW('Sanitation Data'!E27)))</f>
        <v/>
      </c>
      <c r="CS33" s="282" t="str">
        <f ca="true">+IF(OFFSET('Sanitation Data'!$E$31,0,10*ROW('Sanitation Data'!E27))="","",OFFSET('Sanitation Data'!$E$31,0,10*ROW('Sanitation Data'!E27)))</f>
        <v/>
      </c>
      <c r="CT33" s="282" t="str">
        <f ca="true">+IF(OFFSET('Sanitation Data'!$E$32,0,10*ROW('Sanitation Data'!E27))="","",OFFSET('Sanitation Data'!$E$32,0,10*ROW('Sanitation Data'!E27)))</f>
        <v/>
      </c>
      <c r="CU33" s="282" t="str">
        <f ca="true">+IF(OFFSET('Sanitation Data'!$F$28,0,10*ROW('Sanitation Data'!F27))="","",OFFSET('Sanitation Data'!$F$28,0,10*ROW('Sanitation Data'!F27)))</f>
        <v/>
      </c>
      <c r="CV33" s="282" t="str">
        <f ca="true">+IF(OFFSET('Sanitation Data'!$F$29,0,10*ROW('Sanitation Data'!F27))="","",OFFSET('Sanitation Data'!$F$29,0,10*ROW('Sanitation Data'!F27)))</f>
        <v/>
      </c>
      <c r="CW33" s="282" t="str">
        <f ca="true">+IF(OFFSET('Sanitation Data'!$F$30,0,10*ROW('Sanitation Data'!F27))="","",OFFSET('Sanitation Data'!$F$30,0,10*ROW('Sanitation Data'!F27)))</f>
        <v/>
      </c>
      <c r="CX33" s="282" t="str">
        <f ca="true">+IF(OFFSET('Sanitation Data'!$F$31,0,10*ROW('Sanitation Data'!F27))="","",OFFSET('Sanitation Data'!$F$31,0,10*ROW('Sanitation Data'!F27)))</f>
        <v/>
      </c>
      <c r="CY33" s="282" t="str">
        <f ca="true">+IF(OFFSET('Sanitation Data'!$F$32,0,10*ROW('Sanitation Data'!F27))="","",OFFSET('Sanitation Data'!$F$32,0,10*ROW('Sanitation Data'!F27)))</f>
        <v/>
      </c>
      <c r="CZ33" s="282" t="str">
        <f ca="true">+IF(OFFSET('Sanitation Data'!$G$28,0,10*ROW('Sanitation Data'!G27))="","",OFFSET('Sanitation Data'!$G$28,0,10*ROW('Sanitation Data'!G27)))</f>
        <v/>
      </c>
      <c r="DA33" s="282" t="str">
        <f ca="true">+IF(OFFSET('Sanitation Data'!$G$29,0,10*ROW('Sanitation Data'!G27))="","",OFFSET('Sanitation Data'!$G$29,0,10*ROW('Sanitation Data'!G27)))</f>
        <v/>
      </c>
      <c r="DB33" s="282" t="str">
        <f ca="true">+IF(OFFSET('Sanitation Data'!$G$30,0,10*ROW('Sanitation Data'!G27))="","",OFFSET('Sanitation Data'!$G$30,0,10*ROW('Sanitation Data'!G27)))</f>
        <v/>
      </c>
      <c r="DC33" s="282" t="str">
        <f ca="true">+IF(OFFSET('Sanitation Data'!$G$31,0,10*ROW('Sanitation Data'!G27))="","",OFFSET('Sanitation Data'!$G$31,0,10*ROW('Sanitation Data'!G27)))</f>
        <v/>
      </c>
      <c r="DD33" s="282" t="str">
        <f ca="true">+IF(OFFSET('Sanitation Data'!$G$32,0,10*ROW('Sanitation Data'!G27))="","",OFFSET('Sanitation Data'!$G$32,0,10*ROW('Sanitation Data'!G27)))</f>
        <v/>
      </c>
      <c r="DE33" s="282" t="str">
        <f ca="true">+IF(OFFSET('Sanitation Data'!$H$28,0,10*ROW('Sanitation Data'!H27))="","",OFFSET('Sanitation Data'!$H$28,0,10*ROW('Sanitation Data'!H27)))</f>
        <v/>
      </c>
      <c r="DF33" s="282" t="str">
        <f ca="true">+IF(OFFSET('Sanitation Data'!$H$29,0,10*ROW('Sanitation Data'!H27))="","",OFFSET('Sanitation Data'!$H$29,0,10*ROW('Sanitation Data'!H27)))</f>
        <v/>
      </c>
      <c r="DG33" s="282" t="str">
        <f ca="true">+IF(OFFSET('Sanitation Data'!$H$30,0,10*ROW('Sanitation Data'!H27))="","",OFFSET('Sanitation Data'!$H$30,0,10*ROW('Sanitation Data'!H27)))</f>
        <v/>
      </c>
      <c r="DH33" s="282" t="str">
        <f ca="true">+IF(OFFSET('Sanitation Data'!$H$31,0,10*ROW('Sanitation Data'!H27))="","",OFFSET('Sanitation Data'!$H$31,0,10*ROW('Sanitation Data'!H27)))</f>
        <v/>
      </c>
      <c r="DI33" s="282" t="str">
        <f ca="true">+IF(OFFSET('Sanitation Data'!$H$32,0,10*ROW('Sanitation Data'!H27))="","",OFFSET('Sanitation Data'!$H$32,0,10*ROW('Sanitation Data'!H27)))</f>
        <v/>
      </c>
      <c r="DJ33" s="282" t="str">
        <f ca="true">+IF(OFFSET('Sanitation Data'!$I$28,0,10*ROW('Sanitation Data'!I27))="","",OFFSET('Sanitation Data'!$I$28,0,10*ROW('Sanitation Data'!I27)))</f>
        <v/>
      </c>
      <c r="DK33" s="282" t="str">
        <f ca="true">+IF(OFFSET('Sanitation Data'!$I$29,0,10*ROW('Sanitation Data'!I27))="","",OFFSET('Sanitation Data'!$I$29,0,10*ROW('Sanitation Data'!I27)))</f>
        <v/>
      </c>
      <c r="DL33" s="282" t="str">
        <f ca="true">+IF(OFFSET('Sanitation Data'!$I$30,0,10*ROW('Sanitation Data'!I27))="","",OFFSET('Sanitation Data'!$I$30,0,10*ROW('Sanitation Data'!I27)))</f>
        <v/>
      </c>
      <c r="DM33" s="282" t="str">
        <f ca="true">+IF(OFFSET('Sanitation Data'!$I$31,0,10*ROW('Sanitation Data'!I27))="","",OFFSET('Sanitation Data'!$I$31,0,10*ROW('Sanitation Data'!I27)))</f>
        <v/>
      </c>
      <c r="DN33" s="282" t="str">
        <f ca="true">+IF(OFFSET('Sanitation Data'!$I$32,0,10*ROW('Sanitation Data'!I27))="","",OFFSET('Sanitation Data'!$I$32,0,10*ROW('Sanitation Data'!I27)))</f>
        <v/>
      </c>
      <c r="DO33" s="282" t="str">
        <f ca="true">+IF(OFFSET('Hygiene Data'!$D$11,0,10*ROW('Hygiene Data'!D27))="","",OFFSET('Hygiene Data'!$D$11,0,10*ROW('Hygiene Data'!D27)))</f>
        <v/>
      </c>
      <c r="DP33" s="282" t="str">
        <f ca="true">+IF(OFFSET('Hygiene Data'!$D$12,0,10*ROW('Hygiene Data'!D27))="","",OFFSET('Hygiene Data'!$D$12,0,10*ROW('Hygiene Data'!D27)))</f>
        <v/>
      </c>
      <c r="DQ33" s="282" t="str">
        <f ca="true">+IF(OFFSET('Hygiene Data'!$D$13,0,10*ROW('Hygiene Data'!D27))="","",OFFSET('Hygiene Data'!$D$13,0,10*ROW('Hygiene Data'!D27)))</f>
        <v/>
      </c>
      <c r="DR33" s="282" t="str">
        <f ca="true">+IF(OFFSET('Hygiene Data'!$E$11,0,10*ROW('Hygiene Data'!E27))="","",OFFSET('Hygiene Data'!$E$11,0,10*ROW('Hygiene Data'!E27)))</f>
        <v/>
      </c>
      <c r="DS33" s="282" t="str">
        <f ca="true">+IF(OFFSET('Hygiene Data'!$E$12,0,10*ROW('Hygiene Data'!E27))="","",OFFSET('Hygiene Data'!$E$12,0,10*ROW('Hygiene Data'!E27)))</f>
        <v/>
      </c>
      <c r="DT33" s="282" t="str">
        <f ca="true">+IF(OFFSET('Hygiene Data'!$E$13,0,10*ROW('Hygiene Data'!E27))="","",OFFSET('Hygiene Data'!$E$13,0,10*ROW('Hygiene Data'!E27)))</f>
        <v/>
      </c>
      <c r="DU33" s="282" t="str">
        <f ca="true">+IF(OFFSET('Hygiene Data'!$F$11,0,10*ROW('Hygiene Data'!F27))="","",OFFSET('Hygiene Data'!$F$11,0,10*ROW('Hygiene Data'!F27)))</f>
        <v/>
      </c>
      <c r="DV33" s="282" t="str">
        <f ca="true">+IF(OFFSET('Hygiene Data'!$F$12,0,10*ROW('Hygiene Data'!F27))="","",OFFSET('Hygiene Data'!$F$12,0,10*ROW('Hygiene Data'!F27)))</f>
        <v/>
      </c>
      <c r="DW33" s="282" t="str">
        <f ca="true">+IF(OFFSET('Hygiene Data'!$F$13,0,10*ROW('Hygiene Data'!F27))="","",OFFSET('Hygiene Data'!$F$13,0,10*ROW('Hygiene Data'!F27)))</f>
        <v/>
      </c>
      <c r="DX33" s="282" t="str">
        <f ca="true">+IF(OFFSET('Hygiene Data'!$G$11,0,10*ROW('Hygiene Data'!G27))="","",OFFSET('Hygiene Data'!$G$11,0,10*ROW('Hygiene Data'!G27)))</f>
        <v/>
      </c>
      <c r="DY33" s="282" t="str">
        <f ca="true">+IF(OFFSET('Hygiene Data'!$G$12,0,10*ROW('Hygiene Data'!G27))="","",OFFSET('Hygiene Data'!$G$12,0,10*ROW('Hygiene Data'!G27)))</f>
        <v/>
      </c>
      <c r="DZ33" s="282" t="str">
        <f ca="true">+IF(OFFSET('Hygiene Data'!$G$13,0,10*ROW('Hygiene Data'!G27))="","",OFFSET('Hygiene Data'!$G$13,0,10*ROW('Hygiene Data'!G27)))</f>
        <v/>
      </c>
      <c r="EA33" s="282" t="str">
        <f ca="true">+IF(OFFSET('Hygiene Data'!$H$11,0,10*ROW('Hygiene Data'!H27))="","",OFFSET('Hygiene Data'!$H$11,0,10*ROW('Hygiene Data'!H27)))</f>
        <v/>
      </c>
      <c r="EB33" s="282" t="str">
        <f ca="true">+IF(OFFSET('Hygiene Data'!$H$12,0,10*ROW('Hygiene Data'!H27))="","",OFFSET('Hygiene Data'!$H$12,0,10*ROW('Hygiene Data'!H27)))</f>
        <v/>
      </c>
      <c r="EC33" s="282" t="str">
        <f ca="true">+IF(OFFSET('Hygiene Data'!$H$13,0,10*ROW('Hygiene Data'!H27))="","",OFFSET('Hygiene Data'!$H$13,0,10*ROW('Hygiene Data'!H27)))</f>
        <v/>
      </c>
      <c r="ED33" s="282" t="str">
        <f ca="true">+IF(OFFSET('Hygiene Data'!$I$11,0,10*ROW('Hygiene Data'!I27))="","",OFFSET('Hygiene Data'!$I$11,0,10*ROW('Hygiene Data'!I27)))</f>
        <v/>
      </c>
      <c r="EE33" s="282" t="str">
        <f ca="true">+IF(OFFSET('Hygiene Data'!$I$12,0,10*ROW('Hygiene Data'!I27))="","",OFFSET('Hygiene Data'!$I$12,0,10*ROW('Hygiene Data'!I27)))</f>
        <v/>
      </c>
      <c r="EF33" s="282"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8"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2"/>
      <c r="BS34" s="282" t="str">
        <f ca="true">+IF(OFFSET('Water Data'!$D$27,0,10*ROW('Water Data'!D28))="","",OFFSET('Water Data'!$D$27,0,10*ROW('Water Data'!D28)))</f>
        <v/>
      </c>
      <c r="BT34" s="282" t="str">
        <f ca="true">+IF(OFFSET('Water Data'!$D$28,0,10*ROW('Water Data'!D28))="","",OFFSET('Water Data'!$D$28,0,10*ROW('Water Data'!D28)))</f>
        <v/>
      </c>
      <c r="BU34" s="282" t="str">
        <f ca="true">+IF(OFFSET('Water Data'!$D$29,0,10*ROW('Water Data'!D28))="","",OFFSET('Water Data'!$D$29,0,10*ROW('Water Data'!D28)))</f>
        <v/>
      </c>
      <c r="BV34" s="282" t="str">
        <f ca="true">+IF(OFFSET('Water Data'!$E$27,0,10*ROW('Water Data'!E28))="","",OFFSET('Water Data'!$E$27,0,10*ROW('Water Data'!E28)))</f>
        <v/>
      </c>
      <c r="BW34" s="282" t="str">
        <f ca="true">+IF(OFFSET('Water Data'!$E$28,0,10*ROW('Water Data'!E28))="","",OFFSET('Water Data'!$E$28,0,10*ROW('Water Data'!E28)))</f>
        <v/>
      </c>
      <c r="BX34" s="282" t="str">
        <f ca="true">+IF(OFFSET('Water Data'!$E$29,0,10*ROW('Water Data'!E28))="","",OFFSET('Water Data'!$E$29,0,10*ROW('Water Data'!E28)))</f>
        <v/>
      </c>
      <c r="BY34" s="282" t="str">
        <f ca="true">+IF(OFFSET('Water Data'!$F$27,0,10*ROW('Water Data'!F28))="","",OFFSET('Water Data'!$F$27,0,10*ROW('Water Data'!F28)))</f>
        <v/>
      </c>
      <c r="BZ34" s="282" t="str">
        <f ca="true">+IF(OFFSET('Water Data'!$F$28,0,10*ROW('Water Data'!F28))="","",OFFSET('Water Data'!$F$28,0,10*ROW('Water Data'!F28)))</f>
        <v/>
      </c>
      <c r="CA34" s="282" t="str">
        <f ca="true">+IF(OFFSET('Water Data'!$F$29,0,10*ROW('Water Data'!F28))="","",OFFSET('Water Data'!$F$29,0,10*ROW('Water Data'!F28)))</f>
        <v/>
      </c>
      <c r="CB34" s="282" t="str">
        <f ca="true">+IF(OFFSET('Water Data'!$G$27,0,10*ROW('Water Data'!G28))="","",OFFSET('Water Data'!$G$27,0,10*ROW('Water Data'!G28)))</f>
        <v/>
      </c>
      <c r="CC34" s="282" t="str">
        <f ca="true">+IF(OFFSET('Water Data'!$G$28,0,10*ROW('Water Data'!G28))="","",OFFSET('Water Data'!$G$28,0,10*ROW('Water Data'!G28)))</f>
        <v/>
      </c>
      <c r="CD34" s="282" t="str">
        <f ca="true">+IF(OFFSET('Water Data'!$G$29,0,10*ROW('Water Data'!G28))="","",OFFSET('Water Data'!$G$29,0,10*ROW('Water Data'!G28)))</f>
        <v/>
      </c>
      <c r="CE34" s="282" t="str">
        <f ca="true">+IF(OFFSET('Water Data'!$H$27,0,10*ROW('Water Data'!H28))="","",OFFSET('Water Data'!$H$27,0,10*ROW('Water Data'!H28)))</f>
        <v/>
      </c>
      <c r="CF34" s="282" t="str">
        <f ca="true">+IF(OFFSET('Water Data'!$H$28,0,10*ROW('Water Data'!H28))="","",OFFSET('Water Data'!$H$28,0,10*ROW('Water Data'!H28)))</f>
        <v/>
      </c>
      <c r="CG34" s="282" t="str">
        <f ca="true">+IF(OFFSET('Water Data'!$H$29,0,10*ROW('Water Data'!H28))="","",OFFSET('Water Data'!$H$29,0,10*ROW('Water Data'!H28)))</f>
        <v/>
      </c>
      <c r="CH34" s="282" t="str">
        <f ca="true">+IF(OFFSET('Water Data'!$I$27,0,10*ROW('Water Data'!I28))="","",OFFSET('Water Data'!$I$27,0,10*ROW('Water Data'!I28)))</f>
        <v/>
      </c>
      <c r="CI34" s="282" t="str">
        <f ca="true">+IF(OFFSET('Water Data'!$I$28,0,10*ROW('Water Data'!I28))="","",OFFSET('Water Data'!$I$28,0,10*ROW('Water Data'!I28)))</f>
        <v/>
      </c>
      <c r="CJ34" s="282" t="str">
        <f ca="true">+IF(OFFSET('Water Data'!$I$29,0,10*ROW('Water Data'!I28))="","",OFFSET('Water Data'!$I$29,0,10*ROW('Water Data'!I28)))</f>
        <v/>
      </c>
      <c r="CK34" s="282" t="str">
        <f ca="true">+IF(OFFSET('Sanitation Data'!$D$28,0,10*ROW('Sanitation Data'!D28))="","",OFFSET('Sanitation Data'!$D$28,0,10*ROW('Sanitation Data'!D28)))</f>
        <v/>
      </c>
      <c r="CL34" s="282" t="str">
        <f ca="true">+IF(OFFSET('Sanitation Data'!$D$29,0,10*ROW('Sanitation Data'!D28))="","",OFFSET('Sanitation Data'!$D$29,0,10*ROW('Sanitation Data'!D28)))</f>
        <v/>
      </c>
      <c r="CM34" s="282" t="str">
        <f ca="true">+IF(OFFSET('Sanitation Data'!$D$30,0,10*ROW('Sanitation Data'!D28))="","",OFFSET('Sanitation Data'!$D$30,0,10*ROW('Sanitation Data'!D28)))</f>
        <v/>
      </c>
      <c r="CN34" s="282" t="str">
        <f ca="true">+IF(OFFSET('Sanitation Data'!$D$31,0,10*ROW('Sanitation Data'!D28))="","",OFFSET('Sanitation Data'!$D$31,0,10*ROW('Sanitation Data'!D28)))</f>
        <v/>
      </c>
      <c r="CO34" s="282" t="str">
        <f ca="true">+IF(OFFSET('Sanitation Data'!$D$32,0,10*ROW('Sanitation Data'!D28))="","",OFFSET('Sanitation Data'!$D$32,0,10*ROW('Sanitation Data'!D28)))</f>
        <v/>
      </c>
      <c r="CP34" s="282" t="str">
        <f ca="true">+IF(OFFSET('Sanitation Data'!$E$28,0,10*ROW('Sanitation Data'!E28))="","",OFFSET('Sanitation Data'!$E$28,0,10*ROW('Sanitation Data'!E28)))</f>
        <v/>
      </c>
      <c r="CQ34" s="282" t="str">
        <f ca="true">+IF(OFFSET('Sanitation Data'!$E$29,0,10*ROW('Sanitation Data'!E28))="","",OFFSET('Sanitation Data'!$E$29,0,10*ROW('Sanitation Data'!E28)))</f>
        <v/>
      </c>
      <c r="CR34" s="282" t="str">
        <f ca="true">+IF(OFFSET('Sanitation Data'!$E$30,0,10*ROW('Sanitation Data'!E28))="","",OFFSET('Sanitation Data'!$E$30,0,10*ROW('Sanitation Data'!E28)))</f>
        <v/>
      </c>
      <c r="CS34" s="282" t="str">
        <f ca="true">+IF(OFFSET('Sanitation Data'!$E$31,0,10*ROW('Sanitation Data'!E28))="","",OFFSET('Sanitation Data'!$E$31,0,10*ROW('Sanitation Data'!E28)))</f>
        <v/>
      </c>
      <c r="CT34" s="282" t="str">
        <f ca="true">+IF(OFFSET('Sanitation Data'!$E$32,0,10*ROW('Sanitation Data'!E28))="","",OFFSET('Sanitation Data'!$E$32,0,10*ROW('Sanitation Data'!E28)))</f>
        <v/>
      </c>
      <c r="CU34" s="282" t="str">
        <f ca="true">+IF(OFFSET('Sanitation Data'!$F$28,0,10*ROW('Sanitation Data'!F28))="","",OFFSET('Sanitation Data'!$F$28,0,10*ROW('Sanitation Data'!F28)))</f>
        <v/>
      </c>
      <c r="CV34" s="282" t="str">
        <f ca="true">+IF(OFFSET('Sanitation Data'!$F$29,0,10*ROW('Sanitation Data'!F28))="","",OFFSET('Sanitation Data'!$F$29,0,10*ROW('Sanitation Data'!F28)))</f>
        <v/>
      </c>
      <c r="CW34" s="282" t="str">
        <f ca="true">+IF(OFFSET('Sanitation Data'!$F$30,0,10*ROW('Sanitation Data'!F28))="","",OFFSET('Sanitation Data'!$F$30,0,10*ROW('Sanitation Data'!F28)))</f>
        <v/>
      </c>
      <c r="CX34" s="282" t="str">
        <f ca="true">+IF(OFFSET('Sanitation Data'!$F$31,0,10*ROW('Sanitation Data'!F28))="","",OFFSET('Sanitation Data'!$F$31,0,10*ROW('Sanitation Data'!F28)))</f>
        <v/>
      </c>
      <c r="CY34" s="282" t="str">
        <f ca="true">+IF(OFFSET('Sanitation Data'!$F$32,0,10*ROW('Sanitation Data'!F28))="","",OFFSET('Sanitation Data'!$F$32,0,10*ROW('Sanitation Data'!F28)))</f>
        <v/>
      </c>
      <c r="CZ34" s="282" t="str">
        <f ca="true">+IF(OFFSET('Sanitation Data'!$G$28,0,10*ROW('Sanitation Data'!G28))="","",OFFSET('Sanitation Data'!$G$28,0,10*ROW('Sanitation Data'!G28)))</f>
        <v/>
      </c>
      <c r="DA34" s="282" t="str">
        <f ca="true">+IF(OFFSET('Sanitation Data'!$G$29,0,10*ROW('Sanitation Data'!G28))="","",OFFSET('Sanitation Data'!$G$29,0,10*ROW('Sanitation Data'!G28)))</f>
        <v/>
      </c>
      <c r="DB34" s="282" t="str">
        <f ca="true">+IF(OFFSET('Sanitation Data'!$G$30,0,10*ROW('Sanitation Data'!G28))="","",OFFSET('Sanitation Data'!$G$30,0,10*ROW('Sanitation Data'!G28)))</f>
        <v/>
      </c>
      <c r="DC34" s="282" t="str">
        <f ca="true">+IF(OFFSET('Sanitation Data'!$G$31,0,10*ROW('Sanitation Data'!G28))="","",OFFSET('Sanitation Data'!$G$31,0,10*ROW('Sanitation Data'!G28)))</f>
        <v/>
      </c>
      <c r="DD34" s="282" t="str">
        <f ca="true">+IF(OFFSET('Sanitation Data'!$G$32,0,10*ROW('Sanitation Data'!G28))="","",OFFSET('Sanitation Data'!$G$32,0,10*ROW('Sanitation Data'!G28)))</f>
        <v/>
      </c>
      <c r="DE34" s="282" t="str">
        <f ca="true">+IF(OFFSET('Sanitation Data'!$H$28,0,10*ROW('Sanitation Data'!H28))="","",OFFSET('Sanitation Data'!$H$28,0,10*ROW('Sanitation Data'!H28)))</f>
        <v/>
      </c>
      <c r="DF34" s="282" t="str">
        <f ca="true">+IF(OFFSET('Sanitation Data'!$H$29,0,10*ROW('Sanitation Data'!H28))="","",OFFSET('Sanitation Data'!$H$29,0,10*ROW('Sanitation Data'!H28)))</f>
        <v/>
      </c>
      <c r="DG34" s="282" t="str">
        <f ca="true">+IF(OFFSET('Sanitation Data'!$H$30,0,10*ROW('Sanitation Data'!H28))="","",OFFSET('Sanitation Data'!$H$30,0,10*ROW('Sanitation Data'!H28)))</f>
        <v/>
      </c>
      <c r="DH34" s="282" t="str">
        <f ca="true">+IF(OFFSET('Sanitation Data'!$H$31,0,10*ROW('Sanitation Data'!H28))="","",OFFSET('Sanitation Data'!$H$31,0,10*ROW('Sanitation Data'!H28)))</f>
        <v/>
      </c>
      <c r="DI34" s="282" t="str">
        <f ca="true">+IF(OFFSET('Sanitation Data'!$H$32,0,10*ROW('Sanitation Data'!H28))="","",OFFSET('Sanitation Data'!$H$32,0,10*ROW('Sanitation Data'!H28)))</f>
        <v/>
      </c>
      <c r="DJ34" s="282" t="str">
        <f ca="true">+IF(OFFSET('Sanitation Data'!$I$28,0,10*ROW('Sanitation Data'!I28))="","",OFFSET('Sanitation Data'!$I$28,0,10*ROW('Sanitation Data'!I28)))</f>
        <v/>
      </c>
      <c r="DK34" s="282" t="str">
        <f ca="true">+IF(OFFSET('Sanitation Data'!$I$29,0,10*ROW('Sanitation Data'!I28))="","",OFFSET('Sanitation Data'!$I$29,0,10*ROW('Sanitation Data'!I28)))</f>
        <v/>
      </c>
      <c r="DL34" s="282" t="str">
        <f ca="true">+IF(OFFSET('Sanitation Data'!$I$30,0,10*ROW('Sanitation Data'!I28))="","",OFFSET('Sanitation Data'!$I$30,0,10*ROW('Sanitation Data'!I28)))</f>
        <v/>
      </c>
      <c r="DM34" s="282" t="str">
        <f ca="true">+IF(OFFSET('Sanitation Data'!$I$31,0,10*ROW('Sanitation Data'!I28))="","",OFFSET('Sanitation Data'!$I$31,0,10*ROW('Sanitation Data'!I28)))</f>
        <v/>
      </c>
      <c r="DN34" s="282" t="str">
        <f ca="true">+IF(OFFSET('Sanitation Data'!$I$32,0,10*ROW('Sanitation Data'!I28))="","",OFFSET('Sanitation Data'!$I$32,0,10*ROW('Sanitation Data'!I28)))</f>
        <v/>
      </c>
      <c r="DO34" s="282" t="str">
        <f ca="true">+IF(OFFSET('Hygiene Data'!$D$11,0,10*ROW('Hygiene Data'!D28))="","",OFFSET('Hygiene Data'!$D$11,0,10*ROW('Hygiene Data'!D28)))</f>
        <v/>
      </c>
      <c r="DP34" s="282" t="str">
        <f ca="true">+IF(OFFSET('Hygiene Data'!$D$12,0,10*ROW('Hygiene Data'!D28))="","",OFFSET('Hygiene Data'!$D$12,0,10*ROW('Hygiene Data'!D28)))</f>
        <v/>
      </c>
      <c r="DQ34" s="282" t="str">
        <f ca="true">+IF(OFFSET('Hygiene Data'!$D$13,0,10*ROW('Hygiene Data'!D28))="","",OFFSET('Hygiene Data'!$D$13,0,10*ROW('Hygiene Data'!D28)))</f>
        <v/>
      </c>
      <c r="DR34" s="282" t="str">
        <f ca="true">+IF(OFFSET('Hygiene Data'!$E$11,0,10*ROW('Hygiene Data'!E28))="","",OFFSET('Hygiene Data'!$E$11,0,10*ROW('Hygiene Data'!E28)))</f>
        <v/>
      </c>
      <c r="DS34" s="282" t="str">
        <f ca="true">+IF(OFFSET('Hygiene Data'!$E$12,0,10*ROW('Hygiene Data'!E28))="","",OFFSET('Hygiene Data'!$E$12,0,10*ROW('Hygiene Data'!E28)))</f>
        <v/>
      </c>
      <c r="DT34" s="282" t="str">
        <f ca="true">+IF(OFFSET('Hygiene Data'!$E$13,0,10*ROW('Hygiene Data'!E28))="","",OFFSET('Hygiene Data'!$E$13,0,10*ROW('Hygiene Data'!E28)))</f>
        <v/>
      </c>
      <c r="DU34" s="282" t="str">
        <f ca="true">+IF(OFFSET('Hygiene Data'!$F$11,0,10*ROW('Hygiene Data'!F28))="","",OFFSET('Hygiene Data'!$F$11,0,10*ROW('Hygiene Data'!F28)))</f>
        <v/>
      </c>
      <c r="DV34" s="282" t="str">
        <f ca="true">+IF(OFFSET('Hygiene Data'!$F$12,0,10*ROW('Hygiene Data'!F28))="","",OFFSET('Hygiene Data'!$F$12,0,10*ROW('Hygiene Data'!F28)))</f>
        <v/>
      </c>
      <c r="DW34" s="282" t="str">
        <f ca="true">+IF(OFFSET('Hygiene Data'!$F$13,0,10*ROW('Hygiene Data'!F28))="","",OFFSET('Hygiene Data'!$F$13,0,10*ROW('Hygiene Data'!F28)))</f>
        <v/>
      </c>
      <c r="DX34" s="282" t="str">
        <f ca="true">+IF(OFFSET('Hygiene Data'!$G$11,0,10*ROW('Hygiene Data'!G28))="","",OFFSET('Hygiene Data'!$G$11,0,10*ROW('Hygiene Data'!G28)))</f>
        <v/>
      </c>
      <c r="DY34" s="282" t="str">
        <f ca="true">+IF(OFFSET('Hygiene Data'!$G$12,0,10*ROW('Hygiene Data'!G28))="","",OFFSET('Hygiene Data'!$G$12,0,10*ROW('Hygiene Data'!G28)))</f>
        <v/>
      </c>
      <c r="DZ34" s="282" t="str">
        <f ca="true">+IF(OFFSET('Hygiene Data'!$G$13,0,10*ROW('Hygiene Data'!G28))="","",OFFSET('Hygiene Data'!$G$13,0,10*ROW('Hygiene Data'!G28)))</f>
        <v/>
      </c>
      <c r="EA34" s="282" t="str">
        <f ca="true">+IF(OFFSET('Hygiene Data'!$H$11,0,10*ROW('Hygiene Data'!H28))="","",OFFSET('Hygiene Data'!$H$11,0,10*ROW('Hygiene Data'!H28)))</f>
        <v/>
      </c>
      <c r="EB34" s="282" t="str">
        <f ca="true">+IF(OFFSET('Hygiene Data'!$H$12,0,10*ROW('Hygiene Data'!H28))="","",OFFSET('Hygiene Data'!$H$12,0,10*ROW('Hygiene Data'!H28)))</f>
        <v/>
      </c>
      <c r="EC34" s="282" t="str">
        <f ca="true">+IF(OFFSET('Hygiene Data'!$H$13,0,10*ROW('Hygiene Data'!H28))="","",OFFSET('Hygiene Data'!$H$13,0,10*ROW('Hygiene Data'!H28)))</f>
        <v/>
      </c>
      <c r="ED34" s="282" t="str">
        <f ca="true">+IF(OFFSET('Hygiene Data'!$I$11,0,10*ROW('Hygiene Data'!I28))="","",OFFSET('Hygiene Data'!$I$11,0,10*ROW('Hygiene Data'!I28)))</f>
        <v/>
      </c>
      <c r="EE34" s="282" t="str">
        <f ca="true">+IF(OFFSET('Hygiene Data'!$I$12,0,10*ROW('Hygiene Data'!I28))="","",OFFSET('Hygiene Data'!$I$12,0,10*ROW('Hygiene Data'!I28)))</f>
        <v/>
      </c>
      <c r="EF34" s="282"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8"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2"/>
      <c r="BS35" s="282" t="str">
        <f ca="true">+IF(OFFSET('Water Data'!$D$27,0,10*ROW('Water Data'!D29))="","",OFFSET('Water Data'!$D$27,0,10*ROW('Water Data'!D29)))</f>
        <v/>
      </c>
      <c r="BT35" s="282" t="str">
        <f ca="true">+IF(OFFSET('Water Data'!$D$28,0,10*ROW('Water Data'!D29))="","",OFFSET('Water Data'!$D$28,0,10*ROW('Water Data'!D29)))</f>
        <v/>
      </c>
      <c r="BU35" s="282" t="str">
        <f ca="true">+IF(OFFSET('Water Data'!$D$29,0,10*ROW('Water Data'!D29))="","",OFFSET('Water Data'!$D$29,0,10*ROW('Water Data'!D29)))</f>
        <v/>
      </c>
      <c r="BV35" s="282" t="str">
        <f ca="true">+IF(OFFSET('Water Data'!$E$27,0,10*ROW('Water Data'!E29))="","",OFFSET('Water Data'!$E$27,0,10*ROW('Water Data'!E29)))</f>
        <v/>
      </c>
      <c r="BW35" s="282" t="str">
        <f ca="true">+IF(OFFSET('Water Data'!$E$28,0,10*ROW('Water Data'!E29))="","",OFFSET('Water Data'!$E$28,0,10*ROW('Water Data'!E29)))</f>
        <v/>
      </c>
      <c r="BX35" s="282" t="str">
        <f ca="true">+IF(OFFSET('Water Data'!$E$29,0,10*ROW('Water Data'!E29))="","",OFFSET('Water Data'!$E$29,0,10*ROW('Water Data'!E29)))</f>
        <v/>
      </c>
      <c r="BY35" s="282" t="str">
        <f ca="true">+IF(OFFSET('Water Data'!$F$27,0,10*ROW('Water Data'!F29))="","",OFFSET('Water Data'!$F$27,0,10*ROW('Water Data'!F29)))</f>
        <v/>
      </c>
      <c r="BZ35" s="282" t="str">
        <f ca="true">+IF(OFFSET('Water Data'!$F$28,0,10*ROW('Water Data'!F29))="","",OFFSET('Water Data'!$F$28,0,10*ROW('Water Data'!F29)))</f>
        <v/>
      </c>
      <c r="CA35" s="282" t="str">
        <f ca="true">+IF(OFFSET('Water Data'!$F$29,0,10*ROW('Water Data'!F29))="","",OFFSET('Water Data'!$F$29,0,10*ROW('Water Data'!F29)))</f>
        <v/>
      </c>
      <c r="CB35" s="282" t="str">
        <f ca="true">+IF(OFFSET('Water Data'!$G$27,0,10*ROW('Water Data'!G29))="","",OFFSET('Water Data'!$G$27,0,10*ROW('Water Data'!G29)))</f>
        <v/>
      </c>
      <c r="CC35" s="282" t="str">
        <f ca="true">+IF(OFFSET('Water Data'!$G$28,0,10*ROW('Water Data'!G29))="","",OFFSET('Water Data'!$G$28,0,10*ROW('Water Data'!G29)))</f>
        <v/>
      </c>
      <c r="CD35" s="282" t="str">
        <f ca="true">+IF(OFFSET('Water Data'!$G$29,0,10*ROW('Water Data'!G29))="","",OFFSET('Water Data'!$G$29,0,10*ROW('Water Data'!G29)))</f>
        <v/>
      </c>
      <c r="CE35" s="282" t="str">
        <f ca="true">+IF(OFFSET('Water Data'!$H$27,0,10*ROW('Water Data'!H29))="","",OFFSET('Water Data'!$H$27,0,10*ROW('Water Data'!H29)))</f>
        <v/>
      </c>
      <c r="CF35" s="282" t="str">
        <f ca="true">+IF(OFFSET('Water Data'!$H$28,0,10*ROW('Water Data'!H29))="","",OFFSET('Water Data'!$H$28,0,10*ROW('Water Data'!H29)))</f>
        <v/>
      </c>
      <c r="CG35" s="282" t="str">
        <f ca="true">+IF(OFFSET('Water Data'!$H$29,0,10*ROW('Water Data'!H29))="","",OFFSET('Water Data'!$H$29,0,10*ROW('Water Data'!H29)))</f>
        <v/>
      </c>
      <c r="CH35" s="282" t="str">
        <f ca="true">+IF(OFFSET('Water Data'!$I$27,0,10*ROW('Water Data'!I29))="","",OFFSET('Water Data'!$I$27,0,10*ROW('Water Data'!I29)))</f>
        <v/>
      </c>
      <c r="CI35" s="282" t="str">
        <f ca="true">+IF(OFFSET('Water Data'!$I$28,0,10*ROW('Water Data'!I29))="","",OFFSET('Water Data'!$I$28,0,10*ROW('Water Data'!I29)))</f>
        <v/>
      </c>
      <c r="CJ35" s="282" t="str">
        <f ca="true">+IF(OFFSET('Water Data'!$I$29,0,10*ROW('Water Data'!I29))="","",OFFSET('Water Data'!$I$29,0,10*ROW('Water Data'!I29)))</f>
        <v/>
      </c>
      <c r="CK35" s="282" t="str">
        <f ca="true">+IF(OFFSET('Sanitation Data'!$D$28,0,10*ROW('Sanitation Data'!D29))="","",OFFSET('Sanitation Data'!$D$28,0,10*ROW('Sanitation Data'!D29)))</f>
        <v/>
      </c>
      <c r="CL35" s="282" t="str">
        <f ca="true">+IF(OFFSET('Sanitation Data'!$D$29,0,10*ROW('Sanitation Data'!D29))="","",OFFSET('Sanitation Data'!$D$29,0,10*ROW('Sanitation Data'!D29)))</f>
        <v/>
      </c>
      <c r="CM35" s="282" t="str">
        <f ca="true">+IF(OFFSET('Sanitation Data'!$D$30,0,10*ROW('Sanitation Data'!D29))="","",OFFSET('Sanitation Data'!$D$30,0,10*ROW('Sanitation Data'!D29)))</f>
        <v/>
      </c>
      <c r="CN35" s="282" t="str">
        <f ca="true">+IF(OFFSET('Sanitation Data'!$D$31,0,10*ROW('Sanitation Data'!D29))="","",OFFSET('Sanitation Data'!$D$31,0,10*ROW('Sanitation Data'!D29)))</f>
        <v/>
      </c>
      <c r="CO35" s="282" t="str">
        <f ca="true">+IF(OFFSET('Sanitation Data'!$D$32,0,10*ROW('Sanitation Data'!D29))="","",OFFSET('Sanitation Data'!$D$32,0,10*ROW('Sanitation Data'!D29)))</f>
        <v/>
      </c>
      <c r="CP35" s="282" t="str">
        <f ca="true">+IF(OFFSET('Sanitation Data'!$E$28,0,10*ROW('Sanitation Data'!E29))="","",OFFSET('Sanitation Data'!$E$28,0,10*ROW('Sanitation Data'!E29)))</f>
        <v/>
      </c>
      <c r="CQ35" s="282" t="str">
        <f ca="true">+IF(OFFSET('Sanitation Data'!$E$29,0,10*ROW('Sanitation Data'!E29))="","",OFFSET('Sanitation Data'!$E$29,0,10*ROW('Sanitation Data'!E29)))</f>
        <v/>
      </c>
      <c r="CR35" s="282" t="str">
        <f ca="true">+IF(OFFSET('Sanitation Data'!$E$30,0,10*ROW('Sanitation Data'!E29))="","",OFFSET('Sanitation Data'!$E$30,0,10*ROW('Sanitation Data'!E29)))</f>
        <v/>
      </c>
      <c r="CS35" s="282" t="str">
        <f ca="true">+IF(OFFSET('Sanitation Data'!$E$31,0,10*ROW('Sanitation Data'!E29))="","",OFFSET('Sanitation Data'!$E$31,0,10*ROW('Sanitation Data'!E29)))</f>
        <v/>
      </c>
      <c r="CT35" s="282" t="str">
        <f ca="true">+IF(OFFSET('Sanitation Data'!$E$32,0,10*ROW('Sanitation Data'!E29))="","",OFFSET('Sanitation Data'!$E$32,0,10*ROW('Sanitation Data'!E29)))</f>
        <v/>
      </c>
      <c r="CU35" s="282" t="str">
        <f ca="true">+IF(OFFSET('Sanitation Data'!$F$28,0,10*ROW('Sanitation Data'!F29))="","",OFFSET('Sanitation Data'!$F$28,0,10*ROW('Sanitation Data'!F29)))</f>
        <v/>
      </c>
      <c r="CV35" s="282" t="str">
        <f ca="true">+IF(OFFSET('Sanitation Data'!$F$29,0,10*ROW('Sanitation Data'!F29))="","",OFFSET('Sanitation Data'!$F$29,0,10*ROW('Sanitation Data'!F29)))</f>
        <v/>
      </c>
      <c r="CW35" s="282" t="str">
        <f ca="true">+IF(OFFSET('Sanitation Data'!$F$30,0,10*ROW('Sanitation Data'!F29))="","",OFFSET('Sanitation Data'!$F$30,0,10*ROW('Sanitation Data'!F29)))</f>
        <v/>
      </c>
      <c r="CX35" s="282" t="str">
        <f ca="true">+IF(OFFSET('Sanitation Data'!$F$31,0,10*ROW('Sanitation Data'!F29))="","",OFFSET('Sanitation Data'!$F$31,0,10*ROW('Sanitation Data'!F29)))</f>
        <v/>
      </c>
      <c r="CY35" s="282" t="str">
        <f ca="true">+IF(OFFSET('Sanitation Data'!$F$32,0,10*ROW('Sanitation Data'!F29))="","",OFFSET('Sanitation Data'!$F$32,0,10*ROW('Sanitation Data'!F29)))</f>
        <v/>
      </c>
      <c r="CZ35" s="282" t="str">
        <f ca="true">+IF(OFFSET('Sanitation Data'!$G$28,0,10*ROW('Sanitation Data'!G29))="","",OFFSET('Sanitation Data'!$G$28,0,10*ROW('Sanitation Data'!G29)))</f>
        <v/>
      </c>
      <c r="DA35" s="282" t="str">
        <f ca="true">+IF(OFFSET('Sanitation Data'!$G$29,0,10*ROW('Sanitation Data'!G29))="","",OFFSET('Sanitation Data'!$G$29,0,10*ROW('Sanitation Data'!G29)))</f>
        <v/>
      </c>
      <c r="DB35" s="282" t="str">
        <f ca="true">+IF(OFFSET('Sanitation Data'!$G$30,0,10*ROW('Sanitation Data'!G29))="","",OFFSET('Sanitation Data'!$G$30,0,10*ROW('Sanitation Data'!G29)))</f>
        <v/>
      </c>
      <c r="DC35" s="282" t="str">
        <f ca="true">+IF(OFFSET('Sanitation Data'!$G$31,0,10*ROW('Sanitation Data'!G29))="","",OFFSET('Sanitation Data'!$G$31,0,10*ROW('Sanitation Data'!G29)))</f>
        <v/>
      </c>
      <c r="DD35" s="282" t="str">
        <f ca="true">+IF(OFFSET('Sanitation Data'!$G$32,0,10*ROW('Sanitation Data'!G29))="","",OFFSET('Sanitation Data'!$G$32,0,10*ROW('Sanitation Data'!G29)))</f>
        <v/>
      </c>
      <c r="DE35" s="282" t="str">
        <f ca="true">+IF(OFFSET('Sanitation Data'!$H$28,0,10*ROW('Sanitation Data'!H29))="","",OFFSET('Sanitation Data'!$H$28,0,10*ROW('Sanitation Data'!H29)))</f>
        <v/>
      </c>
      <c r="DF35" s="282" t="str">
        <f ca="true">+IF(OFFSET('Sanitation Data'!$H$29,0,10*ROW('Sanitation Data'!H29))="","",OFFSET('Sanitation Data'!$H$29,0,10*ROW('Sanitation Data'!H29)))</f>
        <v/>
      </c>
      <c r="DG35" s="282" t="str">
        <f ca="true">+IF(OFFSET('Sanitation Data'!$H$30,0,10*ROW('Sanitation Data'!H29))="","",OFFSET('Sanitation Data'!$H$30,0,10*ROW('Sanitation Data'!H29)))</f>
        <v/>
      </c>
      <c r="DH35" s="282" t="str">
        <f ca="true">+IF(OFFSET('Sanitation Data'!$H$31,0,10*ROW('Sanitation Data'!H29))="","",OFFSET('Sanitation Data'!$H$31,0,10*ROW('Sanitation Data'!H29)))</f>
        <v/>
      </c>
      <c r="DI35" s="282" t="str">
        <f ca="true">+IF(OFFSET('Sanitation Data'!$H$32,0,10*ROW('Sanitation Data'!H29))="","",OFFSET('Sanitation Data'!$H$32,0,10*ROW('Sanitation Data'!H29)))</f>
        <v/>
      </c>
      <c r="DJ35" s="282" t="str">
        <f ca="true">+IF(OFFSET('Sanitation Data'!$I$28,0,10*ROW('Sanitation Data'!I29))="","",OFFSET('Sanitation Data'!$I$28,0,10*ROW('Sanitation Data'!I29)))</f>
        <v/>
      </c>
      <c r="DK35" s="282" t="str">
        <f ca="true">+IF(OFFSET('Sanitation Data'!$I$29,0,10*ROW('Sanitation Data'!I29))="","",OFFSET('Sanitation Data'!$I$29,0,10*ROW('Sanitation Data'!I29)))</f>
        <v/>
      </c>
      <c r="DL35" s="282" t="str">
        <f ca="true">+IF(OFFSET('Sanitation Data'!$I$30,0,10*ROW('Sanitation Data'!I29))="","",OFFSET('Sanitation Data'!$I$30,0,10*ROW('Sanitation Data'!I29)))</f>
        <v/>
      </c>
      <c r="DM35" s="282" t="str">
        <f ca="true">+IF(OFFSET('Sanitation Data'!$I$31,0,10*ROW('Sanitation Data'!I29))="","",OFFSET('Sanitation Data'!$I$31,0,10*ROW('Sanitation Data'!I29)))</f>
        <v/>
      </c>
      <c r="DN35" s="282" t="str">
        <f ca="true">+IF(OFFSET('Sanitation Data'!$I$32,0,10*ROW('Sanitation Data'!I29))="","",OFFSET('Sanitation Data'!$I$32,0,10*ROW('Sanitation Data'!I29)))</f>
        <v/>
      </c>
      <c r="DO35" s="282" t="str">
        <f ca="true">+IF(OFFSET('Hygiene Data'!$D$11,0,10*ROW('Hygiene Data'!D29))="","",OFFSET('Hygiene Data'!$D$11,0,10*ROW('Hygiene Data'!D29)))</f>
        <v/>
      </c>
      <c r="DP35" s="282" t="str">
        <f ca="true">+IF(OFFSET('Hygiene Data'!$D$12,0,10*ROW('Hygiene Data'!D29))="","",OFFSET('Hygiene Data'!$D$12,0,10*ROW('Hygiene Data'!D29)))</f>
        <v/>
      </c>
      <c r="DQ35" s="282" t="str">
        <f ca="true">+IF(OFFSET('Hygiene Data'!$D$13,0,10*ROW('Hygiene Data'!D29))="","",OFFSET('Hygiene Data'!$D$13,0,10*ROW('Hygiene Data'!D29)))</f>
        <v/>
      </c>
      <c r="DR35" s="282" t="str">
        <f ca="true">+IF(OFFSET('Hygiene Data'!$E$11,0,10*ROW('Hygiene Data'!E29))="","",OFFSET('Hygiene Data'!$E$11,0,10*ROW('Hygiene Data'!E29)))</f>
        <v/>
      </c>
      <c r="DS35" s="282" t="str">
        <f ca="true">+IF(OFFSET('Hygiene Data'!$E$12,0,10*ROW('Hygiene Data'!E29))="","",OFFSET('Hygiene Data'!$E$12,0,10*ROW('Hygiene Data'!E29)))</f>
        <v/>
      </c>
      <c r="DT35" s="282" t="str">
        <f ca="true">+IF(OFFSET('Hygiene Data'!$E$13,0,10*ROW('Hygiene Data'!E29))="","",OFFSET('Hygiene Data'!$E$13,0,10*ROW('Hygiene Data'!E29)))</f>
        <v/>
      </c>
      <c r="DU35" s="282" t="str">
        <f ca="true">+IF(OFFSET('Hygiene Data'!$F$11,0,10*ROW('Hygiene Data'!F29))="","",OFFSET('Hygiene Data'!$F$11,0,10*ROW('Hygiene Data'!F29)))</f>
        <v/>
      </c>
      <c r="DV35" s="282" t="str">
        <f ca="true">+IF(OFFSET('Hygiene Data'!$F$12,0,10*ROW('Hygiene Data'!F29))="","",OFFSET('Hygiene Data'!$F$12,0,10*ROW('Hygiene Data'!F29)))</f>
        <v/>
      </c>
      <c r="DW35" s="282" t="str">
        <f ca="true">+IF(OFFSET('Hygiene Data'!$F$13,0,10*ROW('Hygiene Data'!F29))="","",OFFSET('Hygiene Data'!$F$13,0,10*ROW('Hygiene Data'!F29)))</f>
        <v/>
      </c>
      <c r="DX35" s="282" t="str">
        <f ca="true">+IF(OFFSET('Hygiene Data'!$G$11,0,10*ROW('Hygiene Data'!G29))="","",OFFSET('Hygiene Data'!$G$11,0,10*ROW('Hygiene Data'!G29)))</f>
        <v/>
      </c>
      <c r="DY35" s="282" t="str">
        <f ca="true">+IF(OFFSET('Hygiene Data'!$G$12,0,10*ROW('Hygiene Data'!G29))="","",OFFSET('Hygiene Data'!$G$12,0,10*ROW('Hygiene Data'!G29)))</f>
        <v/>
      </c>
      <c r="DZ35" s="282" t="str">
        <f ca="true">+IF(OFFSET('Hygiene Data'!$G$13,0,10*ROW('Hygiene Data'!G29))="","",OFFSET('Hygiene Data'!$G$13,0,10*ROW('Hygiene Data'!G29)))</f>
        <v/>
      </c>
      <c r="EA35" s="282" t="str">
        <f ca="true">+IF(OFFSET('Hygiene Data'!$H$11,0,10*ROW('Hygiene Data'!H29))="","",OFFSET('Hygiene Data'!$H$11,0,10*ROW('Hygiene Data'!H29)))</f>
        <v/>
      </c>
      <c r="EB35" s="282" t="str">
        <f ca="true">+IF(OFFSET('Hygiene Data'!$H$12,0,10*ROW('Hygiene Data'!H29))="","",OFFSET('Hygiene Data'!$H$12,0,10*ROW('Hygiene Data'!H29)))</f>
        <v/>
      </c>
      <c r="EC35" s="282" t="str">
        <f ca="true">+IF(OFFSET('Hygiene Data'!$H$13,0,10*ROW('Hygiene Data'!H29))="","",OFFSET('Hygiene Data'!$H$13,0,10*ROW('Hygiene Data'!H29)))</f>
        <v/>
      </c>
      <c r="ED35" s="282" t="str">
        <f ca="true">+IF(OFFSET('Hygiene Data'!$I$11,0,10*ROW('Hygiene Data'!I29))="","",OFFSET('Hygiene Data'!$I$11,0,10*ROW('Hygiene Data'!I29)))</f>
        <v/>
      </c>
      <c r="EE35" s="282" t="str">
        <f ca="true">+IF(OFFSET('Hygiene Data'!$I$12,0,10*ROW('Hygiene Data'!I29))="","",OFFSET('Hygiene Data'!$I$12,0,10*ROW('Hygiene Data'!I29)))</f>
        <v/>
      </c>
      <c r="EF35" s="282"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8"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2"/>
      <c r="BS36" s="282" t="str">
        <f ca="true">+IF(OFFSET('Water Data'!$D$27,0,10*ROW('Water Data'!D30))="","",OFFSET('Water Data'!$D$27,0,10*ROW('Water Data'!D30)))</f>
        <v/>
      </c>
      <c r="BT36" s="282" t="str">
        <f ca="true">+IF(OFFSET('Water Data'!$D$28,0,10*ROW('Water Data'!D30))="","",OFFSET('Water Data'!$D$28,0,10*ROW('Water Data'!D30)))</f>
        <v/>
      </c>
      <c r="BU36" s="282" t="str">
        <f ca="true">+IF(OFFSET('Water Data'!$D$29,0,10*ROW('Water Data'!D30))="","",OFFSET('Water Data'!$D$29,0,10*ROW('Water Data'!D30)))</f>
        <v/>
      </c>
      <c r="BV36" s="282" t="str">
        <f ca="true">+IF(OFFSET('Water Data'!$E$27,0,10*ROW('Water Data'!E30))="","",OFFSET('Water Data'!$E$27,0,10*ROW('Water Data'!E30)))</f>
        <v/>
      </c>
      <c r="BW36" s="282" t="str">
        <f ca="true">+IF(OFFSET('Water Data'!$E$28,0,10*ROW('Water Data'!E30))="","",OFFSET('Water Data'!$E$28,0,10*ROW('Water Data'!E30)))</f>
        <v/>
      </c>
      <c r="BX36" s="282" t="str">
        <f ca="true">+IF(OFFSET('Water Data'!$E$29,0,10*ROW('Water Data'!E30))="","",OFFSET('Water Data'!$E$29,0,10*ROW('Water Data'!E30)))</f>
        <v/>
      </c>
      <c r="BY36" s="282" t="str">
        <f ca="true">+IF(OFFSET('Water Data'!$F$27,0,10*ROW('Water Data'!F30))="","",OFFSET('Water Data'!$F$27,0,10*ROW('Water Data'!F30)))</f>
        <v/>
      </c>
      <c r="BZ36" s="282" t="str">
        <f ca="true">+IF(OFFSET('Water Data'!$F$28,0,10*ROW('Water Data'!F30))="","",OFFSET('Water Data'!$F$28,0,10*ROW('Water Data'!F30)))</f>
        <v/>
      </c>
      <c r="CA36" s="282" t="str">
        <f ca="true">+IF(OFFSET('Water Data'!$F$29,0,10*ROW('Water Data'!F30))="","",OFFSET('Water Data'!$F$29,0,10*ROW('Water Data'!F30)))</f>
        <v/>
      </c>
      <c r="CB36" s="282" t="str">
        <f ca="true">+IF(OFFSET('Water Data'!$G$27,0,10*ROW('Water Data'!G30))="","",OFFSET('Water Data'!$G$27,0,10*ROW('Water Data'!G30)))</f>
        <v/>
      </c>
      <c r="CC36" s="282" t="str">
        <f ca="true">+IF(OFFSET('Water Data'!$G$28,0,10*ROW('Water Data'!G30))="","",OFFSET('Water Data'!$G$28,0,10*ROW('Water Data'!G30)))</f>
        <v/>
      </c>
      <c r="CD36" s="282" t="str">
        <f ca="true">+IF(OFFSET('Water Data'!$G$29,0,10*ROW('Water Data'!G30))="","",OFFSET('Water Data'!$G$29,0,10*ROW('Water Data'!G30)))</f>
        <v/>
      </c>
      <c r="CE36" s="282" t="str">
        <f ca="true">+IF(OFFSET('Water Data'!$H$27,0,10*ROW('Water Data'!H30))="","",OFFSET('Water Data'!$H$27,0,10*ROW('Water Data'!H30)))</f>
        <v/>
      </c>
      <c r="CF36" s="282" t="str">
        <f ca="true">+IF(OFFSET('Water Data'!$H$28,0,10*ROW('Water Data'!H30))="","",OFFSET('Water Data'!$H$28,0,10*ROW('Water Data'!H30)))</f>
        <v/>
      </c>
      <c r="CG36" s="282" t="str">
        <f ca="true">+IF(OFFSET('Water Data'!$H$29,0,10*ROW('Water Data'!H30))="","",OFFSET('Water Data'!$H$29,0,10*ROW('Water Data'!H30)))</f>
        <v/>
      </c>
      <c r="CH36" s="282" t="str">
        <f ca="true">+IF(OFFSET('Water Data'!$I$27,0,10*ROW('Water Data'!I30))="","",OFFSET('Water Data'!$I$27,0,10*ROW('Water Data'!I30)))</f>
        <v/>
      </c>
      <c r="CI36" s="282" t="str">
        <f ca="true">+IF(OFFSET('Water Data'!$I$28,0,10*ROW('Water Data'!I30))="","",OFFSET('Water Data'!$I$28,0,10*ROW('Water Data'!I30)))</f>
        <v/>
      </c>
      <c r="CJ36" s="282" t="str">
        <f ca="true">+IF(OFFSET('Water Data'!$I$29,0,10*ROW('Water Data'!I30))="","",OFFSET('Water Data'!$I$29,0,10*ROW('Water Data'!I30)))</f>
        <v/>
      </c>
      <c r="CK36" s="282" t="str">
        <f ca="true">+IF(OFFSET('Sanitation Data'!$D$28,0,10*ROW('Sanitation Data'!D30))="","",OFFSET('Sanitation Data'!$D$28,0,10*ROW('Sanitation Data'!D30)))</f>
        <v/>
      </c>
      <c r="CL36" s="282" t="str">
        <f ca="true">+IF(OFFSET('Sanitation Data'!$D$29,0,10*ROW('Sanitation Data'!D30))="","",OFFSET('Sanitation Data'!$D$29,0,10*ROW('Sanitation Data'!D30)))</f>
        <v/>
      </c>
      <c r="CM36" s="282" t="str">
        <f ca="true">+IF(OFFSET('Sanitation Data'!$D$30,0,10*ROW('Sanitation Data'!D30))="","",OFFSET('Sanitation Data'!$D$30,0,10*ROW('Sanitation Data'!D30)))</f>
        <v/>
      </c>
      <c r="CN36" s="282" t="str">
        <f ca="true">+IF(OFFSET('Sanitation Data'!$D$31,0,10*ROW('Sanitation Data'!D30))="","",OFFSET('Sanitation Data'!$D$31,0,10*ROW('Sanitation Data'!D30)))</f>
        <v/>
      </c>
      <c r="CO36" s="282" t="str">
        <f ca="true">+IF(OFFSET('Sanitation Data'!$D$32,0,10*ROW('Sanitation Data'!D30))="","",OFFSET('Sanitation Data'!$D$32,0,10*ROW('Sanitation Data'!D30)))</f>
        <v/>
      </c>
      <c r="CP36" s="282" t="str">
        <f ca="true">+IF(OFFSET('Sanitation Data'!$E$28,0,10*ROW('Sanitation Data'!E30))="","",OFFSET('Sanitation Data'!$E$28,0,10*ROW('Sanitation Data'!E30)))</f>
        <v/>
      </c>
      <c r="CQ36" s="282" t="str">
        <f ca="true">+IF(OFFSET('Sanitation Data'!$E$29,0,10*ROW('Sanitation Data'!E30))="","",OFFSET('Sanitation Data'!$E$29,0,10*ROW('Sanitation Data'!E30)))</f>
        <v/>
      </c>
      <c r="CR36" s="282" t="str">
        <f ca="true">+IF(OFFSET('Sanitation Data'!$E$30,0,10*ROW('Sanitation Data'!E30))="","",OFFSET('Sanitation Data'!$E$30,0,10*ROW('Sanitation Data'!E30)))</f>
        <v/>
      </c>
      <c r="CS36" s="282" t="str">
        <f ca="true">+IF(OFFSET('Sanitation Data'!$E$31,0,10*ROW('Sanitation Data'!E30))="","",OFFSET('Sanitation Data'!$E$31,0,10*ROW('Sanitation Data'!E30)))</f>
        <v/>
      </c>
      <c r="CT36" s="282" t="str">
        <f ca="true">+IF(OFFSET('Sanitation Data'!$E$32,0,10*ROW('Sanitation Data'!E30))="","",OFFSET('Sanitation Data'!$E$32,0,10*ROW('Sanitation Data'!E30)))</f>
        <v/>
      </c>
      <c r="CU36" s="282" t="str">
        <f ca="true">+IF(OFFSET('Sanitation Data'!$F$28,0,10*ROW('Sanitation Data'!F30))="","",OFFSET('Sanitation Data'!$F$28,0,10*ROW('Sanitation Data'!F30)))</f>
        <v/>
      </c>
      <c r="CV36" s="282" t="str">
        <f ca="true">+IF(OFFSET('Sanitation Data'!$F$29,0,10*ROW('Sanitation Data'!F30))="","",OFFSET('Sanitation Data'!$F$29,0,10*ROW('Sanitation Data'!F30)))</f>
        <v/>
      </c>
      <c r="CW36" s="282" t="str">
        <f ca="true">+IF(OFFSET('Sanitation Data'!$F$30,0,10*ROW('Sanitation Data'!F30))="","",OFFSET('Sanitation Data'!$F$30,0,10*ROW('Sanitation Data'!F30)))</f>
        <v/>
      </c>
      <c r="CX36" s="282" t="str">
        <f ca="true">+IF(OFFSET('Sanitation Data'!$F$31,0,10*ROW('Sanitation Data'!F30))="","",OFFSET('Sanitation Data'!$F$31,0,10*ROW('Sanitation Data'!F30)))</f>
        <v/>
      </c>
      <c r="CY36" s="282" t="str">
        <f ca="true">+IF(OFFSET('Sanitation Data'!$F$32,0,10*ROW('Sanitation Data'!F30))="","",OFFSET('Sanitation Data'!$F$32,0,10*ROW('Sanitation Data'!F30)))</f>
        <v/>
      </c>
      <c r="CZ36" s="282" t="str">
        <f ca="true">+IF(OFFSET('Sanitation Data'!$G$28,0,10*ROW('Sanitation Data'!G30))="","",OFFSET('Sanitation Data'!$G$28,0,10*ROW('Sanitation Data'!G30)))</f>
        <v/>
      </c>
      <c r="DA36" s="282" t="str">
        <f ca="true">+IF(OFFSET('Sanitation Data'!$G$29,0,10*ROW('Sanitation Data'!G30))="","",OFFSET('Sanitation Data'!$G$29,0,10*ROW('Sanitation Data'!G30)))</f>
        <v/>
      </c>
      <c r="DB36" s="282" t="str">
        <f ca="true">+IF(OFFSET('Sanitation Data'!$G$30,0,10*ROW('Sanitation Data'!G30))="","",OFFSET('Sanitation Data'!$G$30,0,10*ROW('Sanitation Data'!G30)))</f>
        <v/>
      </c>
      <c r="DC36" s="282" t="str">
        <f ca="true">+IF(OFFSET('Sanitation Data'!$G$31,0,10*ROW('Sanitation Data'!G30))="","",OFFSET('Sanitation Data'!$G$31,0,10*ROW('Sanitation Data'!G30)))</f>
        <v/>
      </c>
      <c r="DD36" s="282" t="str">
        <f ca="true">+IF(OFFSET('Sanitation Data'!$G$32,0,10*ROW('Sanitation Data'!G30))="","",OFFSET('Sanitation Data'!$G$32,0,10*ROW('Sanitation Data'!G30)))</f>
        <v/>
      </c>
      <c r="DE36" s="282" t="str">
        <f ca="true">+IF(OFFSET('Sanitation Data'!$H$28,0,10*ROW('Sanitation Data'!H30))="","",OFFSET('Sanitation Data'!$H$28,0,10*ROW('Sanitation Data'!H30)))</f>
        <v/>
      </c>
      <c r="DF36" s="282" t="str">
        <f ca="true">+IF(OFFSET('Sanitation Data'!$H$29,0,10*ROW('Sanitation Data'!H30))="","",OFFSET('Sanitation Data'!$H$29,0,10*ROW('Sanitation Data'!H30)))</f>
        <v/>
      </c>
      <c r="DG36" s="282" t="str">
        <f ca="true">+IF(OFFSET('Sanitation Data'!$H$30,0,10*ROW('Sanitation Data'!H30))="","",OFFSET('Sanitation Data'!$H$30,0,10*ROW('Sanitation Data'!H30)))</f>
        <v/>
      </c>
      <c r="DH36" s="282" t="str">
        <f ca="true">+IF(OFFSET('Sanitation Data'!$H$31,0,10*ROW('Sanitation Data'!H30))="","",OFFSET('Sanitation Data'!$H$31,0,10*ROW('Sanitation Data'!H30)))</f>
        <v/>
      </c>
      <c r="DI36" s="282" t="str">
        <f ca="true">+IF(OFFSET('Sanitation Data'!$H$32,0,10*ROW('Sanitation Data'!H30))="","",OFFSET('Sanitation Data'!$H$32,0,10*ROW('Sanitation Data'!H30)))</f>
        <v/>
      </c>
      <c r="DJ36" s="282" t="str">
        <f ca="true">+IF(OFFSET('Sanitation Data'!$I$28,0,10*ROW('Sanitation Data'!I30))="","",OFFSET('Sanitation Data'!$I$28,0,10*ROW('Sanitation Data'!I30)))</f>
        <v/>
      </c>
      <c r="DK36" s="282" t="str">
        <f ca="true">+IF(OFFSET('Sanitation Data'!$I$29,0,10*ROW('Sanitation Data'!I30))="","",OFFSET('Sanitation Data'!$I$29,0,10*ROW('Sanitation Data'!I30)))</f>
        <v/>
      </c>
      <c r="DL36" s="282" t="str">
        <f ca="true">+IF(OFFSET('Sanitation Data'!$I$30,0,10*ROW('Sanitation Data'!I30))="","",OFFSET('Sanitation Data'!$I$30,0,10*ROW('Sanitation Data'!I30)))</f>
        <v/>
      </c>
      <c r="DM36" s="282" t="str">
        <f ca="true">+IF(OFFSET('Sanitation Data'!$I$31,0,10*ROW('Sanitation Data'!I30))="","",OFFSET('Sanitation Data'!$I$31,0,10*ROW('Sanitation Data'!I30)))</f>
        <v/>
      </c>
      <c r="DN36" s="282" t="str">
        <f ca="true">+IF(OFFSET('Sanitation Data'!$I$32,0,10*ROW('Sanitation Data'!I30))="","",OFFSET('Sanitation Data'!$I$32,0,10*ROW('Sanitation Data'!I30)))</f>
        <v/>
      </c>
      <c r="DO36" s="282" t="str">
        <f ca="true">+IF(OFFSET('Hygiene Data'!$D$11,0,10*ROW('Hygiene Data'!D30))="","",OFFSET('Hygiene Data'!$D$11,0,10*ROW('Hygiene Data'!D30)))</f>
        <v/>
      </c>
      <c r="DP36" s="282" t="str">
        <f ca="true">+IF(OFFSET('Hygiene Data'!$D$12,0,10*ROW('Hygiene Data'!D30))="","",OFFSET('Hygiene Data'!$D$12,0,10*ROW('Hygiene Data'!D30)))</f>
        <v/>
      </c>
      <c r="DQ36" s="282" t="str">
        <f ca="true">+IF(OFFSET('Hygiene Data'!$D$13,0,10*ROW('Hygiene Data'!D30))="","",OFFSET('Hygiene Data'!$D$13,0,10*ROW('Hygiene Data'!D30)))</f>
        <v/>
      </c>
      <c r="DR36" s="282" t="str">
        <f ca="true">+IF(OFFSET('Hygiene Data'!$E$11,0,10*ROW('Hygiene Data'!E30))="","",OFFSET('Hygiene Data'!$E$11,0,10*ROW('Hygiene Data'!E30)))</f>
        <v/>
      </c>
      <c r="DS36" s="282" t="str">
        <f ca="true">+IF(OFFSET('Hygiene Data'!$E$12,0,10*ROW('Hygiene Data'!E30))="","",OFFSET('Hygiene Data'!$E$12,0,10*ROW('Hygiene Data'!E30)))</f>
        <v/>
      </c>
      <c r="DT36" s="282" t="str">
        <f ca="true">+IF(OFFSET('Hygiene Data'!$E$13,0,10*ROW('Hygiene Data'!E30))="","",OFFSET('Hygiene Data'!$E$13,0,10*ROW('Hygiene Data'!E30)))</f>
        <v/>
      </c>
      <c r="DU36" s="282" t="str">
        <f ca="true">+IF(OFFSET('Hygiene Data'!$F$11,0,10*ROW('Hygiene Data'!F30))="","",OFFSET('Hygiene Data'!$F$11,0,10*ROW('Hygiene Data'!F30)))</f>
        <v/>
      </c>
      <c r="DV36" s="282" t="str">
        <f ca="true">+IF(OFFSET('Hygiene Data'!$F$12,0,10*ROW('Hygiene Data'!F30))="","",OFFSET('Hygiene Data'!$F$12,0,10*ROW('Hygiene Data'!F30)))</f>
        <v/>
      </c>
      <c r="DW36" s="282" t="str">
        <f ca="true">+IF(OFFSET('Hygiene Data'!$F$13,0,10*ROW('Hygiene Data'!F30))="","",OFFSET('Hygiene Data'!$F$13,0,10*ROW('Hygiene Data'!F30)))</f>
        <v/>
      </c>
      <c r="DX36" s="282" t="str">
        <f ca="true">+IF(OFFSET('Hygiene Data'!$G$11,0,10*ROW('Hygiene Data'!G30))="","",OFFSET('Hygiene Data'!$G$11,0,10*ROW('Hygiene Data'!G30)))</f>
        <v/>
      </c>
      <c r="DY36" s="282" t="str">
        <f ca="true">+IF(OFFSET('Hygiene Data'!$G$12,0,10*ROW('Hygiene Data'!G30))="","",OFFSET('Hygiene Data'!$G$12,0,10*ROW('Hygiene Data'!G30)))</f>
        <v/>
      </c>
      <c r="DZ36" s="282" t="str">
        <f ca="true">+IF(OFFSET('Hygiene Data'!$G$13,0,10*ROW('Hygiene Data'!G30))="","",OFFSET('Hygiene Data'!$G$13,0,10*ROW('Hygiene Data'!G30)))</f>
        <v/>
      </c>
      <c r="EA36" s="282" t="str">
        <f ca="true">+IF(OFFSET('Hygiene Data'!$H$11,0,10*ROW('Hygiene Data'!H30))="","",OFFSET('Hygiene Data'!$H$11,0,10*ROW('Hygiene Data'!H30)))</f>
        <v/>
      </c>
      <c r="EB36" s="282" t="str">
        <f ca="true">+IF(OFFSET('Hygiene Data'!$H$12,0,10*ROW('Hygiene Data'!H30))="","",OFFSET('Hygiene Data'!$H$12,0,10*ROW('Hygiene Data'!H30)))</f>
        <v/>
      </c>
      <c r="EC36" s="282" t="str">
        <f ca="true">+IF(OFFSET('Hygiene Data'!$H$13,0,10*ROW('Hygiene Data'!H30))="","",OFFSET('Hygiene Data'!$H$13,0,10*ROW('Hygiene Data'!H30)))</f>
        <v/>
      </c>
      <c r="ED36" s="282" t="str">
        <f ca="true">+IF(OFFSET('Hygiene Data'!$I$11,0,10*ROW('Hygiene Data'!I30))="","",OFFSET('Hygiene Data'!$I$11,0,10*ROW('Hygiene Data'!I30)))</f>
        <v/>
      </c>
      <c r="EE36" s="282" t="str">
        <f ca="true">+IF(OFFSET('Hygiene Data'!$I$12,0,10*ROW('Hygiene Data'!I30))="","",OFFSET('Hygiene Data'!$I$12,0,10*ROW('Hygiene Data'!I30)))</f>
        <v/>
      </c>
      <c r="EF36" s="282"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8"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2"/>
      <c r="BS37" s="282" t="str">
        <f ca="true">+IF(OFFSET('Water Data'!$D$27,0,10*ROW('Water Data'!D31))="","",OFFSET('Water Data'!$D$27,0,10*ROW('Water Data'!D31)))</f>
        <v/>
      </c>
      <c r="BT37" s="282" t="str">
        <f ca="true">+IF(OFFSET('Water Data'!$D$28,0,10*ROW('Water Data'!D31))="","",OFFSET('Water Data'!$D$28,0,10*ROW('Water Data'!D31)))</f>
        <v/>
      </c>
      <c r="BU37" s="282" t="str">
        <f ca="true">+IF(OFFSET('Water Data'!$D$29,0,10*ROW('Water Data'!D31))="","",OFFSET('Water Data'!$D$29,0,10*ROW('Water Data'!D31)))</f>
        <v/>
      </c>
      <c r="BV37" s="282" t="str">
        <f ca="true">+IF(OFFSET('Water Data'!$E$27,0,10*ROW('Water Data'!E31))="","",OFFSET('Water Data'!$E$27,0,10*ROW('Water Data'!E31)))</f>
        <v/>
      </c>
      <c r="BW37" s="282" t="str">
        <f ca="true">+IF(OFFSET('Water Data'!$E$28,0,10*ROW('Water Data'!E31))="","",OFFSET('Water Data'!$E$28,0,10*ROW('Water Data'!E31)))</f>
        <v/>
      </c>
      <c r="BX37" s="282" t="str">
        <f ca="true">+IF(OFFSET('Water Data'!$E$29,0,10*ROW('Water Data'!E31))="","",OFFSET('Water Data'!$E$29,0,10*ROW('Water Data'!E31)))</f>
        <v/>
      </c>
      <c r="BY37" s="282" t="str">
        <f ca="true">+IF(OFFSET('Water Data'!$F$27,0,10*ROW('Water Data'!F31))="","",OFFSET('Water Data'!$F$27,0,10*ROW('Water Data'!F31)))</f>
        <v/>
      </c>
      <c r="BZ37" s="282" t="str">
        <f ca="true">+IF(OFFSET('Water Data'!$F$28,0,10*ROW('Water Data'!F31))="","",OFFSET('Water Data'!$F$28,0,10*ROW('Water Data'!F31)))</f>
        <v/>
      </c>
      <c r="CA37" s="282" t="str">
        <f ca="true">+IF(OFFSET('Water Data'!$F$29,0,10*ROW('Water Data'!F31))="","",OFFSET('Water Data'!$F$29,0,10*ROW('Water Data'!F31)))</f>
        <v/>
      </c>
      <c r="CB37" s="282" t="str">
        <f ca="true">+IF(OFFSET('Water Data'!$G$27,0,10*ROW('Water Data'!G31))="","",OFFSET('Water Data'!$G$27,0,10*ROW('Water Data'!G31)))</f>
        <v/>
      </c>
      <c r="CC37" s="282" t="str">
        <f ca="true">+IF(OFFSET('Water Data'!$G$28,0,10*ROW('Water Data'!G31))="","",OFFSET('Water Data'!$G$28,0,10*ROW('Water Data'!G31)))</f>
        <v/>
      </c>
      <c r="CD37" s="282" t="str">
        <f ca="true">+IF(OFFSET('Water Data'!$G$29,0,10*ROW('Water Data'!G31))="","",OFFSET('Water Data'!$G$29,0,10*ROW('Water Data'!G31)))</f>
        <v/>
      </c>
      <c r="CE37" s="282" t="str">
        <f ca="true">+IF(OFFSET('Water Data'!$H$27,0,10*ROW('Water Data'!H31))="","",OFFSET('Water Data'!$H$27,0,10*ROW('Water Data'!H31)))</f>
        <v/>
      </c>
      <c r="CF37" s="282" t="str">
        <f ca="true">+IF(OFFSET('Water Data'!$H$28,0,10*ROW('Water Data'!H31))="","",OFFSET('Water Data'!$H$28,0,10*ROW('Water Data'!H31)))</f>
        <v/>
      </c>
      <c r="CG37" s="282" t="str">
        <f ca="true">+IF(OFFSET('Water Data'!$H$29,0,10*ROW('Water Data'!H31))="","",OFFSET('Water Data'!$H$29,0,10*ROW('Water Data'!H31)))</f>
        <v/>
      </c>
      <c r="CH37" s="282" t="str">
        <f ca="true">+IF(OFFSET('Water Data'!$I$27,0,10*ROW('Water Data'!I31))="","",OFFSET('Water Data'!$I$27,0,10*ROW('Water Data'!I31)))</f>
        <v/>
      </c>
      <c r="CI37" s="282" t="str">
        <f ca="true">+IF(OFFSET('Water Data'!$I$28,0,10*ROW('Water Data'!I31))="","",OFFSET('Water Data'!$I$28,0,10*ROW('Water Data'!I31)))</f>
        <v/>
      </c>
      <c r="CJ37" s="282" t="str">
        <f ca="true">+IF(OFFSET('Water Data'!$I$29,0,10*ROW('Water Data'!I31))="","",OFFSET('Water Data'!$I$29,0,10*ROW('Water Data'!I31)))</f>
        <v/>
      </c>
      <c r="CK37" s="282" t="str">
        <f ca="true">+IF(OFFSET('Sanitation Data'!$D$28,0,10*ROW('Sanitation Data'!D31))="","",OFFSET('Sanitation Data'!$D$28,0,10*ROW('Sanitation Data'!D31)))</f>
        <v/>
      </c>
      <c r="CL37" s="282" t="str">
        <f ca="true">+IF(OFFSET('Sanitation Data'!$D$29,0,10*ROW('Sanitation Data'!D31))="","",OFFSET('Sanitation Data'!$D$29,0,10*ROW('Sanitation Data'!D31)))</f>
        <v/>
      </c>
      <c r="CM37" s="282" t="str">
        <f ca="true">+IF(OFFSET('Sanitation Data'!$D$30,0,10*ROW('Sanitation Data'!D31))="","",OFFSET('Sanitation Data'!$D$30,0,10*ROW('Sanitation Data'!D31)))</f>
        <v/>
      </c>
      <c r="CN37" s="282" t="str">
        <f ca="true">+IF(OFFSET('Sanitation Data'!$D$31,0,10*ROW('Sanitation Data'!D31))="","",OFFSET('Sanitation Data'!$D$31,0,10*ROW('Sanitation Data'!D31)))</f>
        <v/>
      </c>
      <c r="CO37" s="282" t="str">
        <f ca="true">+IF(OFFSET('Sanitation Data'!$D$32,0,10*ROW('Sanitation Data'!D31))="","",OFFSET('Sanitation Data'!$D$32,0,10*ROW('Sanitation Data'!D31)))</f>
        <v/>
      </c>
      <c r="CP37" s="282" t="str">
        <f ca="true">+IF(OFFSET('Sanitation Data'!$E$28,0,10*ROW('Sanitation Data'!E31))="","",OFFSET('Sanitation Data'!$E$28,0,10*ROW('Sanitation Data'!E31)))</f>
        <v/>
      </c>
      <c r="CQ37" s="282" t="str">
        <f ca="true">+IF(OFFSET('Sanitation Data'!$E$29,0,10*ROW('Sanitation Data'!E31))="","",OFFSET('Sanitation Data'!$E$29,0,10*ROW('Sanitation Data'!E31)))</f>
        <v/>
      </c>
      <c r="CR37" s="282" t="str">
        <f ca="true">+IF(OFFSET('Sanitation Data'!$E$30,0,10*ROW('Sanitation Data'!E31))="","",OFFSET('Sanitation Data'!$E$30,0,10*ROW('Sanitation Data'!E31)))</f>
        <v/>
      </c>
      <c r="CS37" s="282" t="str">
        <f ca="true">+IF(OFFSET('Sanitation Data'!$E$31,0,10*ROW('Sanitation Data'!E31))="","",OFFSET('Sanitation Data'!$E$31,0,10*ROW('Sanitation Data'!E31)))</f>
        <v/>
      </c>
      <c r="CT37" s="282" t="str">
        <f ca="true">+IF(OFFSET('Sanitation Data'!$E$32,0,10*ROW('Sanitation Data'!E31))="","",OFFSET('Sanitation Data'!$E$32,0,10*ROW('Sanitation Data'!E31)))</f>
        <v/>
      </c>
      <c r="CU37" s="282" t="str">
        <f ca="true">+IF(OFFSET('Sanitation Data'!$F$28,0,10*ROW('Sanitation Data'!F31))="","",OFFSET('Sanitation Data'!$F$28,0,10*ROW('Sanitation Data'!F31)))</f>
        <v/>
      </c>
      <c r="CV37" s="282" t="str">
        <f ca="true">+IF(OFFSET('Sanitation Data'!$F$29,0,10*ROW('Sanitation Data'!F31))="","",OFFSET('Sanitation Data'!$F$29,0,10*ROW('Sanitation Data'!F31)))</f>
        <v/>
      </c>
      <c r="CW37" s="282" t="str">
        <f ca="true">+IF(OFFSET('Sanitation Data'!$F$30,0,10*ROW('Sanitation Data'!F31))="","",OFFSET('Sanitation Data'!$F$30,0,10*ROW('Sanitation Data'!F31)))</f>
        <v/>
      </c>
      <c r="CX37" s="282" t="str">
        <f ca="true">+IF(OFFSET('Sanitation Data'!$F$31,0,10*ROW('Sanitation Data'!F31))="","",OFFSET('Sanitation Data'!$F$31,0,10*ROW('Sanitation Data'!F31)))</f>
        <v/>
      </c>
      <c r="CY37" s="282" t="str">
        <f ca="true">+IF(OFFSET('Sanitation Data'!$F$32,0,10*ROW('Sanitation Data'!F31))="","",OFFSET('Sanitation Data'!$F$32,0,10*ROW('Sanitation Data'!F31)))</f>
        <v/>
      </c>
      <c r="CZ37" s="282" t="str">
        <f ca="true">+IF(OFFSET('Sanitation Data'!$G$28,0,10*ROW('Sanitation Data'!G31))="","",OFFSET('Sanitation Data'!$G$28,0,10*ROW('Sanitation Data'!G31)))</f>
        <v/>
      </c>
      <c r="DA37" s="282" t="str">
        <f ca="true">+IF(OFFSET('Sanitation Data'!$G$29,0,10*ROW('Sanitation Data'!G31))="","",OFFSET('Sanitation Data'!$G$29,0,10*ROW('Sanitation Data'!G31)))</f>
        <v/>
      </c>
      <c r="DB37" s="282" t="str">
        <f ca="true">+IF(OFFSET('Sanitation Data'!$G$30,0,10*ROW('Sanitation Data'!G31))="","",OFFSET('Sanitation Data'!$G$30,0,10*ROW('Sanitation Data'!G31)))</f>
        <v/>
      </c>
      <c r="DC37" s="282" t="str">
        <f ca="true">+IF(OFFSET('Sanitation Data'!$G$31,0,10*ROW('Sanitation Data'!G31))="","",OFFSET('Sanitation Data'!$G$31,0,10*ROW('Sanitation Data'!G31)))</f>
        <v/>
      </c>
      <c r="DD37" s="282" t="str">
        <f ca="true">+IF(OFFSET('Sanitation Data'!$G$32,0,10*ROW('Sanitation Data'!G31))="","",OFFSET('Sanitation Data'!$G$32,0,10*ROW('Sanitation Data'!G31)))</f>
        <v/>
      </c>
      <c r="DE37" s="282" t="str">
        <f ca="true">+IF(OFFSET('Sanitation Data'!$H$28,0,10*ROW('Sanitation Data'!H31))="","",OFFSET('Sanitation Data'!$H$28,0,10*ROW('Sanitation Data'!H31)))</f>
        <v/>
      </c>
      <c r="DF37" s="282" t="str">
        <f ca="true">+IF(OFFSET('Sanitation Data'!$H$29,0,10*ROW('Sanitation Data'!H31))="","",OFFSET('Sanitation Data'!$H$29,0,10*ROW('Sanitation Data'!H31)))</f>
        <v/>
      </c>
      <c r="DG37" s="282" t="str">
        <f ca="true">+IF(OFFSET('Sanitation Data'!$H$30,0,10*ROW('Sanitation Data'!H31))="","",OFFSET('Sanitation Data'!$H$30,0,10*ROW('Sanitation Data'!H31)))</f>
        <v/>
      </c>
      <c r="DH37" s="282" t="str">
        <f ca="true">+IF(OFFSET('Sanitation Data'!$H$31,0,10*ROW('Sanitation Data'!H31))="","",OFFSET('Sanitation Data'!$H$31,0,10*ROW('Sanitation Data'!H31)))</f>
        <v/>
      </c>
      <c r="DI37" s="282" t="str">
        <f ca="true">+IF(OFFSET('Sanitation Data'!$H$32,0,10*ROW('Sanitation Data'!H31))="","",OFFSET('Sanitation Data'!$H$32,0,10*ROW('Sanitation Data'!H31)))</f>
        <v/>
      </c>
      <c r="DJ37" s="282" t="str">
        <f ca="true">+IF(OFFSET('Sanitation Data'!$I$28,0,10*ROW('Sanitation Data'!I31))="","",OFFSET('Sanitation Data'!$I$28,0,10*ROW('Sanitation Data'!I31)))</f>
        <v/>
      </c>
      <c r="DK37" s="282" t="str">
        <f ca="true">+IF(OFFSET('Sanitation Data'!$I$29,0,10*ROW('Sanitation Data'!I31))="","",OFFSET('Sanitation Data'!$I$29,0,10*ROW('Sanitation Data'!I31)))</f>
        <v/>
      </c>
      <c r="DL37" s="282" t="str">
        <f ca="true">+IF(OFFSET('Sanitation Data'!$I$30,0,10*ROW('Sanitation Data'!I31))="","",OFFSET('Sanitation Data'!$I$30,0,10*ROW('Sanitation Data'!I31)))</f>
        <v/>
      </c>
      <c r="DM37" s="282" t="str">
        <f ca="true">+IF(OFFSET('Sanitation Data'!$I$31,0,10*ROW('Sanitation Data'!I31))="","",OFFSET('Sanitation Data'!$I$31,0,10*ROW('Sanitation Data'!I31)))</f>
        <v/>
      </c>
      <c r="DN37" s="282" t="str">
        <f ca="true">+IF(OFFSET('Sanitation Data'!$I$32,0,10*ROW('Sanitation Data'!I31))="","",OFFSET('Sanitation Data'!$I$32,0,10*ROW('Sanitation Data'!I31)))</f>
        <v/>
      </c>
      <c r="DO37" s="282" t="str">
        <f ca="true">+IF(OFFSET('Hygiene Data'!$D$11,0,10*ROW('Hygiene Data'!D31))="","",OFFSET('Hygiene Data'!$D$11,0,10*ROW('Hygiene Data'!D31)))</f>
        <v/>
      </c>
      <c r="DP37" s="282" t="str">
        <f ca="true">+IF(OFFSET('Hygiene Data'!$D$12,0,10*ROW('Hygiene Data'!D31))="","",OFFSET('Hygiene Data'!$D$12,0,10*ROW('Hygiene Data'!D31)))</f>
        <v/>
      </c>
      <c r="DQ37" s="282" t="str">
        <f ca="true">+IF(OFFSET('Hygiene Data'!$D$13,0,10*ROW('Hygiene Data'!D31))="","",OFFSET('Hygiene Data'!$D$13,0,10*ROW('Hygiene Data'!D31)))</f>
        <v/>
      </c>
      <c r="DR37" s="282" t="str">
        <f ca="true">+IF(OFFSET('Hygiene Data'!$E$11,0,10*ROW('Hygiene Data'!E31))="","",OFFSET('Hygiene Data'!$E$11,0,10*ROW('Hygiene Data'!E31)))</f>
        <v/>
      </c>
      <c r="DS37" s="282" t="str">
        <f ca="true">+IF(OFFSET('Hygiene Data'!$E$12,0,10*ROW('Hygiene Data'!E31))="","",OFFSET('Hygiene Data'!$E$12,0,10*ROW('Hygiene Data'!E31)))</f>
        <v/>
      </c>
      <c r="DT37" s="282" t="str">
        <f ca="true">+IF(OFFSET('Hygiene Data'!$E$13,0,10*ROW('Hygiene Data'!E31))="","",OFFSET('Hygiene Data'!$E$13,0,10*ROW('Hygiene Data'!E31)))</f>
        <v/>
      </c>
      <c r="DU37" s="282" t="str">
        <f ca="true">+IF(OFFSET('Hygiene Data'!$F$11,0,10*ROW('Hygiene Data'!F31))="","",OFFSET('Hygiene Data'!$F$11,0,10*ROW('Hygiene Data'!F31)))</f>
        <v/>
      </c>
      <c r="DV37" s="282" t="str">
        <f ca="true">+IF(OFFSET('Hygiene Data'!$F$12,0,10*ROW('Hygiene Data'!F31))="","",OFFSET('Hygiene Data'!$F$12,0,10*ROW('Hygiene Data'!F31)))</f>
        <v/>
      </c>
      <c r="DW37" s="282" t="str">
        <f ca="true">+IF(OFFSET('Hygiene Data'!$F$13,0,10*ROW('Hygiene Data'!F31))="","",OFFSET('Hygiene Data'!$F$13,0,10*ROW('Hygiene Data'!F31)))</f>
        <v/>
      </c>
      <c r="DX37" s="282" t="str">
        <f ca="true">+IF(OFFSET('Hygiene Data'!$G$11,0,10*ROW('Hygiene Data'!G31))="","",OFFSET('Hygiene Data'!$G$11,0,10*ROW('Hygiene Data'!G31)))</f>
        <v/>
      </c>
      <c r="DY37" s="282" t="str">
        <f ca="true">+IF(OFFSET('Hygiene Data'!$G$12,0,10*ROW('Hygiene Data'!G31))="","",OFFSET('Hygiene Data'!$G$12,0,10*ROW('Hygiene Data'!G31)))</f>
        <v/>
      </c>
      <c r="DZ37" s="282" t="str">
        <f ca="true">+IF(OFFSET('Hygiene Data'!$G$13,0,10*ROW('Hygiene Data'!G31))="","",OFFSET('Hygiene Data'!$G$13,0,10*ROW('Hygiene Data'!G31)))</f>
        <v/>
      </c>
      <c r="EA37" s="282" t="str">
        <f ca="true">+IF(OFFSET('Hygiene Data'!$H$11,0,10*ROW('Hygiene Data'!H31))="","",OFFSET('Hygiene Data'!$H$11,0,10*ROW('Hygiene Data'!H31)))</f>
        <v/>
      </c>
      <c r="EB37" s="282" t="str">
        <f ca="true">+IF(OFFSET('Hygiene Data'!$H$12,0,10*ROW('Hygiene Data'!H31))="","",OFFSET('Hygiene Data'!$H$12,0,10*ROW('Hygiene Data'!H31)))</f>
        <v/>
      </c>
      <c r="EC37" s="282" t="str">
        <f ca="true">+IF(OFFSET('Hygiene Data'!$H$13,0,10*ROW('Hygiene Data'!H31))="","",OFFSET('Hygiene Data'!$H$13,0,10*ROW('Hygiene Data'!H31)))</f>
        <v/>
      </c>
      <c r="ED37" s="282" t="str">
        <f ca="true">+IF(OFFSET('Hygiene Data'!$I$11,0,10*ROW('Hygiene Data'!I31))="","",OFFSET('Hygiene Data'!$I$11,0,10*ROW('Hygiene Data'!I31)))</f>
        <v/>
      </c>
      <c r="EE37" s="282" t="str">
        <f ca="true">+IF(OFFSET('Hygiene Data'!$I$12,0,10*ROW('Hygiene Data'!I31))="","",OFFSET('Hygiene Data'!$I$12,0,10*ROW('Hygiene Data'!I31)))</f>
        <v/>
      </c>
      <c r="EF37" s="282"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8"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2"/>
      <c r="BS38" s="282" t="str">
        <f ca="true">+IF(OFFSET('Water Data'!$D$27,0,10*ROW('Water Data'!D32))="","",OFFSET('Water Data'!$D$27,0,10*ROW('Water Data'!D32)))</f>
        <v/>
      </c>
      <c r="BT38" s="282" t="str">
        <f ca="true">+IF(OFFSET('Water Data'!$D$28,0,10*ROW('Water Data'!D32))="","",OFFSET('Water Data'!$D$28,0,10*ROW('Water Data'!D32)))</f>
        <v/>
      </c>
      <c r="BU38" s="282" t="str">
        <f ca="true">+IF(OFFSET('Water Data'!$D$29,0,10*ROW('Water Data'!D32))="","",OFFSET('Water Data'!$D$29,0,10*ROW('Water Data'!D32)))</f>
        <v/>
      </c>
      <c r="BV38" s="282" t="str">
        <f ca="true">+IF(OFFSET('Water Data'!$E$27,0,10*ROW('Water Data'!E32))="","",OFFSET('Water Data'!$E$27,0,10*ROW('Water Data'!E32)))</f>
        <v/>
      </c>
      <c r="BW38" s="282" t="str">
        <f ca="true">+IF(OFFSET('Water Data'!$E$28,0,10*ROW('Water Data'!E32))="","",OFFSET('Water Data'!$E$28,0,10*ROW('Water Data'!E32)))</f>
        <v/>
      </c>
      <c r="BX38" s="282" t="str">
        <f ca="true">+IF(OFFSET('Water Data'!$E$29,0,10*ROW('Water Data'!E32))="","",OFFSET('Water Data'!$E$29,0,10*ROW('Water Data'!E32)))</f>
        <v/>
      </c>
      <c r="BY38" s="282" t="str">
        <f ca="true">+IF(OFFSET('Water Data'!$F$27,0,10*ROW('Water Data'!F32))="","",OFFSET('Water Data'!$F$27,0,10*ROW('Water Data'!F32)))</f>
        <v/>
      </c>
      <c r="BZ38" s="282" t="str">
        <f ca="true">+IF(OFFSET('Water Data'!$F$28,0,10*ROW('Water Data'!F32))="","",OFFSET('Water Data'!$F$28,0,10*ROW('Water Data'!F32)))</f>
        <v/>
      </c>
      <c r="CA38" s="282" t="str">
        <f ca="true">+IF(OFFSET('Water Data'!$F$29,0,10*ROW('Water Data'!F32))="","",OFFSET('Water Data'!$F$29,0,10*ROW('Water Data'!F32)))</f>
        <v/>
      </c>
      <c r="CB38" s="282" t="str">
        <f ca="true">+IF(OFFSET('Water Data'!$G$27,0,10*ROW('Water Data'!G32))="","",OFFSET('Water Data'!$G$27,0,10*ROW('Water Data'!G32)))</f>
        <v/>
      </c>
      <c r="CC38" s="282" t="str">
        <f ca="true">+IF(OFFSET('Water Data'!$G$28,0,10*ROW('Water Data'!G32))="","",OFFSET('Water Data'!$G$28,0,10*ROW('Water Data'!G32)))</f>
        <v/>
      </c>
      <c r="CD38" s="282" t="str">
        <f ca="true">+IF(OFFSET('Water Data'!$G$29,0,10*ROW('Water Data'!G32))="","",OFFSET('Water Data'!$G$29,0,10*ROW('Water Data'!G32)))</f>
        <v/>
      </c>
      <c r="CE38" s="282" t="str">
        <f ca="true">+IF(OFFSET('Water Data'!$H$27,0,10*ROW('Water Data'!H32))="","",OFFSET('Water Data'!$H$27,0,10*ROW('Water Data'!H32)))</f>
        <v/>
      </c>
      <c r="CF38" s="282" t="str">
        <f ca="true">+IF(OFFSET('Water Data'!$H$28,0,10*ROW('Water Data'!H32))="","",OFFSET('Water Data'!$H$28,0,10*ROW('Water Data'!H32)))</f>
        <v/>
      </c>
      <c r="CG38" s="282" t="str">
        <f ca="true">+IF(OFFSET('Water Data'!$H$29,0,10*ROW('Water Data'!H32))="","",OFFSET('Water Data'!$H$29,0,10*ROW('Water Data'!H32)))</f>
        <v/>
      </c>
      <c r="CH38" s="282" t="str">
        <f ca="true">+IF(OFFSET('Water Data'!$I$27,0,10*ROW('Water Data'!I32))="","",OFFSET('Water Data'!$I$27,0,10*ROW('Water Data'!I32)))</f>
        <v/>
      </c>
      <c r="CI38" s="282" t="str">
        <f ca="true">+IF(OFFSET('Water Data'!$I$28,0,10*ROW('Water Data'!I32))="","",OFFSET('Water Data'!$I$28,0,10*ROW('Water Data'!I32)))</f>
        <v/>
      </c>
      <c r="CJ38" s="282" t="str">
        <f ca="true">+IF(OFFSET('Water Data'!$I$29,0,10*ROW('Water Data'!I32))="","",OFFSET('Water Data'!$I$29,0,10*ROW('Water Data'!I32)))</f>
        <v/>
      </c>
      <c r="CK38" s="282" t="str">
        <f ca="true">+IF(OFFSET('Sanitation Data'!$D$28,0,10*ROW('Sanitation Data'!D32))="","",OFFSET('Sanitation Data'!$D$28,0,10*ROW('Sanitation Data'!D32)))</f>
        <v/>
      </c>
      <c r="CL38" s="282" t="str">
        <f ca="true">+IF(OFFSET('Sanitation Data'!$D$29,0,10*ROW('Sanitation Data'!D32))="","",OFFSET('Sanitation Data'!$D$29,0,10*ROW('Sanitation Data'!D32)))</f>
        <v/>
      </c>
      <c r="CM38" s="282" t="str">
        <f ca="true">+IF(OFFSET('Sanitation Data'!$D$30,0,10*ROW('Sanitation Data'!D32))="","",OFFSET('Sanitation Data'!$D$30,0,10*ROW('Sanitation Data'!D32)))</f>
        <v/>
      </c>
      <c r="CN38" s="282" t="str">
        <f ca="true">+IF(OFFSET('Sanitation Data'!$D$31,0,10*ROW('Sanitation Data'!D32))="","",OFFSET('Sanitation Data'!$D$31,0,10*ROW('Sanitation Data'!D32)))</f>
        <v/>
      </c>
      <c r="CO38" s="282" t="str">
        <f ca="true">+IF(OFFSET('Sanitation Data'!$D$32,0,10*ROW('Sanitation Data'!D32))="","",OFFSET('Sanitation Data'!$D$32,0,10*ROW('Sanitation Data'!D32)))</f>
        <v/>
      </c>
      <c r="CP38" s="282" t="str">
        <f ca="true">+IF(OFFSET('Sanitation Data'!$E$28,0,10*ROW('Sanitation Data'!E32))="","",OFFSET('Sanitation Data'!$E$28,0,10*ROW('Sanitation Data'!E32)))</f>
        <v/>
      </c>
      <c r="CQ38" s="282" t="str">
        <f ca="true">+IF(OFFSET('Sanitation Data'!$E$29,0,10*ROW('Sanitation Data'!E32))="","",OFFSET('Sanitation Data'!$E$29,0,10*ROW('Sanitation Data'!E32)))</f>
        <v/>
      </c>
      <c r="CR38" s="282" t="str">
        <f ca="true">+IF(OFFSET('Sanitation Data'!$E$30,0,10*ROW('Sanitation Data'!E32))="","",OFFSET('Sanitation Data'!$E$30,0,10*ROW('Sanitation Data'!E32)))</f>
        <v/>
      </c>
      <c r="CS38" s="282" t="str">
        <f ca="true">+IF(OFFSET('Sanitation Data'!$E$31,0,10*ROW('Sanitation Data'!E32))="","",OFFSET('Sanitation Data'!$E$31,0,10*ROW('Sanitation Data'!E32)))</f>
        <v/>
      </c>
      <c r="CT38" s="282" t="str">
        <f ca="true">+IF(OFFSET('Sanitation Data'!$E$32,0,10*ROW('Sanitation Data'!E32))="","",OFFSET('Sanitation Data'!$E$32,0,10*ROW('Sanitation Data'!E32)))</f>
        <v/>
      </c>
      <c r="CU38" s="282" t="str">
        <f ca="true">+IF(OFFSET('Sanitation Data'!$F$28,0,10*ROW('Sanitation Data'!F32))="","",OFFSET('Sanitation Data'!$F$28,0,10*ROW('Sanitation Data'!F32)))</f>
        <v/>
      </c>
      <c r="CV38" s="282" t="str">
        <f ca="true">+IF(OFFSET('Sanitation Data'!$F$29,0,10*ROW('Sanitation Data'!F32))="","",OFFSET('Sanitation Data'!$F$29,0,10*ROW('Sanitation Data'!F32)))</f>
        <v/>
      </c>
      <c r="CW38" s="282" t="str">
        <f ca="true">+IF(OFFSET('Sanitation Data'!$F$30,0,10*ROW('Sanitation Data'!F32))="","",OFFSET('Sanitation Data'!$F$30,0,10*ROW('Sanitation Data'!F32)))</f>
        <v/>
      </c>
      <c r="CX38" s="282" t="str">
        <f ca="true">+IF(OFFSET('Sanitation Data'!$F$31,0,10*ROW('Sanitation Data'!F32))="","",OFFSET('Sanitation Data'!$F$31,0,10*ROW('Sanitation Data'!F32)))</f>
        <v/>
      </c>
      <c r="CY38" s="282" t="str">
        <f ca="true">+IF(OFFSET('Sanitation Data'!$F$32,0,10*ROW('Sanitation Data'!F32))="","",OFFSET('Sanitation Data'!$F$32,0,10*ROW('Sanitation Data'!F32)))</f>
        <v/>
      </c>
      <c r="CZ38" s="282" t="str">
        <f ca="true">+IF(OFFSET('Sanitation Data'!$G$28,0,10*ROW('Sanitation Data'!G32))="","",OFFSET('Sanitation Data'!$G$28,0,10*ROW('Sanitation Data'!G32)))</f>
        <v/>
      </c>
      <c r="DA38" s="282" t="str">
        <f ca="true">+IF(OFFSET('Sanitation Data'!$G$29,0,10*ROW('Sanitation Data'!G32))="","",OFFSET('Sanitation Data'!$G$29,0,10*ROW('Sanitation Data'!G32)))</f>
        <v/>
      </c>
      <c r="DB38" s="282" t="str">
        <f ca="true">+IF(OFFSET('Sanitation Data'!$G$30,0,10*ROW('Sanitation Data'!G32))="","",OFFSET('Sanitation Data'!$G$30,0,10*ROW('Sanitation Data'!G32)))</f>
        <v/>
      </c>
      <c r="DC38" s="282" t="str">
        <f ca="true">+IF(OFFSET('Sanitation Data'!$G$31,0,10*ROW('Sanitation Data'!G32))="","",OFFSET('Sanitation Data'!$G$31,0,10*ROW('Sanitation Data'!G32)))</f>
        <v/>
      </c>
      <c r="DD38" s="282" t="str">
        <f ca="true">+IF(OFFSET('Sanitation Data'!$G$32,0,10*ROW('Sanitation Data'!G32))="","",OFFSET('Sanitation Data'!$G$32,0,10*ROW('Sanitation Data'!G32)))</f>
        <v/>
      </c>
      <c r="DE38" s="282" t="str">
        <f ca="true">+IF(OFFSET('Sanitation Data'!$H$28,0,10*ROW('Sanitation Data'!H32))="","",OFFSET('Sanitation Data'!$H$28,0,10*ROW('Sanitation Data'!H32)))</f>
        <v/>
      </c>
      <c r="DF38" s="282" t="str">
        <f ca="true">+IF(OFFSET('Sanitation Data'!$H$29,0,10*ROW('Sanitation Data'!H32))="","",OFFSET('Sanitation Data'!$H$29,0,10*ROW('Sanitation Data'!H32)))</f>
        <v/>
      </c>
      <c r="DG38" s="282" t="str">
        <f ca="true">+IF(OFFSET('Sanitation Data'!$H$30,0,10*ROW('Sanitation Data'!H32))="","",OFFSET('Sanitation Data'!$H$30,0,10*ROW('Sanitation Data'!H32)))</f>
        <v/>
      </c>
      <c r="DH38" s="282" t="str">
        <f ca="true">+IF(OFFSET('Sanitation Data'!$H$31,0,10*ROW('Sanitation Data'!H32))="","",OFFSET('Sanitation Data'!$H$31,0,10*ROW('Sanitation Data'!H32)))</f>
        <v/>
      </c>
      <c r="DI38" s="282" t="str">
        <f ca="true">+IF(OFFSET('Sanitation Data'!$H$32,0,10*ROW('Sanitation Data'!H32))="","",OFFSET('Sanitation Data'!$H$32,0,10*ROW('Sanitation Data'!H32)))</f>
        <v/>
      </c>
      <c r="DJ38" s="282" t="str">
        <f ca="true">+IF(OFFSET('Sanitation Data'!$I$28,0,10*ROW('Sanitation Data'!I32))="","",OFFSET('Sanitation Data'!$I$28,0,10*ROW('Sanitation Data'!I32)))</f>
        <v/>
      </c>
      <c r="DK38" s="282" t="str">
        <f ca="true">+IF(OFFSET('Sanitation Data'!$I$29,0,10*ROW('Sanitation Data'!I32))="","",OFFSET('Sanitation Data'!$I$29,0,10*ROW('Sanitation Data'!I32)))</f>
        <v/>
      </c>
      <c r="DL38" s="282" t="str">
        <f ca="true">+IF(OFFSET('Sanitation Data'!$I$30,0,10*ROW('Sanitation Data'!I32))="","",OFFSET('Sanitation Data'!$I$30,0,10*ROW('Sanitation Data'!I32)))</f>
        <v/>
      </c>
      <c r="DM38" s="282" t="str">
        <f ca="true">+IF(OFFSET('Sanitation Data'!$I$31,0,10*ROW('Sanitation Data'!I32))="","",OFFSET('Sanitation Data'!$I$31,0,10*ROW('Sanitation Data'!I32)))</f>
        <v/>
      </c>
      <c r="DN38" s="282" t="str">
        <f ca="true">+IF(OFFSET('Sanitation Data'!$I$32,0,10*ROW('Sanitation Data'!I32))="","",OFFSET('Sanitation Data'!$I$32,0,10*ROW('Sanitation Data'!I32)))</f>
        <v/>
      </c>
      <c r="DO38" s="282" t="str">
        <f ca="true">+IF(OFFSET('Hygiene Data'!$D$11,0,10*ROW('Hygiene Data'!D32))="","",OFFSET('Hygiene Data'!$D$11,0,10*ROW('Hygiene Data'!D32)))</f>
        <v/>
      </c>
      <c r="DP38" s="282" t="str">
        <f ca="true">+IF(OFFSET('Hygiene Data'!$D$12,0,10*ROW('Hygiene Data'!D32))="","",OFFSET('Hygiene Data'!$D$12,0,10*ROW('Hygiene Data'!D32)))</f>
        <v/>
      </c>
      <c r="DQ38" s="282" t="str">
        <f ca="true">+IF(OFFSET('Hygiene Data'!$D$13,0,10*ROW('Hygiene Data'!D32))="","",OFFSET('Hygiene Data'!$D$13,0,10*ROW('Hygiene Data'!D32)))</f>
        <v/>
      </c>
      <c r="DR38" s="282" t="str">
        <f ca="true">+IF(OFFSET('Hygiene Data'!$E$11,0,10*ROW('Hygiene Data'!E32))="","",OFFSET('Hygiene Data'!$E$11,0,10*ROW('Hygiene Data'!E32)))</f>
        <v/>
      </c>
      <c r="DS38" s="282" t="str">
        <f ca="true">+IF(OFFSET('Hygiene Data'!$E$12,0,10*ROW('Hygiene Data'!E32))="","",OFFSET('Hygiene Data'!$E$12,0,10*ROW('Hygiene Data'!E32)))</f>
        <v/>
      </c>
      <c r="DT38" s="282" t="str">
        <f ca="true">+IF(OFFSET('Hygiene Data'!$E$13,0,10*ROW('Hygiene Data'!E32))="","",OFFSET('Hygiene Data'!$E$13,0,10*ROW('Hygiene Data'!E32)))</f>
        <v/>
      </c>
      <c r="DU38" s="282" t="str">
        <f ca="true">+IF(OFFSET('Hygiene Data'!$F$11,0,10*ROW('Hygiene Data'!F32))="","",OFFSET('Hygiene Data'!$F$11,0,10*ROW('Hygiene Data'!F32)))</f>
        <v/>
      </c>
      <c r="DV38" s="282" t="str">
        <f ca="true">+IF(OFFSET('Hygiene Data'!$F$12,0,10*ROW('Hygiene Data'!F32))="","",OFFSET('Hygiene Data'!$F$12,0,10*ROW('Hygiene Data'!F32)))</f>
        <v/>
      </c>
      <c r="DW38" s="282" t="str">
        <f ca="true">+IF(OFFSET('Hygiene Data'!$F$13,0,10*ROW('Hygiene Data'!F32))="","",OFFSET('Hygiene Data'!$F$13,0,10*ROW('Hygiene Data'!F32)))</f>
        <v/>
      </c>
      <c r="DX38" s="282" t="str">
        <f ca="true">+IF(OFFSET('Hygiene Data'!$G$11,0,10*ROW('Hygiene Data'!G32))="","",OFFSET('Hygiene Data'!$G$11,0,10*ROW('Hygiene Data'!G32)))</f>
        <v/>
      </c>
      <c r="DY38" s="282" t="str">
        <f ca="true">+IF(OFFSET('Hygiene Data'!$G$12,0,10*ROW('Hygiene Data'!G32))="","",OFFSET('Hygiene Data'!$G$12,0,10*ROW('Hygiene Data'!G32)))</f>
        <v/>
      </c>
      <c r="DZ38" s="282" t="str">
        <f ca="true">+IF(OFFSET('Hygiene Data'!$G$13,0,10*ROW('Hygiene Data'!G32))="","",OFFSET('Hygiene Data'!$G$13,0,10*ROW('Hygiene Data'!G32)))</f>
        <v/>
      </c>
      <c r="EA38" s="282" t="str">
        <f ca="true">+IF(OFFSET('Hygiene Data'!$H$11,0,10*ROW('Hygiene Data'!H32))="","",OFFSET('Hygiene Data'!$H$11,0,10*ROW('Hygiene Data'!H32)))</f>
        <v/>
      </c>
      <c r="EB38" s="282" t="str">
        <f ca="true">+IF(OFFSET('Hygiene Data'!$H$12,0,10*ROW('Hygiene Data'!H32))="","",OFFSET('Hygiene Data'!$H$12,0,10*ROW('Hygiene Data'!H32)))</f>
        <v/>
      </c>
      <c r="EC38" s="282" t="str">
        <f ca="true">+IF(OFFSET('Hygiene Data'!$H$13,0,10*ROW('Hygiene Data'!H32))="","",OFFSET('Hygiene Data'!$H$13,0,10*ROW('Hygiene Data'!H32)))</f>
        <v/>
      </c>
      <c r="ED38" s="282" t="str">
        <f ca="true">+IF(OFFSET('Hygiene Data'!$I$11,0,10*ROW('Hygiene Data'!I32))="","",OFFSET('Hygiene Data'!$I$11,0,10*ROW('Hygiene Data'!I32)))</f>
        <v/>
      </c>
      <c r="EE38" s="282" t="str">
        <f ca="true">+IF(OFFSET('Hygiene Data'!$I$12,0,10*ROW('Hygiene Data'!I32))="","",OFFSET('Hygiene Data'!$I$12,0,10*ROW('Hygiene Data'!I32)))</f>
        <v/>
      </c>
      <c r="EF38" s="282"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8"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2"/>
      <c r="BS39" s="282" t="str">
        <f ca="true">+IF(OFFSET('Water Data'!$D$27,0,10*ROW('Water Data'!D33))="","",OFFSET('Water Data'!$D$27,0,10*ROW('Water Data'!D33)))</f>
        <v/>
      </c>
      <c r="BT39" s="282" t="str">
        <f ca="true">+IF(OFFSET('Water Data'!$D$28,0,10*ROW('Water Data'!D33))="","",OFFSET('Water Data'!$D$28,0,10*ROW('Water Data'!D33)))</f>
        <v/>
      </c>
      <c r="BU39" s="282" t="str">
        <f ca="true">+IF(OFFSET('Water Data'!$D$29,0,10*ROW('Water Data'!D33))="","",OFFSET('Water Data'!$D$29,0,10*ROW('Water Data'!D33)))</f>
        <v/>
      </c>
      <c r="BV39" s="282" t="str">
        <f ca="true">+IF(OFFSET('Water Data'!$E$27,0,10*ROW('Water Data'!E33))="","",OFFSET('Water Data'!$E$27,0,10*ROW('Water Data'!E33)))</f>
        <v/>
      </c>
      <c r="BW39" s="282" t="str">
        <f ca="true">+IF(OFFSET('Water Data'!$E$28,0,10*ROW('Water Data'!E33))="","",OFFSET('Water Data'!$E$28,0,10*ROW('Water Data'!E33)))</f>
        <v/>
      </c>
      <c r="BX39" s="282" t="str">
        <f ca="true">+IF(OFFSET('Water Data'!$E$29,0,10*ROW('Water Data'!E33))="","",OFFSET('Water Data'!$E$29,0,10*ROW('Water Data'!E33)))</f>
        <v/>
      </c>
      <c r="BY39" s="282" t="str">
        <f ca="true">+IF(OFFSET('Water Data'!$F$27,0,10*ROW('Water Data'!F33))="","",OFFSET('Water Data'!$F$27,0,10*ROW('Water Data'!F33)))</f>
        <v/>
      </c>
      <c r="BZ39" s="282" t="str">
        <f ca="true">+IF(OFFSET('Water Data'!$F$28,0,10*ROW('Water Data'!F33))="","",OFFSET('Water Data'!$F$28,0,10*ROW('Water Data'!F33)))</f>
        <v/>
      </c>
      <c r="CA39" s="282" t="str">
        <f ca="true">+IF(OFFSET('Water Data'!$F$29,0,10*ROW('Water Data'!F33))="","",OFFSET('Water Data'!$F$29,0,10*ROW('Water Data'!F33)))</f>
        <v/>
      </c>
      <c r="CB39" s="282" t="str">
        <f ca="true">+IF(OFFSET('Water Data'!$G$27,0,10*ROW('Water Data'!G33))="","",OFFSET('Water Data'!$G$27,0,10*ROW('Water Data'!G33)))</f>
        <v/>
      </c>
      <c r="CC39" s="282" t="str">
        <f ca="true">+IF(OFFSET('Water Data'!$G$28,0,10*ROW('Water Data'!G33))="","",OFFSET('Water Data'!$G$28,0,10*ROW('Water Data'!G33)))</f>
        <v/>
      </c>
      <c r="CD39" s="282" t="str">
        <f ca="true">+IF(OFFSET('Water Data'!$G$29,0,10*ROW('Water Data'!G33))="","",OFFSET('Water Data'!$G$29,0,10*ROW('Water Data'!G33)))</f>
        <v/>
      </c>
      <c r="CE39" s="282" t="str">
        <f ca="true">+IF(OFFSET('Water Data'!$H$27,0,10*ROW('Water Data'!H33))="","",OFFSET('Water Data'!$H$27,0,10*ROW('Water Data'!H33)))</f>
        <v/>
      </c>
      <c r="CF39" s="282" t="str">
        <f ca="true">+IF(OFFSET('Water Data'!$H$28,0,10*ROW('Water Data'!H33))="","",OFFSET('Water Data'!$H$28,0,10*ROW('Water Data'!H33)))</f>
        <v/>
      </c>
      <c r="CG39" s="282" t="str">
        <f ca="true">+IF(OFFSET('Water Data'!$H$29,0,10*ROW('Water Data'!H33))="","",OFFSET('Water Data'!$H$29,0,10*ROW('Water Data'!H33)))</f>
        <v/>
      </c>
      <c r="CH39" s="282" t="str">
        <f ca="true">+IF(OFFSET('Water Data'!$I$27,0,10*ROW('Water Data'!I33))="","",OFFSET('Water Data'!$I$27,0,10*ROW('Water Data'!I33)))</f>
        <v/>
      </c>
      <c r="CI39" s="282" t="str">
        <f ca="true">+IF(OFFSET('Water Data'!$I$28,0,10*ROW('Water Data'!I33))="","",OFFSET('Water Data'!$I$28,0,10*ROW('Water Data'!I33)))</f>
        <v/>
      </c>
      <c r="CJ39" s="282" t="str">
        <f ca="true">+IF(OFFSET('Water Data'!$I$29,0,10*ROW('Water Data'!I33))="","",OFFSET('Water Data'!$I$29,0,10*ROW('Water Data'!I33)))</f>
        <v/>
      </c>
      <c r="CK39" s="282" t="str">
        <f ca="true">+IF(OFFSET('Sanitation Data'!$D$28,0,10*ROW('Sanitation Data'!D33))="","",OFFSET('Sanitation Data'!$D$28,0,10*ROW('Sanitation Data'!D33)))</f>
        <v/>
      </c>
      <c r="CL39" s="282" t="str">
        <f ca="true">+IF(OFFSET('Sanitation Data'!$D$29,0,10*ROW('Sanitation Data'!D33))="","",OFFSET('Sanitation Data'!$D$29,0,10*ROW('Sanitation Data'!D33)))</f>
        <v/>
      </c>
      <c r="CM39" s="282" t="str">
        <f ca="true">+IF(OFFSET('Sanitation Data'!$D$30,0,10*ROW('Sanitation Data'!D33))="","",OFFSET('Sanitation Data'!$D$30,0,10*ROW('Sanitation Data'!D33)))</f>
        <v/>
      </c>
      <c r="CN39" s="282" t="str">
        <f ca="true">+IF(OFFSET('Sanitation Data'!$D$31,0,10*ROW('Sanitation Data'!D33))="","",OFFSET('Sanitation Data'!$D$31,0,10*ROW('Sanitation Data'!D33)))</f>
        <v/>
      </c>
      <c r="CO39" s="282" t="str">
        <f ca="true">+IF(OFFSET('Sanitation Data'!$D$32,0,10*ROW('Sanitation Data'!D33))="","",OFFSET('Sanitation Data'!$D$32,0,10*ROW('Sanitation Data'!D33)))</f>
        <v/>
      </c>
      <c r="CP39" s="282" t="str">
        <f ca="true">+IF(OFFSET('Sanitation Data'!$E$28,0,10*ROW('Sanitation Data'!E33))="","",OFFSET('Sanitation Data'!$E$28,0,10*ROW('Sanitation Data'!E33)))</f>
        <v/>
      </c>
      <c r="CQ39" s="282" t="str">
        <f ca="true">+IF(OFFSET('Sanitation Data'!$E$29,0,10*ROW('Sanitation Data'!E33))="","",OFFSET('Sanitation Data'!$E$29,0,10*ROW('Sanitation Data'!E33)))</f>
        <v/>
      </c>
      <c r="CR39" s="282" t="str">
        <f ca="true">+IF(OFFSET('Sanitation Data'!$E$30,0,10*ROW('Sanitation Data'!E33))="","",OFFSET('Sanitation Data'!$E$30,0,10*ROW('Sanitation Data'!E33)))</f>
        <v/>
      </c>
      <c r="CS39" s="282" t="str">
        <f ca="true">+IF(OFFSET('Sanitation Data'!$E$31,0,10*ROW('Sanitation Data'!E33))="","",OFFSET('Sanitation Data'!$E$31,0,10*ROW('Sanitation Data'!E33)))</f>
        <v/>
      </c>
      <c r="CT39" s="282" t="str">
        <f ca="true">+IF(OFFSET('Sanitation Data'!$E$32,0,10*ROW('Sanitation Data'!E33))="","",OFFSET('Sanitation Data'!$E$32,0,10*ROW('Sanitation Data'!E33)))</f>
        <v/>
      </c>
      <c r="CU39" s="282" t="str">
        <f ca="true">+IF(OFFSET('Sanitation Data'!$F$28,0,10*ROW('Sanitation Data'!F33))="","",OFFSET('Sanitation Data'!$F$28,0,10*ROW('Sanitation Data'!F33)))</f>
        <v/>
      </c>
      <c r="CV39" s="282" t="str">
        <f ca="true">+IF(OFFSET('Sanitation Data'!$F$29,0,10*ROW('Sanitation Data'!F33))="","",OFFSET('Sanitation Data'!$F$29,0,10*ROW('Sanitation Data'!F33)))</f>
        <v/>
      </c>
      <c r="CW39" s="282" t="str">
        <f ca="true">+IF(OFFSET('Sanitation Data'!$F$30,0,10*ROW('Sanitation Data'!F33))="","",OFFSET('Sanitation Data'!$F$30,0,10*ROW('Sanitation Data'!F33)))</f>
        <v/>
      </c>
      <c r="CX39" s="282" t="str">
        <f ca="true">+IF(OFFSET('Sanitation Data'!$F$31,0,10*ROW('Sanitation Data'!F33))="","",OFFSET('Sanitation Data'!$F$31,0,10*ROW('Sanitation Data'!F33)))</f>
        <v/>
      </c>
      <c r="CY39" s="282" t="str">
        <f ca="true">+IF(OFFSET('Sanitation Data'!$F$32,0,10*ROW('Sanitation Data'!F33))="","",OFFSET('Sanitation Data'!$F$32,0,10*ROW('Sanitation Data'!F33)))</f>
        <v/>
      </c>
      <c r="CZ39" s="282" t="str">
        <f ca="true">+IF(OFFSET('Sanitation Data'!$G$28,0,10*ROW('Sanitation Data'!G33))="","",OFFSET('Sanitation Data'!$G$28,0,10*ROW('Sanitation Data'!G33)))</f>
        <v/>
      </c>
      <c r="DA39" s="282" t="str">
        <f ca="true">+IF(OFFSET('Sanitation Data'!$G$29,0,10*ROW('Sanitation Data'!G33))="","",OFFSET('Sanitation Data'!$G$29,0,10*ROW('Sanitation Data'!G33)))</f>
        <v/>
      </c>
      <c r="DB39" s="282" t="str">
        <f ca="true">+IF(OFFSET('Sanitation Data'!$G$30,0,10*ROW('Sanitation Data'!G33))="","",OFFSET('Sanitation Data'!$G$30,0,10*ROW('Sanitation Data'!G33)))</f>
        <v/>
      </c>
      <c r="DC39" s="282" t="str">
        <f ca="true">+IF(OFFSET('Sanitation Data'!$G$31,0,10*ROW('Sanitation Data'!G33))="","",OFFSET('Sanitation Data'!$G$31,0,10*ROW('Sanitation Data'!G33)))</f>
        <v/>
      </c>
      <c r="DD39" s="282" t="str">
        <f ca="true">+IF(OFFSET('Sanitation Data'!$G$32,0,10*ROW('Sanitation Data'!G33))="","",OFFSET('Sanitation Data'!$G$32,0,10*ROW('Sanitation Data'!G33)))</f>
        <v/>
      </c>
      <c r="DE39" s="282" t="str">
        <f ca="true">+IF(OFFSET('Sanitation Data'!$H$28,0,10*ROW('Sanitation Data'!H33))="","",OFFSET('Sanitation Data'!$H$28,0,10*ROW('Sanitation Data'!H33)))</f>
        <v/>
      </c>
      <c r="DF39" s="282" t="str">
        <f ca="true">+IF(OFFSET('Sanitation Data'!$H$29,0,10*ROW('Sanitation Data'!H33))="","",OFFSET('Sanitation Data'!$H$29,0,10*ROW('Sanitation Data'!H33)))</f>
        <v/>
      </c>
      <c r="DG39" s="282" t="str">
        <f ca="true">+IF(OFFSET('Sanitation Data'!$H$30,0,10*ROW('Sanitation Data'!H33))="","",OFFSET('Sanitation Data'!$H$30,0,10*ROW('Sanitation Data'!H33)))</f>
        <v/>
      </c>
      <c r="DH39" s="282" t="str">
        <f ca="true">+IF(OFFSET('Sanitation Data'!$H$31,0,10*ROW('Sanitation Data'!H33))="","",OFFSET('Sanitation Data'!$H$31,0,10*ROW('Sanitation Data'!H33)))</f>
        <v/>
      </c>
      <c r="DI39" s="282" t="str">
        <f ca="true">+IF(OFFSET('Sanitation Data'!$H$32,0,10*ROW('Sanitation Data'!H33))="","",OFFSET('Sanitation Data'!$H$32,0,10*ROW('Sanitation Data'!H33)))</f>
        <v/>
      </c>
      <c r="DJ39" s="282" t="str">
        <f ca="true">+IF(OFFSET('Sanitation Data'!$I$28,0,10*ROW('Sanitation Data'!I33))="","",OFFSET('Sanitation Data'!$I$28,0,10*ROW('Sanitation Data'!I33)))</f>
        <v/>
      </c>
      <c r="DK39" s="282" t="str">
        <f ca="true">+IF(OFFSET('Sanitation Data'!$I$29,0,10*ROW('Sanitation Data'!I33))="","",OFFSET('Sanitation Data'!$I$29,0,10*ROW('Sanitation Data'!I33)))</f>
        <v/>
      </c>
      <c r="DL39" s="282" t="str">
        <f ca="true">+IF(OFFSET('Sanitation Data'!$I$30,0,10*ROW('Sanitation Data'!I33))="","",OFFSET('Sanitation Data'!$I$30,0,10*ROW('Sanitation Data'!I33)))</f>
        <v/>
      </c>
      <c r="DM39" s="282" t="str">
        <f ca="true">+IF(OFFSET('Sanitation Data'!$I$31,0,10*ROW('Sanitation Data'!I33))="","",OFFSET('Sanitation Data'!$I$31,0,10*ROW('Sanitation Data'!I33)))</f>
        <v/>
      </c>
      <c r="DN39" s="282" t="str">
        <f ca="true">+IF(OFFSET('Sanitation Data'!$I$32,0,10*ROW('Sanitation Data'!I33))="","",OFFSET('Sanitation Data'!$I$32,0,10*ROW('Sanitation Data'!I33)))</f>
        <v/>
      </c>
      <c r="DO39" s="282" t="str">
        <f ca="true">+IF(OFFSET('Hygiene Data'!$D$11,0,10*ROW('Hygiene Data'!D33))="","",OFFSET('Hygiene Data'!$D$11,0,10*ROW('Hygiene Data'!D33)))</f>
        <v/>
      </c>
      <c r="DP39" s="282" t="str">
        <f ca="true">+IF(OFFSET('Hygiene Data'!$D$12,0,10*ROW('Hygiene Data'!D33))="","",OFFSET('Hygiene Data'!$D$12,0,10*ROW('Hygiene Data'!D33)))</f>
        <v/>
      </c>
      <c r="DQ39" s="282" t="str">
        <f ca="true">+IF(OFFSET('Hygiene Data'!$D$13,0,10*ROW('Hygiene Data'!D33))="","",OFFSET('Hygiene Data'!$D$13,0,10*ROW('Hygiene Data'!D33)))</f>
        <v/>
      </c>
      <c r="DR39" s="282" t="str">
        <f ca="true">+IF(OFFSET('Hygiene Data'!$E$11,0,10*ROW('Hygiene Data'!E33))="","",OFFSET('Hygiene Data'!$E$11,0,10*ROW('Hygiene Data'!E33)))</f>
        <v/>
      </c>
      <c r="DS39" s="282" t="str">
        <f ca="true">+IF(OFFSET('Hygiene Data'!$E$12,0,10*ROW('Hygiene Data'!E33))="","",OFFSET('Hygiene Data'!$E$12,0,10*ROW('Hygiene Data'!E33)))</f>
        <v/>
      </c>
      <c r="DT39" s="282" t="str">
        <f ca="true">+IF(OFFSET('Hygiene Data'!$E$13,0,10*ROW('Hygiene Data'!E33))="","",OFFSET('Hygiene Data'!$E$13,0,10*ROW('Hygiene Data'!E33)))</f>
        <v/>
      </c>
      <c r="DU39" s="282" t="str">
        <f ca="true">+IF(OFFSET('Hygiene Data'!$F$11,0,10*ROW('Hygiene Data'!F33))="","",OFFSET('Hygiene Data'!$F$11,0,10*ROW('Hygiene Data'!F33)))</f>
        <v/>
      </c>
      <c r="DV39" s="282" t="str">
        <f ca="true">+IF(OFFSET('Hygiene Data'!$F$12,0,10*ROW('Hygiene Data'!F33))="","",OFFSET('Hygiene Data'!$F$12,0,10*ROW('Hygiene Data'!F33)))</f>
        <v/>
      </c>
      <c r="DW39" s="282" t="str">
        <f ca="true">+IF(OFFSET('Hygiene Data'!$F$13,0,10*ROW('Hygiene Data'!F33))="","",OFFSET('Hygiene Data'!$F$13,0,10*ROW('Hygiene Data'!F33)))</f>
        <v/>
      </c>
      <c r="DX39" s="282" t="str">
        <f ca="true">+IF(OFFSET('Hygiene Data'!$G$11,0,10*ROW('Hygiene Data'!G33))="","",OFFSET('Hygiene Data'!$G$11,0,10*ROW('Hygiene Data'!G33)))</f>
        <v/>
      </c>
      <c r="DY39" s="282" t="str">
        <f ca="true">+IF(OFFSET('Hygiene Data'!$G$12,0,10*ROW('Hygiene Data'!G33))="","",OFFSET('Hygiene Data'!$G$12,0,10*ROW('Hygiene Data'!G33)))</f>
        <v/>
      </c>
      <c r="DZ39" s="282" t="str">
        <f ca="true">+IF(OFFSET('Hygiene Data'!$G$13,0,10*ROW('Hygiene Data'!G33))="","",OFFSET('Hygiene Data'!$G$13,0,10*ROW('Hygiene Data'!G33)))</f>
        <v/>
      </c>
      <c r="EA39" s="282" t="str">
        <f ca="true">+IF(OFFSET('Hygiene Data'!$H$11,0,10*ROW('Hygiene Data'!H33))="","",OFFSET('Hygiene Data'!$H$11,0,10*ROW('Hygiene Data'!H33)))</f>
        <v/>
      </c>
      <c r="EB39" s="282" t="str">
        <f ca="true">+IF(OFFSET('Hygiene Data'!$H$12,0,10*ROW('Hygiene Data'!H33))="","",OFFSET('Hygiene Data'!$H$12,0,10*ROW('Hygiene Data'!H33)))</f>
        <v/>
      </c>
      <c r="EC39" s="282" t="str">
        <f ca="true">+IF(OFFSET('Hygiene Data'!$H$13,0,10*ROW('Hygiene Data'!H33))="","",OFFSET('Hygiene Data'!$H$13,0,10*ROW('Hygiene Data'!H33)))</f>
        <v/>
      </c>
      <c r="ED39" s="282" t="str">
        <f ca="true">+IF(OFFSET('Hygiene Data'!$I$11,0,10*ROW('Hygiene Data'!I33))="","",OFFSET('Hygiene Data'!$I$11,0,10*ROW('Hygiene Data'!I33)))</f>
        <v/>
      </c>
      <c r="EE39" s="282" t="str">
        <f ca="true">+IF(OFFSET('Hygiene Data'!$I$12,0,10*ROW('Hygiene Data'!I33))="","",OFFSET('Hygiene Data'!$I$12,0,10*ROW('Hygiene Data'!I33)))</f>
        <v/>
      </c>
      <c r="EF39" s="282"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8"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2"/>
      <c r="BS40" s="282" t="str">
        <f ca="true">+IF(OFFSET('Water Data'!$D$27,0,10*ROW('Water Data'!D34))="","",OFFSET('Water Data'!$D$27,0,10*ROW('Water Data'!D34)))</f>
        <v/>
      </c>
      <c r="BT40" s="282" t="str">
        <f ca="true">+IF(OFFSET('Water Data'!$D$28,0,10*ROW('Water Data'!D34))="","",OFFSET('Water Data'!$D$28,0,10*ROW('Water Data'!D34)))</f>
        <v/>
      </c>
      <c r="BU40" s="282" t="str">
        <f ca="true">+IF(OFFSET('Water Data'!$D$29,0,10*ROW('Water Data'!D34))="","",OFFSET('Water Data'!$D$29,0,10*ROW('Water Data'!D34)))</f>
        <v/>
      </c>
      <c r="BV40" s="282" t="str">
        <f ca="true">+IF(OFFSET('Water Data'!$E$27,0,10*ROW('Water Data'!E34))="","",OFFSET('Water Data'!$E$27,0,10*ROW('Water Data'!E34)))</f>
        <v/>
      </c>
      <c r="BW40" s="282" t="str">
        <f ca="true">+IF(OFFSET('Water Data'!$E$28,0,10*ROW('Water Data'!E34))="","",OFFSET('Water Data'!$E$28,0,10*ROW('Water Data'!E34)))</f>
        <v/>
      </c>
      <c r="BX40" s="282" t="str">
        <f ca="true">+IF(OFFSET('Water Data'!$E$29,0,10*ROW('Water Data'!E34))="","",OFFSET('Water Data'!$E$29,0,10*ROW('Water Data'!E34)))</f>
        <v/>
      </c>
      <c r="BY40" s="282" t="str">
        <f ca="true">+IF(OFFSET('Water Data'!$F$27,0,10*ROW('Water Data'!F34))="","",OFFSET('Water Data'!$F$27,0,10*ROW('Water Data'!F34)))</f>
        <v/>
      </c>
      <c r="BZ40" s="282" t="str">
        <f ca="true">+IF(OFFSET('Water Data'!$F$28,0,10*ROW('Water Data'!F34))="","",OFFSET('Water Data'!$F$28,0,10*ROW('Water Data'!F34)))</f>
        <v/>
      </c>
      <c r="CA40" s="282" t="str">
        <f ca="true">+IF(OFFSET('Water Data'!$F$29,0,10*ROW('Water Data'!F34))="","",OFFSET('Water Data'!$F$29,0,10*ROW('Water Data'!F34)))</f>
        <v/>
      </c>
      <c r="CB40" s="282" t="str">
        <f ca="true">+IF(OFFSET('Water Data'!$G$27,0,10*ROW('Water Data'!G34))="","",OFFSET('Water Data'!$G$27,0,10*ROW('Water Data'!G34)))</f>
        <v/>
      </c>
      <c r="CC40" s="282" t="str">
        <f ca="true">+IF(OFFSET('Water Data'!$G$28,0,10*ROW('Water Data'!G34))="","",OFFSET('Water Data'!$G$28,0,10*ROW('Water Data'!G34)))</f>
        <v/>
      </c>
      <c r="CD40" s="282" t="str">
        <f ca="true">+IF(OFFSET('Water Data'!$G$29,0,10*ROW('Water Data'!G34))="","",OFFSET('Water Data'!$G$29,0,10*ROW('Water Data'!G34)))</f>
        <v/>
      </c>
      <c r="CE40" s="282" t="str">
        <f ca="true">+IF(OFFSET('Water Data'!$H$27,0,10*ROW('Water Data'!H34))="","",OFFSET('Water Data'!$H$27,0,10*ROW('Water Data'!H34)))</f>
        <v/>
      </c>
      <c r="CF40" s="282" t="str">
        <f ca="true">+IF(OFFSET('Water Data'!$H$28,0,10*ROW('Water Data'!H34))="","",OFFSET('Water Data'!$H$28,0,10*ROW('Water Data'!H34)))</f>
        <v/>
      </c>
      <c r="CG40" s="282" t="str">
        <f ca="true">+IF(OFFSET('Water Data'!$H$29,0,10*ROW('Water Data'!H34))="","",OFFSET('Water Data'!$H$29,0,10*ROW('Water Data'!H34)))</f>
        <v/>
      </c>
      <c r="CH40" s="282" t="str">
        <f ca="true">+IF(OFFSET('Water Data'!$I$27,0,10*ROW('Water Data'!I34))="","",OFFSET('Water Data'!$I$27,0,10*ROW('Water Data'!I34)))</f>
        <v/>
      </c>
      <c r="CI40" s="282" t="str">
        <f ca="true">+IF(OFFSET('Water Data'!$I$28,0,10*ROW('Water Data'!I34))="","",OFFSET('Water Data'!$I$28,0,10*ROW('Water Data'!I34)))</f>
        <v/>
      </c>
      <c r="CJ40" s="282" t="str">
        <f ca="true">+IF(OFFSET('Water Data'!$I$29,0,10*ROW('Water Data'!I34))="","",OFFSET('Water Data'!$I$29,0,10*ROW('Water Data'!I34)))</f>
        <v/>
      </c>
      <c r="CK40" s="282" t="str">
        <f ca="true">+IF(OFFSET('Sanitation Data'!$D$28,0,10*ROW('Sanitation Data'!D34))="","",OFFSET('Sanitation Data'!$D$28,0,10*ROW('Sanitation Data'!D34)))</f>
        <v/>
      </c>
      <c r="CL40" s="282" t="str">
        <f ca="true">+IF(OFFSET('Sanitation Data'!$D$29,0,10*ROW('Sanitation Data'!D34))="","",OFFSET('Sanitation Data'!$D$29,0,10*ROW('Sanitation Data'!D34)))</f>
        <v/>
      </c>
      <c r="CM40" s="282" t="str">
        <f ca="true">+IF(OFFSET('Sanitation Data'!$D$30,0,10*ROW('Sanitation Data'!D34))="","",OFFSET('Sanitation Data'!$D$30,0,10*ROW('Sanitation Data'!D34)))</f>
        <v/>
      </c>
      <c r="CN40" s="282" t="str">
        <f ca="true">+IF(OFFSET('Sanitation Data'!$D$31,0,10*ROW('Sanitation Data'!D34))="","",OFFSET('Sanitation Data'!$D$31,0,10*ROW('Sanitation Data'!D34)))</f>
        <v/>
      </c>
      <c r="CO40" s="282" t="str">
        <f ca="true">+IF(OFFSET('Sanitation Data'!$D$32,0,10*ROW('Sanitation Data'!D34))="","",OFFSET('Sanitation Data'!$D$32,0,10*ROW('Sanitation Data'!D34)))</f>
        <v/>
      </c>
      <c r="CP40" s="282" t="str">
        <f ca="true">+IF(OFFSET('Sanitation Data'!$E$28,0,10*ROW('Sanitation Data'!E34))="","",OFFSET('Sanitation Data'!$E$28,0,10*ROW('Sanitation Data'!E34)))</f>
        <v/>
      </c>
      <c r="CQ40" s="282" t="str">
        <f ca="true">+IF(OFFSET('Sanitation Data'!$E$29,0,10*ROW('Sanitation Data'!E34))="","",OFFSET('Sanitation Data'!$E$29,0,10*ROW('Sanitation Data'!E34)))</f>
        <v/>
      </c>
      <c r="CR40" s="282" t="str">
        <f ca="true">+IF(OFFSET('Sanitation Data'!$E$30,0,10*ROW('Sanitation Data'!E34))="","",OFFSET('Sanitation Data'!$E$30,0,10*ROW('Sanitation Data'!E34)))</f>
        <v/>
      </c>
      <c r="CS40" s="282" t="str">
        <f ca="true">+IF(OFFSET('Sanitation Data'!$E$31,0,10*ROW('Sanitation Data'!E34))="","",OFFSET('Sanitation Data'!$E$31,0,10*ROW('Sanitation Data'!E34)))</f>
        <v/>
      </c>
      <c r="CT40" s="282" t="str">
        <f ca="true">+IF(OFFSET('Sanitation Data'!$E$32,0,10*ROW('Sanitation Data'!E34))="","",OFFSET('Sanitation Data'!$E$32,0,10*ROW('Sanitation Data'!E34)))</f>
        <v/>
      </c>
      <c r="CU40" s="282" t="str">
        <f ca="true">+IF(OFFSET('Sanitation Data'!$F$28,0,10*ROW('Sanitation Data'!F34))="","",OFFSET('Sanitation Data'!$F$28,0,10*ROW('Sanitation Data'!F34)))</f>
        <v/>
      </c>
      <c r="CV40" s="282" t="str">
        <f ca="true">+IF(OFFSET('Sanitation Data'!$F$29,0,10*ROW('Sanitation Data'!F34))="","",OFFSET('Sanitation Data'!$F$29,0,10*ROW('Sanitation Data'!F34)))</f>
        <v/>
      </c>
      <c r="CW40" s="282" t="str">
        <f ca="true">+IF(OFFSET('Sanitation Data'!$F$30,0,10*ROW('Sanitation Data'!F34))="","",OFFSET('Sanitation Data'!$F$30,0,10*ROW('Sanitation Data'!F34)))</f>
        <v/>
      </c>
      <c r="CX40" s="282" t="str">
        <f ca="true">+IF(OFFSET('Sanitation Data'!$F$31,0,10*ROW('Sanitation Data'!F34))="","",OFFSET('Sanitation Data'!$F$31,0,10*ROW('Sanitation Data'!F34)))</f>
        <v/>
      </c>
      <c r="CY40" s="282" t="str">
        <f ca="true">+IF(OFFSET('Sanitation Data'!$F$32,0,10*ROW('Sanitation Data'!F34))="","",OFFSET('Sanitation Data'!$F$32,0,10*ROW('Sanitation Data'!F34)))</f>
        <v/>
      </c>
      <c r="CZ40" s="282" t="str">
        <f ca="true">+IF(OFFSET('Sanitation Data'!$G$28,0,10*ROW('Sanitation Data'!G34))="","",OFFSET('Sanitation Data'!$G$28,0,10*ROW('Sanitation Data'!G34)))</f>
        <v/>
      </c>
      <c r="DA40" s="282" t="str">
        <f ca="true">+IF(OFFSET('Sanitation Data'!$G$29,0,10*ROW('Sanitation Data'!G34))="","",OFFSET('Sanitation Data'!$G$29,0,10*ROW('Sanitation Data'!G34)))</f>
        <v/>
      </c>
      <c r="DB40" s="282" t="str">
        <f ca="true">+IF(OFFSET('Sanitation Data'!$G$30,0,10*ROW('Sanitation Data'!G34))="","",OFFSET('Sanitation Data'!$G$30,0,10*ROW('Sanitation Data'!G34)))</f>
        <v/>
      </c>
      <c r="DC40" s="282" t="str">
        <f ca="true">+IF(OFFSET('Sanitation Data'!$G$31,0,10*ROW('Sanitation Data'!G34))="","",OFFSET('Sanitation Data'!$G$31,0,10*ROW('Sanitation Data'!G34)))</f>
        <v/>
      </c>
      <c r="DD40" s="282" t="str">
        <f ca="true">+IF(OFFSET('Sanitation Data'!$G$32,0,10*ROW('Sanitation Data'!G34))="","",OFFSET('Sanitation Data'!$G$32,0,10*ROW('Sanitation Data'!G34)))</f>
        <v/>
      </c>
      <c r="DE40" s="282" t="str">
        <f ca="true">+IF(OFFSET('Sanitation Data'!$H$28,0,10*ROW('Sanitation Data'!H34))="","",OFFSET('Sanitation Data'!$H$28,0,10*ROW('Sanitation Data'!H34)))</f>
        <v/>
      </c>
      <c r="DF40" s="282" t="str">
        <f ca="true">+IF(OFFSET('Sanitation Data'!$H$29,0,10*ROW('Sanitation Data'!H34))="","",OFFSET('Sanitation Data'!$H$29,0,10*ROW('Sanitation Data'!H34)))</f>
        <v/>
      </c>
      <c r="DG40" s="282" t="str">
        <f ca="true">+IF(OFFSET('Sanitation Data'!$H$30,0,10*ROW('Sanitation Data'!H34))="","",OFFSET('Sanitation Data'!$H$30,0,10*ROW('Sanitation Data'!H34)))</f>
        <v/>
      </c>
      <c r="DH40" s="282" t="str">
        <f ca="true">+IF(OFFSET('Sanitation Data'!$H$31,0,10*ROW('Sanitation Data'!H34))="","",OFFSET('Sanitation Data'!$H$31,0,10*ROW('Sanitation Data'!H34)))</f>
        <v/>
      </c>
      <c r="DI40" s="282" t="str">
        <f ca="true">+IF(OFFSET('Sanitation Data'!$H$32,0,10*ROW('Sanitation Data'!H34))="","",OFFSET('Sanitation Data'!$H$32,0,10*ROW('Sanitation Data'!H34)))</f>
        <v/>
      </c>
      <c r="DJ40" s="282" t="str">
        <f ca="true">+IF(OFFSET('Sanitation Data'!$I$28,0,10*ROW('Sanitation Data'!I34))="","",OFFSET('Sanitation Data'!$I$28,0,10*ROW('Sanitation Data'!I34)))</f>
        <v/>
      </c>
      <c r="DK40" s="282" t="str">
        <f ca="true">+IF(OFFSET('Sanitation Data'!$I$29,0,10*ROW('Sanitation Data'!I34))="","",OFFSET('Sanitation Data'!$I$29,0,10*ROW('Sanitation Data'!I34)))</f>
        <v/>
      </c>
      <c r="DL40" s="282" t="str">
        <f ca="true">+IF(OFFSET('Sanitation Data'!$I$30,0,10*ROW('Sanitation Data'!I34))="","",OFFSET('Sanitation Data'!$I$30,0,10*ROW('Sanitation Data'!I34)))</f>
        <v/>
      </c>
      <c r="DM40" s="282" t="str">
        <f ca="true">+IF(OFFSET('Sanitation Data'!$I$31,0,10*ROW('Sanitation Data'!I34))="","",OFFSET('Sanitation Data'!$I$31,0,10*ROW('Sanitation Data'!I34)))</f>
        <v/>
      </c>
      <c r="DN40" s="282" t="str">
        <f ca="true">+IF(OFFSET('Sanitation Data'!$I$32,0,10*ROW('Sanitation Data'!I34))="","",OFFSET('Sanitation Data'!$I$32,0,10*ROW('Sanitation Data'!I34)))</f>
        <v/>
      </c>
      <c r="DO40" s="282" t="str">
        <f ca="true">+IF(OFFSET('Hygiene Data'!$D$11,0,10*ROW('Hygiene Data'!D34))="","",OFFSET('Hygiene Data'!$D$11,0,10*ROW('Hygiene Data'!D34)))</f>
        <v/>
      </c>
      <c r="DP40" s="282" t="str">
        <f ca="true">+IF(OFFSET('Hygiene Data'!$D$12,0,10*ROW('Hygiene Data'!D34))="","",OFFSET('Hygiene Data'!$D$12,0,10*ROW('Hygiene Data'!D34)))</f>
        <v/>
      </c>
      <c r="DQ40" s="282" t="str">
        <f ca="true">+IF(OFFSET('Hygiene Data'!$D$13,0,10*ROW('Hygiene Data'!D34))="","",OFFSET('Hygiene Data'!$D$13,0,10*ROW('Hygiene Data'!D34)))</f>
        <v/>
      </c>
      <c r="DR40" s="282" t="str">
        <f ca="true">+IF(OFFSET('Hygiene Data'!$E$11,0,10*ROW('Hygiene Data'!E34))="","",OFFSET('Hygiene Data'!$E$11,0,10*ROW('Hygiene Data'!E34)))</f>
        <v/>
      </c>
      <c r="DS40" s="282" t="str">
        <f ca="true">+IF(OFFSET('Hygiene Data'!$E$12,0,10*ROW('Hygiene Data'!E34))="","",OFFSET('Hygiene Data'!$E$12,0,10*ROW('Hygiene Data'!E34)))</f>
        <v/>
      </c>
      <c r="DT40" s="282" t="str">
        <f ca="true">+IF(OFFSET('Hygiene Data'!$E$13,0,10*ROW('Hygiene Data'!E34))="","",OFFSET('Hygiene Data'!$E$13,0,10*ROW('Hygiene Data'!E34)))</f>
        <v/>
      </c>
      <c r="DU40" s="282" t="str">
        <f ca="true">+IF(OFFSET('Hygiene Data'!$F$11,0,10*ROW('Hygiene Data'!F34))="","",OFFSET('Hygiene Data'!$F$11,0,10*ROW('Hygiene Data'!F34)))</f>
        <v/>
      </c>
      <c r="DV40" s="282" t="str">
        <f ca="true">+IF(OFFSET('Hygiene Data'!$F$12,0,10*ROW('Hygiene Data'!F34))="","",OFFSET('Hygiene Data'!$F$12,0,10*ROW('Hygiene Data'!F34)))</f>
        <v/>
      </c>
      <c r="DW40" s="282" t="str">
        <f ca="true">+IF(OFFSET('Hygiene Data'!$F$13,0,10*ROW('Hygiene Data'!F34))="","",OFFSET('Hygiene Data'!$F$13,0,10*ROW('Hygiene Data'!F34)))</f>
        <v/>
      </c>
      <c r="DX40" s="282" t="str">
        <f ca="true">+IF(OFFSET('Hygiene Data'!$G$11,0,10*ROW('Hygiene Data'!G34))="","",OFFSET('Hygiene Data'!$G$11,0,10*ROW('Hygiene Data'!G34)))</f>
        <v/>
      </c>
      <c r="DY40" s="282" t="str">
        <f ca="true">+IF(OFFSET('Hygiene Data'!$G$12,0,10*ROW('Hygiene Data'!G34))="","",OFFSET('Hygiene Data'!$G$12,0,10*ROW('Hygiene Data'!G34)))</f>
        <v/>
      </c>
      <c r="DZ40" s="282" t="str">
        <f ca="true">+IF(OFFSET('Hygiene Data'!$G$13,0,10*ROW('Hygiene Data'!G34))="","",OFFSET('Hygiene Data'!$G$13,0,10*ROW('Hygiene Data'!G34)))</f>
        <v/>
      </c>
      <c r="EA40" s="282" t="str">
        <f ca="true">+IF(OFFSET('Hygiene Data'!$H$11,0,10*ROW('Hygiene Data'!H34))="","",OFFSET('Hygiene Data'!$H$11,0,10*ROW('Hygiene Data'!H34)))</f>
        <v/>
      </c>
      <c r="EB40" s="282" t="str">
        <f ca="true">+IF(OFFSET('Hygiene Data'!$H$12,0,10*ROW('Hygiene Data'!H34))="","",OFFSET('Hygiene Data'!$H$12,0,10*ROW('Hygiene Data'!H34)))</f>
        <v/>
      </c>
      <c r="EC40" s="282" t="str">
        <f ca="true">+IF(OFFSET('Hygiene Data'!$H$13,0,10*ROW('Hygiene Data'!H34))="","",OFFSET('Hygiene Data'!$H$13,0,10*ROW('Hygiene Data'!H34)))</f>
        <v/>
      </c>
      <c r="ED40" s="282" t="str">
        <f ca="true">+IF(OFFSET('Hygiene Data'!$I$11,0,10*ROW('Hygiene Data'!I34))="","",OFFSET('Hygiene Data'!$I$11,0,10*ROW('Hygiene Data'!I34)))</f>
        <v/>
      </c>
      <c r="EE40" s="282" t="str">
        <f ca="true">+IF(OFFSET('Hygiene Data'!$I$12,0,10*ROW('Hygiene Data'!I34))="","",OFFSET('Hygiene Data'!$I$12,0,10*ROW('Hygiene Data'!I34)))</f>
        <v/>
      </c>
      <c r="EF40" s="282"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8"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2"/>
      <c r="BS41" s="282" t="str">
        <f ca="true">+IF(OFFSET('Water Data'!$D$27,0,10*ROW('Water Data'!D35))="","",OFFSET('Water Data'!$D$27,0,10*ROW('Water Data'!D35)))</f>
        <v/>
      </c>
      <c r="BT41" s="282" t="str">
        <f ca="true">+IF(OFFSET('Water Data'!$D$28,0,10*ROW('Water Data'!D35))="","",OFFSET('Water Data'!$D$28,0,10*ROW('Water Data'!D35)))</f>
        <v/>
      </c>
      <c r="BU41" s="282" t="str">
        <f ca="true">+IF(OFFSET('Water Data'!$D$29,0,10*ROW('Water Data'!D35))="","",OFFSET('Water Data'!$D$29,0,10*ROW('Water Data'!D35)))</f>
        <v/>
      </c>
      <c r="BV41" s="282" t="str">
        <f ca="true">+IF(OFFSET('Water Data'!$E$27,0,10*ROW('Water Data'!E35))="","",OFFSET('Water Data'!$E$27,0,10*ROW('Water Data'!E35)))</f>
        <v/>
      </c>
      <c r="BW41" s="282" t="str">
        <f ca="true">+IF(OFFSET('Water Data'!$E$28,0,10*ROW('Water Data'!E35))="","",OFFSET('Water Data'!$E$28,0,10*ROW('Water Data'!E35)))</f>
        <v/>
      </c>
      <c r="BX41" s="282" t="str">
        <f ca="true">+IF(OFFSET('Water Data'!$E$29,0,10*ROW('Water Data'!E35))="","",OFFSET('Water Data'!$E$29,0,10*ROW('Water Data'!E35)))</f>
        <v/>
      </c>
      <c r="BY41" s="282" t="str">
        <f ca="true">+IF(OFFSET('Water Data'!$F$27,0,10*ROW('Water Data'!F35))="","",OFFSET('Water Data'!$F$27,0,10*ROW('Water Data'!F35)))</f>
        <v/>
      </c>
      <c r="BZ41" s="282" t="str">
        <f ca="true">+IF(OFFSET('Water Data'!$F$28,0,10*ROW('Water Data'!F35))="","",OFFSET('Water Data'!$F$28,0,10*ROW('Water Data'!F35)))</f>
        <v/>
      </c>
      <c r="CA41" s="282" t="str">
        <f ca="true">+IF(OFFSET('Water Data'!$F$29,0,10*ROW('Water Data'!F35))="","",OFFSET('Water Data'!$F$29,0,10*ROW('Water Data'!F35)))</f>
        <v/>
      </c>
      <c r="CB41" s="282" t="str">
        <f ca="true">+IF(OFFSET('Water Data'!$G$27,0,10*ROW('Water Data'!G35))="","",OFFSET('Water Data'!$G$27,0,10*ROW('Water Data'!G35)))</f>
        <v/>
      </c>
      <c r="CC41" s="282" t="str">
        <f ca="true">+IF(OFFSET('Water Data'!$G$28,0,10*ROW('Water Data'!G35))="","",OFFSET('Water Data'!$G$28,0,10*ROW('Water Data'!G35)))</f>
        <v/>
      </c>
      <c r="CD41" s="282" t="str">
        <f ca="true">+IF(OFFSET('Water Data'!$G$29,0,10*ROW('Water Data'!G35))="","",OFFSET('Water Data'!$G$29,0,10*ROW('Water Data'!G35)))</f>
        <v/>
      </c>
      <c r="CE41" s="282" t="str">
        <f ca="true">+IF(OFFSET('Water Data'!$H$27,0,10*ROW('Water Data'!H35))="","",OFFSET('Water Data'!$H$27,0,10*ROW('Water Data'!H35)))</f>
        <v/>
      </c>
      <c r="CF41" s="282" t="str">
        <f ca="true">+IF(OFFSET('Water Data'!$H$28,0,10*ROW('Water Data'!H35))="","",OFFSET('Water Data'!$H$28,0,10*ROW('Water Data'!H35)))</f>
        <v/>
      </c>
      <c r="CG41" s="282" t="str">
        <f ca="true">+IF(OFFSET('Water Data'!$H$29,0,10*ROW('Water Data'!H35))="","",OFFSET('Water Data'!$H$29,0,10*ROW('Water Data'!H35)))</f>
        <v/>
      </c>
      <c r="CH41" s="282" t="str">
        <f ca="true">+IF(OFFSET('Water Data'!$I$27,0,10*ROW('Water Data'!I35))="","",OFFSET('Water Data'!$I$27,0,10*ROW('Water Data'!I35)))</f>
        <v/>
      </c>
      <c r="CI41" s="282" t="str">
        <f ca="true">+IF(OFFSET('Water Data'!$I$28,0,10*ROW('Water Data'!I35))="","",OFFSET('Water Data'!$I$28,0,10*ROW('Water Data'!I35)))</f>
        <v/>
      </c>
      <c r="CJ41" s="282" t="str">
        <f ca="true">+IF(OFFSET('Water Data'!$I$29,0,10*ROW('Water Data'!I35))="","",OFFSET('Water Data'!$I$29,0,10*ROW('Water Data'!I35)))</f>
        <v/>
      </c>
      <c r="CK41" s="282" t="str">
        <f ca="true">+IF(OFFSET('Sanitation Data'!$D$28,0,10*ROW('Sanitation Data'!D35))="","",OFFSET('Sanitation Data'!$D$28,0,10*ROW('Sanitation Data'!D35)))</f>
        <v/>
      </c>
      <c r="CL41" s="282" t="str">
        <f ca="true">+IF(OFFSET('Sanitation Data'!$D$29,0,10*ROW('Sanitation Data'!D35))="","",OFFSET('Sanitation Data'!$D$29,0,10*ROW('Sanitation Data'!D35)))</f>
        <v/>
      </c>
      <c r="CM41" s="282" t="str">
        <f ca="true">+IF(OFFSET('Sanitation Data'!$D$30,0,10*ROW('Sanitation Data'!D35))="","",OFFSET('Sanitation Data'!$D$30,0,10*ROW('Sanitation Data'!D35)))</f>
        <v/>
      </c>
      <c r="CN41" s="282" t="str">
        <f ca="true">+IF(OFFSET('Sanitation Data'!$D$31,0,10*ROW('Sanitation Data'!D35))="","",OFFSET('Sanitation Data'!$D$31,0,10*ROW('Sanitation Data'!D35)))</f>
        <v/>
      </c>
      <c r="CO41" s="282" t="str">
        <f ca="true">+IF(OFFSET('Sanitation Data'!$D$32,0,10*ROW('Sanitation Data'!D35))="","",OFFSET('Sanitation Data'!$D$32,0,10*ROW('Sanitation Data'!D35)))</f>
        <v/>
      </c>
      <c r="CP41" s="282" t="str">
        <f ca="true">+IF(OFFSET('Sanitation Data'!$E$28,0,10*ROW('Sanitation Data'!E35))="","",OFFSET('Sanitation Data'!$E$28,0,10*ROW('Sanitation Data'!E35)))</f>
        <v/>
      </c>
      <c r="CQ41" s="282" t="str">
        <f ca="true">+IF(OFFSET('Sanitation Data'!$E$29,0,10*ROW('Sanitation Data'!E35))="","",OFFSET('Sanitation Data'!$E$29,0,10*ROW('Sanitation Data'!E35)))</f>
        <v/>
      </c>
      <c r="CR41" s="282" t="str">
        <f ca="true">+IF(OFFSET('Sanitation Data'!$E$30,0,10*ROW('Sanitation Data'!E35))="","",OFFSET('Sanitation Data'!$E$30,0,10*ROW('Sanitation Data'!E35)))</f>
        <v/>
      </c>
      <c r="CS41" s="282" t="str">
        <f ca="true">+IF(OFFSET('Sanitation Data'!$E$31,0,10*ROW('Sanitation Data'!E35))="","",OFFSET('Sanitation Data'!$E$31,0,10*ROW('Sanitation Data'!E35)))</f>
        <v/>
      </c>
      <c r="CT41" s="282" t="str">
        <f ca="true">+IF(OFFSET('Sanitation Data'!$E$32,0,10*ROW('Sanitation Data'!E35))="","",OFFSET('Sanitation Data'!$E$32,0,10*ROW('Sanitation Data'!E35)))</f>
        <v/>
      </c>
      <c r="CU41" s="282" t="str">
        <f ca="true">+IF(OFFSET('Sanitation Data'!$F$28,0,10*ROW('Sanitation Data'!F35))="","",OFFSET('Sanitation Data'!$F$28,0,10*ROW('Sanitation Data'!F35)))</f>
        <v/>
      </c>
      <c r="CV41" s="282" t="str">
        <f ca="true">+IF(OFFSET('Sanitation Data'!$F$29,0,10*ROW('Sanitation Data'!F35))="","",OFFSET('Sanitation Data'!$F$29,0,10*ROW('Sanitation Data'!F35)))</f>
        <v/>
      </c>
      <c r="CW41" s="282" t="str">
        <f ca="true">+IF(OFFSET('Sanitation Data'!$F$30,0,10*ROW('Sanitation Data'!F35))="","",OFFSET('Sanitation Data'!$F$30,0,10*ROW('Sanitation Data'!F35)))</f>
        <v/>
      </c>
      <c r="CX41" s="282" t="str">
        <f ca="true">+IF(OFFSET('Sanitation Data'!$F$31,0,10*ROW('Sanitation Data'!F35))="","",OFFSET('Sanitation Data'!$F$31,0,10*ROW('Sanitation Data'!F35)))</f>
        <v/>
      </c>
      <c r="CY41" s="282" t="str">
        <f ca="true">+IF(OFFSET('Sanitation Data'!$F$32,0,10*ROW('Sanitation Data'!F35))="","",OFFSET('Sanitation Data'!$F$32,0,10*ROW('Sanitation Data'!F35)))</f>
        <v/>
      </c>
      <c r="CZ41" s="282" t="str">
        <f ca="true">+IF(OFFSET('Sanitation Data'!$G$28,0,10*ROW('Sanitation Data'!G35))="","",OFFSET('Sanitation Data'!$G$28,0,10*ROW('Sanitation Data'!G35)))</f>
        <v/>
      </c>
      <c r="DA41" s="282" t="str">
        <f ca="true">+IF(OFFSET('Sanitation Data'!$G$29,0,10*ROW('Sanitation Data'!G35))="","",OFFSET('Sanitation Data'!$G$29,0,10*ROW('Sanitation Data'!G35)))</f>
        <v/>
      </c>
      <c r="DB41" s="282" t="str">
        <f ca="true">+IF(OFFSET('Sanitation Data'!$G$30,0,10*ROW('Sanitation Data'!G35))="","",OFFSET('Sanitation Data'!$G$30,0,10*ROW('Sanitation Data'!G35)))</f>
        <v/>
      </c>
      <c r="DC41" s="282" t="str">
        <f ca="true">+IF(OFFSET('Sanitation Data'!$G$31,0,10*ROW('Sanitation Data'!G35))="","",OFFSET('Sanitation Data'!$G$31,0,10*ROW('Sanitation Data'!G35)))</f>
        <v/>
      </c>
      <c r="DD41" s="282" t="str">
        <f ca="true">+IF(OFFSET('Sanitation Data'!$G$32,0,10*ROW('Sanitation Data'!G35))="","",OFFSET('Sanitation Data'!$G$32,0,10*ROW('Sanitation Data'!G35)))</f>
        <v/>
      </c>
      <c r="DE41" s="282" t="str">
        <f ca="true">+IF(OFFSET('Sanitation Data'!$H$28,0,10*ROW('Sanitation Data'!H35))="","",OFFSET('Sanitation Data'!$H$28,0,10*ROW('Sanitation Data'!H35)))</f>
        <v/>
      </c>
      <c r="DF41" s="282" t="str">
        <f ca="true">+IF(OFFSET('Sanitation Data'!$H$29,0,10*ROW('Sanitation Data'!H35))="","",OFFSET('Sanitation Data'!$H$29,0,10*ROW('Sanitation Data'!H35)))</f>
        <v/>
      </c>
      <c r="DG41" s="282" t="str">
        <f ca="true">+IF(OFFSET('Sanitation Data'!$H$30,0,10*ROW('Sanitation Data'!H35))="","",OFFSET('Sanitation Data'!$H$30,0,10*ROW('Sanitation Data'!H35)))</f>
        <v/>
      </c>
      <c r="DH41" s="282" t="str">
        <f ca="true">+IF(OFFSET('Sanitation Data'!$H$31,0,10*ROW('Sanitation Data'!H35))="","",OFFSET('Sanitation Data'!$H$31,0,10*ROW('Sanitation Data'!H35)))</f>
        <v/>
      </c>
      <c r="DI41" s="282" t="str">
        <f ca="true">+IF(OFFSET('Sanitation Data'!$H$32,0,10*ROW('Sanitation Data'!H35))="","",OFFSET('Sanitation Data'!$H$32,0,10*ROW('Sanitation Data'!H35)))</f>
        <v/>
      </c>
      <c r="DJ41" s="282" t="str">
        <f ca="true">+IF(OFFSET('Sanitation Data'!$I$28,0,10*ROW('Sanitation Data'!I35))="","",OFFSET('Sanitation Data'!$I$28,0,10*ROW('Sanitation Data'!I35)))</f>
        <v/>
      </c>
      <c r="DK41" s="282" t="str">
        <f ca="true">+IF(OFFSET('Sanitation Data'!$I$29,0,10*ROW('Sanitation Data'!I35))="","",OFFSET('Sanitation Data'!$I$29,0,10*ROW('Sanitation Data'!I35)))</f>
        <v/>
      </c>
      <c r="DL41" s="282" t="str">
        <f ca="true">+IF(OFFSET('Sanitation Data'!$I$30,0,10*ROW('Sanitation Data'!I35))="","",OFFSET('Sanitation Data'!$I$30,0,10*ROW('Sanitation Data'!I35)))</f>
        <v/>
      </c>
      <c r="DM41" s="282" t="str">
        <f ca="true">+IF(OFFSET('Sanitation Data'!$I$31,0,10*ROW('Sanitation Data'!I35))="","",OFFSET('Sanitation Data'!$I$31,0,10*ROW('Sanitation Data'!I35)))</f>
        <v/>
      </c>
      <c r="DN41" s="282" t="str">
        <f ca="true">+IF(OFFSET('Sanitation Data'!$I$32,0,10*ROW('Sanitation Data'!I35))="","",OFFSET('Sanitation Data'!$I$32,0,10*ROW('Sanitation Data'!I35)))</f>
        <v/>
      </c>
      <c r="DO41" s="282" t="str">
        <f ca="true">+IF(OFFSET('Hygiene Data'!$D$11,0,10*ROW('Hygiene Data'!D35))="","",OFFSET('Hygiene Data'!$D$11,0,10*ROW('Hygiene Data'!D35)))</f>
        <v/>
      </c>
      <c r="DP41" s="282" t="str">
        <f ca="true">+IF(OFFSET('Hygiene Data'!$D$12,0,10*ROW('Hygiene Data'!D35))="","",OFFSET('Hygiene Data'!$D$12,0,10*ROW('Hygiene Data'!D35)))</f>
        <v/>
      </c>
      <c r="DQ41" s="282" t="str">
        <f ca="true">+IF(OFFSET('Hygiene Data'!$D$13,0,10*ROW('Hygiene Data'!D35))="","",OFFSET('Hygiene Data'!$D$13,0,10*ROW('Hygiene Data'!D35)))</f>
        <v/>
      </c>
      <c r="DR41" s="282" t="str">
        <f ca="true">+IF(OFFSET('Hygiene Data'!$E$11,0,10*ROW('Hygiene Data'!E35))="","",OFFSET('Hygiene Data'!$E$11,0,10*ROW('Hygiene Data'!E35)))</f>
        <v/>
      </c>
      <c r="DS41" s="282" t="str">
        <f ca="true">+IF(OFFSET('Hygiene Data'!$E$12,0,10*ROW('Hygiene Data'!E35))="","",OFFSET('Hygiene Data'!$E$12,0,10*ROW('Hygiene Data'!E35)))</f>
        <v/>
      </c>
      <c r="DT41" s="282" t="str">
        <f ca="true">+IF(OFFSET('Hygiene Data'!$E$13,0,10*ROW('Hygiene Data'!E35))="","",OFFSET('Hygiene Data'!$E$13,0,10*ROW('Hygiene Data'!E35)))</f>
        <v/>
      </c>
      <c r="DU41" s="282" t="str">
        <f ca="true">+IF(OFFSET('Hygiene Data'!$F$11,0,10*ROW('Hygiene Data'!F35))="","",OFFSET('Hygiene Data'!$F$11,0,10*ROW('Hygiene Data'!F35)))</f>
        <v/>
      </c>
      <c r="DV41" s="282" t="str">
        <f ca="true">+IF(OFFSET('Hygiene Data'!$F$12,0,10*ROW('Hygiene Data'!F35))="","",OFFSET('Hygiene Data'!$F$12,0,10*ROW('Hygiene Data'!F35)))</f>
        <v/>
      </c>
      <c r="DW41" s="282" t="str">
        <f ca="true">+IF(OFFSET('Hygiene Data'!$F$13,0,10*ROW('Hygiene Data'!F35))="","",OFFSET('Hygiene Data'!$F$13,0,10*ROW('Hygiene Data'!F35)))</f>
        <v/>
      </c>
      <c r="DX41" s="282" t="str">
        <f ca="true">+IF(OFFSET('Hygiene Data'!$G$11,0,10*ROW('Hygiene Data'!G35))="","",OFFSET('Hygiene Data'!$G$11,0,10*ROW('Hygiene Data'!G35)))</f>
        <v/>
      </c>
      <c r="DY41" s="282" t="str">
        <f ca="true">+IF(OFFSET('Hygiene Data'!$G$12,0,10*ROW('Hygiene Data'!G35))="","",OFFSET('Hygiene Data'!$G$12,0,10*ROW('Hygiene Data'!G35)))</f>
        <v/>
      </c>
      <c r="DZ41" s="282" t="str">
        <f ca="true">+IF(OFFSET('Hygiene Data'!$G$13,0,10*ROW('Hygiene Data'!G35))="","",OFFSET('Hygiene Data'!$G$13,0,10*ROW('Hygiene Data'!G35)))</f>
        <v/>
      </c>
      <c r="EA41" s="282" t="str">
        <f ca="true">+IF(OFFSET('Hygiene Data'!$H$11,0,10*ROW('Hygiene Data'!H35))="","",OFFSET('Hygiene Data'!$H$11,0,10*ROW('Hygiene Data'!H35)))</f>
        <v/>
      </c>
      <c r="EB41" s="282" t="str">
        <f ca="true">+IF(OFFSET('Hygiene Data'!$H$12,0,10*ROW('Hygiene Data'!H35))="","",OFFSET('Hygiene Data'!$H$12,0,10*ROW('Hygiene Data'!H35)))</f>
        <v/>
      </c>
      <c r="EC41" s="282" t="str">
        <f ca="true">+IF(OFFSET('Hygiene Data'!$H$13,0,10*ROW('Hygiene Data'!H35))="","",OFFSET('Hygiene Data'!$H$13,0,10*ROW('Hygiene Data'!H35)))</f>
        <v/>
      </c>
      <c r="ED41" s="282" t="str">
        <f ca="true">+IF(OFFSET('Hygiene Data'!$I$11,0,10*ROW('Hygiene Data'!I35))="","",OFFSET('Hygiene Data'!$I$11,0,10*ROW('Hygiene Data'!I35)))</f>
        <v/>
      </c>
      <c r="EE41" s="282" t="str">
        <f ca="true">+IF(OFFSET('Hygiene Data'!$I$12,0,10*ROW('Hygiene Data'!I35))="","",OFFSET('Hygiene Data'!$I$12,0,10*ROW('Hygiene Data'!I35)))</f>
        <v/>
      </c>
      <c r="EF41" s="282"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8"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2"/>
      <c r="BS42" s="282" t="str">
        <f ca="true">+IF(OFFSET('Water Data'!$D$27,0,10*ROW('Water Data'!D36))="","",OFFSET('Water Data'!$D$27,0,10*ROW('Water Data'!D36)))</f>
        <v/>
      </c>
      <c r="BT42" s="282" t="str">
        <f ca="true">+IF(OFFSET('Water Data'!$D$28,0,10*ROW('Water Data'!D36))="","",OFFSET('Water Data'!$D$28,0,10*ROW('Water Data'!D36)))</f>
        <v/>
      </c>
      <c r="BU42" s="282" t="str">
        <f ca="true">+IF(OFFSET('Water Data'!$D$29,0,10*ROW('Water Data'!D36))="","",OFFSET('Water Data'!$D$29,0,10*ROW('Water Data'!D36)))</f>
        <v/>
      </c>
      <c r="BV42" s="282" t="str">
        <f ca="true">+IF(OFFSET('Water Data'!$E$27,0,10*ROW('Water Data'!E36))="","",OFFSET('Water Data'!$E$27,0,10*ROW('Water Data'!E36)))</f>
        <v/>
      </c>
      <c r="BW42" s="282" t="str">
        <f ca="true">+IF(OFFSET('Water Data'!$E$28,0,10*ROW('Water Data'!E36))="","",OFFSET('Water Data'!$E$28,0,10*ROW('Water Data'!E36)))</f>
        <v/>
      </c>
      <c r="BX42" s="282" t="str">
        <f ca="true">+IF(OFFSET('Water Data'!$E$29,0,10*ROW('Water Data'!E36))="","",OFFSET('Water Data'!$E$29,0,10*ROW('Water Data'!E36)))</f>
        <v/>
      </c>
      <c r="BY42" s="282" t="str">
        <f ca="true">+IF(OFFSET('Water Data'!$F$27,0,10*ROW('Water Data'!F36))="","",OFFSET('Water Data'!$F$27,0,10*ROW('Water Data'!F36)))</f>
        <v/>
      </c>
      <c r="BZ42" s="282" t="str">
        <f ca="true">+IF(OFFSET('Water Data'!$F$28,0,10*ROW('Water Data'!F36))="","",OFFSET('Water Data'!$F$28,0,10*ROW('Water Data'!F36)))</f>
        <v/>
      </c>
      <c r="CA42" s="282" t="str">
        <f ca="true">+IF(OFFSET('Water Data'!$F$29,0,10*ROW('Water Data'!F36))="","",OFFSET('Water Data'!$F$29,0,10*ROW('Water Data'!F36)))</f>
        <v/>
      </c>
      <c r="CB42" s="282" t="str">
        <f ca="true">+IF(OFFSET('Water Data'!$G$27,0,10*ROW('Water Data'!G36))="","",OFFSET('Water Data'!$G$27,0,10*ROW('Water Data'!G36)))</f>
        <v/>
      </c>
      <c r="CC42" s="282" t="str">
        <f ca="true">+IF(OFFSET('Water Data'!$G$28,0,10*ROW('Water Data'!G36))="","",OFFSET('Water Data'!$G$28,0,10*ROW('Water Data'!G36)))</f>
        <v/>
      </c>
      <c r="CD42" s="282" t="str">
        <f ca="true">+IF(OFFSET('Water Data'!$G$29,0,10*ROW('Water Data'!G36))="","",OFFSET('Water Data'!$G$29,0,10*ROW('Water Data'!G36)))</f>
        <v/>
      </c>
      <c r="CE42" s="282" t="str">
        <f ca="true">+IF(OFFSET('Water Data'!$H$27,0,10*ROW('Water Data'!H36))="","",OFFSET('Water Data'!$H$27,0,10*ROW('Water Data'!H36)))</f>
        <v/>
      </c>
      <c r="CF42" s="282" t="str">
        <f ca="true">+IF(OFFSET('Water Data'!$H$28,0,10*ROW('Water Data'!H36))="","",OFFSET('Water Data'!$H$28,0,10*ROW('Water Data'!H36)))</f>
        <v/>
      </c>
      <c r="CG42" s="282" t="str">
        <f ca="true">+IF(OFFSET('Water Data'!$H$29,0,10*ROW('Water Data'!H36))="","",OFFSET('Water Data'!$H$29,0,10*ROW('Water Data'!H36)))</f>
        <v/>
      </c>
      <c r="CH42" s="282" t="str">
        <f ca="true">+IF(OFFSET('Water Data'!$I$27,0,10*ROW('Water Data'!I36))="","",OFFSET('Water Data'!$I$27,0,10*ROW('Water Data'!I36)))</f>
        <v/>
      </c>
      <c r="CI42" s="282" t="str">
        <f ca="true">+IF(OFFSET('Water Data'!$I$28,0,10*ROW('Water Data'!I36))="","",OFFSET('Water Data'!$I$28,0,10*ROW('Water Data'!I36)))</f>
        <v/>
      </c>
      <c r="CJ42" s="282" t="str">
        <f ca="true">+IF(OFFSET('Water Data'!$I$29,0,10*ROW('Water Data'!I36))="","",OFFSET('Water Data'!$I$29,0,10*ROW('Water Data'!I36)))</f>
        <v/>
      </c>
      <c r="CK42" s="282" t="str">
        <f ca="true">+IF(OFFSET('Sanitation Data'!$D$28,0,10*ROW('Sanitation Data'!D36))="","",OFFSET('Sanitation Data'!$D$28,0,10*ROW('Sanitation Data'!D36)))</f>
        <v/>
      </c>
      <c r="CL42" s="282" t="str">
        <f ca="true">+IF(OFFSET('Sanitation Data'!$D$29,0,10*ROW('Sanitation Data'!D36))="","",OFFSET('Sanitation Data'!$D$29,0,10*ROW('Sanitation Data'!D36)))</f>
        <v/>
      </c>
      <c r="CM42" s="282" t="str">
        <f ca="true">+IF(OFFSET('Sanitation Data'!$D$30,0,10*ROW('Sanitation Data'!D36))="","",OFFSET('Sanitation Data'!$D$30,0,10*ROW('Sanitation Data'!D36)))</f>
        <v/>
      </c>
      <c r="CN42" s="282" t="str">
        <f ca="true">+IF(OFFSET('Sanitation Data'!$D$31,0,10*ROW('Sanitation Data'!D36))="","",OFFSET('Sanitation Data'!$D$31,0,10*ROW('Sanitation Data'!D36)))</f>
        <v/>
      </c>
      <c r="CO42" s="282" t="str">
        <f ca="true">+IF(OFFSET('Sanitation Data'!$D$32,0,10*ROW('Sanitation Data'!D36))="","",OFFSET('Sanitation Data'!$D$32,0,10*ROW('Sanitation Data'!D36)))</f>
        <v/>
      </c>
      <c r="CP42" s="282" t="str">
        <f ca="true">+IF(OFFSET('Sanitation Data'!$E$28,0,10*ROW('Sanitation Data'!E36))="","",OFFSET('Sanitation Data'!$E$28,0,10*ROW('Sanitation Data'!E36)))</f>
        <v/>
      </c>
      <c r="CQ42" s="282" t="str">
        <f ca="true">+IF(OFFSET('Sanitation Data'!$E$29,0,10*ROW('Sanitation Data'!E36))="","",OFFSET('Sanitation Data'!$E$29,0,10*ROW('Sanitation Data'!E36)))</f>
        <v/>
      </c>
      <c r="CR42" s="282" t="str">
        <f ca="true">+IF(OFFSET('Sanitation Data'!$E$30,0,10*ROW('Sanitation Data'!E36))="","",OFFSET('Sanitation Data'!$E$30,0,10*ROW('Sanitation Data'!E36)))</f>
        <v/>
      </c>
      <c r="CS42" s="282" t="str">
        <f ca="true">+IF(OFFSET('Sanitation Data'!$E$31,0,10*ROW('Sanitation Data'!E36))="","",OFFSET('Sanitation Data'!$E$31,0,10*ROW('Sanitation Data'!E36)))</f>
        <v/>
      </c>
      <c r="CT42" s="282" t="str">
        <f ca="true">+IF(OFFSET('Sanitation Data'!$E$32,0,10*ROW('Sanitation Data'!E36))="","",OFFSET('Sanitation Data'!$E$32,0,10*ROW('Sanitation Data'!E36)))</f>
        <v/>
      </c>
      <c r="CU42" s="282" t="str">
        <f ca="true">+IF(OFFSET('Sanitation Data'!$F$28,0,10*ROW('Sanitation Data'!F36))="","",OFFSET('Sanitation Data'!$F$28,0,10*ROW('Sanitation Data'!F36)))</f>
        <v/>
      </c>
      <c r="CV42" s="282" t="str">
        <f ca="true">+IF(OFFSET('Sanitation Data'!$F$29,0,10*ROW('Sanitation Data'!F36))="","",OFFSET('Sanitation Data'!$F$29,0,10*ROW('Sanitation Data'!F36)))</f>
        <v/>
      </c>
      <c r="CW42" s="282" t="str">
        <f ca="true">+IF(OFFSET('Sanitation Data'!$F$30,0,10*ROW('Sanitation Data'!F36))="","",OFFSET('Sanitation Data'!$F$30,0,10*ROW('Sanitation Data'!F36)))</f>
        <v/>
      </c>
      <c r="CX42" s="282" t="str">
        <f ca="true">+IF(OFFSET('Sanitation Data'!$F$31,0,10*ROW('Sanitation Data'!F36))="","",OFFSET('Sanitation Data'!$F$31,0,10*ROW('Sanitation Data'!F36)))</f>
        <v/>
      </c>
      <c r="CY42" s="282" t="str">
        <f ca="true">+IF(OFFSET('Sanitation Data'!$F$32,0,10*ROW('Sanitation Data'!F36))="","",OFFSET('Sanitation Data'!$F$32,0,10*ROW('Sanitation Data'!F36)))</f>
        <v/>
      </c>
      <c r="CZ42" s="282" t="str">
        <f ca="true">+IF(OFFSET('Sanitation Data'!$G$28,0,10*ROW('Sanitation Data'!G36))="","",OFFSET('Sanitation Data'!$G$28,0,10*ROW('Sanitation Data'!G36)))</f>
        <v/>
      </c>
      <c r="DA42" s="282" t="str">
        <f ca="true">+IF(OFFSET('Sanitation Data'!$G$29,0,10*ROW('Sanitation Data'!G36))="","",OFFSET('Sanitation Data'!$G$29,0,10*ROW('Sanitation Data'!G36)))</f>
        <v/>
      </c>
      <c r="DB42" s="282" t="str">
        <f ca="true">+IF(OFFSET('Sanitation Data'!$G$30,0,10*ROW('Sanitation Data'!G36))="","",OFFSET('Sanitation Data'!$G$30,0,10*ROW('Sanitation Data'!G36)))</f>
        <v/>
      </c>
      <c r="DC42" s="282" t="str">
        <f ca="true">+IF(OFFSET('Sanitation Data'!$G$31,0,10*ROW('Sanitation Data'!G36))="","",OFFSET('Sanitation Data'!$G$31,0,10*ROW('Sanitation Data'!G36)))</f>
        <v/>
      </c>
      <c r="DD42" s="282" t="str">
        <f ca="true">+IF(OFFSET('Sanitation Data'!$G$32,0,10*ROW('Sanitation Data'!G36))="","",OFFSET('Sanitation Data'!$G$32,0,10*ROW('Sanitation Data'!G36)))</f>
        <v/>
      </c>
      <c r="DE42" s="282" t="str">
        <f ca="true">+IF(OFFSET('Sanitation Data'!$H$28,0,10*ROW('Sanitation Data'!H36))="","",OFFSET('Sanitation Data'!$H$28,0,10*ROW('Sanitation Data'!H36)))</f>
        <v/>
      </c>
      <c r="DF42" s="282" t="str">
        <f ca="true">+IF(OFFSET('Sanitation Data'!$H$29,0,10*ROW('Sanitation Data'!H36))="","",OFFSET('Sanitation Data'!$H$29,0,10*ROW('Sanitation Data'!H36)))</f>
        <v/>
      </c>
      <c r="DG42" s="282" t="str">
        <f ca="true">+IF(OFFSET('Sanitation Data'!$H$30,0,10*ROW('Sanitation Data'!H36))="","",OFFSET('Sanitation Data'!$H$30,0,10*ROW('Sanitation Data'!H36)))</f>
        <v/>
      </c>
      <c r="DH42" s="282" t="str">
        <f ca="true">+IF(OFFSET('Sanitation Data'!$H$31,0,10*ROW('Sanitation Data'!H36))="","",OFFSET('Sanitation Data'!$H$31,0,10*ROW('Sanitation Data'!H36)))</f>
        <v/>
      </c>
      <c r="DI42" s="282" t="str">
        <f ca="true">+IF(OFFSET('Sanitation Data'!$H$32,0,10*ROW('Sanitation Data'!H36))="","",OFFSET('Sanitation Data'!$H$32,0,10*ROW('Sanitation Data'!H36)))</f>
        <v/>
      </c>
      <c r="DJ42" s="282" t="str">
        <f ca="true">+IF(OFFSET('Sanitation Data'!$I$28,0,10*ROW('Sanitation Data'!I36))="","",OFFSET('Sanitation Data'!$I$28,0,10*ROW('Sanitation Data'!I36)))</f>
        <v/>
      </c>
      <c r="DK42" s="282" t="str">
        <f ca="true">+IF(OFFSET('Sanitation Data'!$I$29,0,10*ROW('Sanitation Data'!I36))="","",OFFSET('Sanitation Data'!$I$29,0,10*ROW('Sanitation Data'!I36)))</f>
        <v/>
      </c>
      <c r="DL42" s="282" t="str">
        <f ca="true">+IF(OFFSET('Sanitation Data'!$I$30,0,10*ROW('Sanitation Data'!I36))="","",OFFSET('Sanitation Data'!$I$30,0,10*ROW('Sanitation Data'!I36)))</f>
        <v/>
      </c>
      <c r="DM42" s="282" t="str">
        <f ca="true">+IF(OFFSET('Sanitation Data'!$I$31,0,10*ROW('Sanitation Data'!I36))="","",OFFSET('Sanitation Data'!$I$31,0,10*ROW('Sanitation Data'!I36)))</f>
        <v/>
      </c>
      <c r="DN42" s="282" t="str">
        <f ca="true">+IF(OFFSET('Sanitation Data'!$I$32,0,10*ROW('Sanitation Data'!I36))="","",OFFSET('Sanitation Data'!$I$32,0,10*ROW('Sanitation Data'!I36)))</f>
        <v/>
      </c>
      <c r="DO42" s="282" t="str">
        <f ca="true">+IF(OFFSET('Hygiene Data'!$D$11,0,10*ROW('Hygiene Data'!D36))="","",OFFSET('Hygiene Data'!$D$11,0,10*ROW('Hygiene Data'!D36)))</f>
        <v/>
      </c>
      <c r="DP42" s="282" t="str">
        <f ca="true">+IF(OFFSET('Hygiene Data'!$D$12,0,10*ROW('Hygiene Data'!D36))="","",OFFSET('Hygiene Data'!$D$12,0,10*ROW('Hygiene Data'!D36)))</f>
        <v/>
      </c>
      <c r="DQ42" s="282" t="str">
        <f ca="true">+IF(OFFSET('Hygiene Data'!$D$13,0,10*ROW('Hygiene Data'!D36))="","",OFFSET('Hygiene Data'!$D$13,0,10*ROW('Hygiene Data'!D36)))</f>
        <v/>
      </c>
      <c r="DR42" s="282" t="str">
        <f ca="true">+IF(OFFSET('Hygiene Data'!$E$11,0,10*ROW('Hygiene Data'!E36))="","",OFFSET('Hygiene Data'!$E$11,0,10*ROW('Hygiene Data'!E36)))</f>
        <v/>
      </c>
      <c r="DS42" s="282" t="str">
        <f ca="true">+IF(OFFSET('Hygiene Data'!$E$12,0,10*ROW('Hygiene Data'!E36))="","",OFFSET('Hygiene Data'!$E$12,0,10*ROW('Hygiene Data'!E36)))</f>
        <v/>
      </c>
      <c r="DT42" s="282" t="str">
        <f ca="true">+IF(OFFSET('Hygiene Data'!$E$13,0,10*ROW('Hygiene Data'!E36))="","",OFFSET('Hygiene Data'!$E$13,0,10*ROW('Hygiene Data'!E36)))</f>
        <v/>
      </c>
      <c r="DU42" s="282" t="str">
        <f ca="true">+IF(OFFSET('Hygiene Data'!$F$11,0,10*ROW('Hygiene Data'!F36))="","",OFFSET('Hygiene Data'!$F$11,0,10*ROW('Hygiene Data'!F36)))</f>
        <v/>
      </c>
      <c r="DV42" s="282" t="str">
        <f ca="true">+IF(OFFSET('Hygiene Data'!$F$12,0,10*ROW('Hygiene Data'!F36))="","",OFFSET('Hygiene Data'!$F$12,0,10*ROW('Hygiene Data'!F36)))</f>
        <v/>
      </c>
      <c r="DW42" s="282" t="str">
        <f ca="true">+IF(OFFSET('Hygiene Data'!$F$13,0,10*ROW('Hygiene Data'!F36))="","",OFFSET('Hygiene Data'!$F$13,0,10*ROW('Hygiene Data'!F36)))</f>
        <v/>
      </c>
      <c r="DX42" s="282" t="str">
        <f ca="true">+IF(OFFSET('Hygiene Data'!$G$11,0,10*ROW('Hygiene Data'!G36))="","",OFFSET('Hygiene Data'!$G$11,0,10*ROW('Hygiene Data'!G36)))</f>
        <v/>
      </c>
      <c r="DY42" s="282" t="str">
        <f ca="true">+IF(OFFSET('Hygiene Data'!$G$12,0,10*ROW('Hygiene Data'!G36))="","",OFFSET('Hygiene Data'!$G$12,0,10*ROW('Hygiene Data'!G36)))</f>
        <v/>
      </c>
      <c r="DZ42" s="282" t="str">
        <f ca="true">+IF(OFFSET('Hygiene Data'!$G$13,0,10*ROW('Hygiene Data'!G36))="","",OFFSET('Hygiene Data'!$G$13,0,10*ROW('Hygiene Data'!G36)))</f>
        <v/>
      </c>
      <c r="EA42" s="282" t="str">
        <f ca="true">+IF(OFFSET('Hygiene Data'!$H$11,0,10*ROW('Hygiene Data'!H36))="","",OFFSET('Hygiene Data'!$H$11,0,10*ROW('Hygiene Data'!H36)))</f>
        <v/>
      </c>
      <c r="EB42" s="282" t="str">
        <f ca="true">+IF(OFFSET('Hygiene Data'!$H$12,0,10*ROW('Hygiene Data'!H36))="","",OFFSET('Hygiene Data'!$H$12,0,10*ROW('Hygiene Data'!H36)))</f>
        <v/>
      </c>
      <c r="EC42" s="282" t="str">
        <f ca="true">+IF(OFFSET('Hygiene Data'!$H$13,0,10*ROW('Hygiene Data'!H36))="","",OFFSET('Hygiene Data'!$H$13,0,10*ROW('Hygiene Data'!H36)))</f>
        <v/>
      </c>
      <c r="ED42" s="282" t="str">
        <f ca="true">+IF(OFFSET('Hygiene Data'!$I$11,0,10*ROW('Hygiene Data'!I36))="","",OFFSET('Hygiene Data'!$I$11,0,10*ROW('Hygiene Data'!I36)))</f>
        <v/>
      </c>
      <c r="EE42" s="282" t="str">
        <f ca="true">+IF(OFFSET('Hygiene Data'!$I$12,0,10*ROW('Hygiene Data'!I36))="","",OFFSET('Hygiene Data'!$I$12,0,10*ROW('Hygiene Data'!I36)))</f>
        <v/>
      </c>
      <c r="EF42" s="282"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8"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2"/>
      <c r="BS43" s="282" t="str">
        <f ca="true">+IF(OFFSET('Water Data'!$D$27,0,10*ROW('Water Data'!D37))="","",OFFSET('Water Data'!$D$27,0,10*ROW('Water Data'!D37)))</f>
        <v/>
      </c>
      <c r="BT43" s="282" t="str">
        <f ca="true">+IF(OFFSET('Water Data'!$D$28,0,10*ROW('Water Data'!D37))="","",OFFSET('Water Data'!$D$28,0,10*ROW('Water Data'!D37)))</f>
        <v/>
      </c>
      <c r="BU43" s="282" t="str">
        <f ca="true">+IF(OFFSET('Water Data'!$D$29,0,10*ROW('Water Data'!D37))="","",OFFSET('Water Data'!$D$29,0,10*ROW('Water Data'!D37)))</f>
        <v/>
      </c>
      <c r="BV43" s="282" t="str">
        <f ca="true">+IF(OFFSET('Water Data'!$E$27,0,10*ROW('Water Data'!E37))="","",OFFSET('Water Data'!$E$27,0,10*ROW('Water Data'!E37)))</f>
        <v/>
      </c>
      <c r="BW43" s="282" t="str">
        <f ca="true">+IF(OFFSET('Water Data'!$E$28,0,10*ROW('Water Data'!E37))="","",OFFSET('Water Data'!$E$28,0,10*ROW('Water Data'!E37)))</f>
        <v/>
      </c>
      <c r="BX43" s="282" t="str">
        <f ca="true">+IF(OFFSET('Water Data'!$E$29,0,10*ROW('Water Data'!E37))="","",OFFSET('Water Data'!$E$29,0,10*ROW('Water Data'!E37)))</f>
        <v/>
      </c>
      <c r="BY43" s="282" t="str">
        <f ca="true">+IF(OFFSET('Water Data'!$F$27,0,10*ROW('Water Data'!F37))="","",OFFSET('Water Data'!$F$27,0,10*ROW('Water Data'!F37)))</f>
        <v/>
      </c>
      <c r="BZ43" s="282" t="str">
        <f ca="true">+IF(OFFSET('Water Data'!$F$28,0,10*ROW('Water Data'!F37))="","",OFFSET('Water Data'!$F$28,0,10*ROW('Water Data'!F37)))</f>
        <v/>
      </c>
      <c r="CA43" s="282" t="str">
        <f ca="true">+IF(OFFSET('Water Data'!$F$29,0,10*ROW('Water Data'!F37))="","",OFFSET('Water Data'!$F$29,0,10*ROW('Water Data'!F37)))</f>
        <v/>
      </c>
      <c r="CB43" s="282" t="str">
        <f ca="true">+IF(OFFSET('Water Data'!$G$27,0,10*ROW('Water Data'!G37))="","",OFFSET('Water Data'!$G$27,0,10*ROW('Water Data'!G37)))</f>
        <v/>
      </c>
      <c r="CC43" s="282" t="str">
        <f ca="true">+IF(OFFSET('Water Data'!$G$28,0,10*ROW('Water Data'!G37))="","",OFFSET('Water Data'!$G$28,0,10*ROW('Water Data'!G37)))</f>
        <v/>
      </c>
      <c r="CD43" s="282" t="str">
        <f ca="true">+IF(OFFSET('Water Data'!$G$29,0,10*ROW('Water Data'!G37))="","",OFFSET('Water Data'!$G$29,0,10*ROW('Water Data'!G37)))</f>
        <v/>
      </c>
      <c r="CE43" s="282" t="str">
        <f ca="true">+IF(OFFSET('Water Data'!$H$27,0,10*ROW('Water Data'!H37))="","",OFFSET('Water Data'!$H$27,0,10*ROW('Water Data'!H37)))</f>
        <v/>
      </c>
      <c r="CF43" s="282" t="str">
        <f ca="true">+IF(OFFSET('Water Data'!$H$28,0,10*ROW('Water Data'!H37))="","",OFFSET('Water Data'!$H$28,0,10*ROW('Water Data'!H37)))</f>
        <v/>
      </c>
      <c r="CG43" s="282" t="str">
        <f ca="true">+IF(OFFSET('Water Data'!$H$29,0,10*ROW('Water Data'!H37))="","",OFFSET('Water Data'!$H$29,0,10*ROW('Water Data'!H37)))</f>
        <v/>
      </c>
      <c r="CH43" s="282" t="str">
        <f ca="true">+IF(OFFSET('Water Data'!$I$27,0,10*ROW('Water Data'!I37))="","",OFFSET('Water Data'!$I$27,0,10*ROW('Water Data'!I37)))</f>
        <v/>
      </c>
      <c r="CI43" s="282" t="str">
        <f ca="true">+IF(OFFSET('Water Data'!$I$28,0,10*ROW('Water Data'!I37))="","",OFFSET('Water Data'!$I$28,0,10*ROW('Water Data'!I37)))</f>
        <v/>
      </c>
      <c r="CJ43" s="282" t="str">
        <f ca="true">+IF(OFFSET('Water Data'!$I$29,0,10*ROW('Water Data'!I37))="","",OFFSET('Water Data'!$I$29,0,10*ROW('Water Data'!I37)))</f>
        <v/>
      </c>
      <c r="CK43" s="282" t="str">
        <f ca="true">+IF(OFFSET('Sanitation Data'!$D$28,0,10*ROW('Sanitation Data'!D37))="","",OFFSET('Sanitation Data'!$D$28,0,10*ROW('Sanitation Data'!D37)))</f>
        <v/>
      </c>
      <c r="CL43" s="282" t="str">
        <f ca="true">+IF(OFFSET('Sanitation Data'!$D$29,0,10*ROW('Sanitation Data'!D37))="","",OFFSET('Sanitation Data'!$D$29,0,10*ROW('Sanitation Data'!D37)))</f>
        <v/>
      </c>
      <c r="CM43" s="282" t="str">
        <f ca="true">+IF(OFFSET('Sanitation Data'!$D$30,0,10*ROW('Sanitation Data'!D37))="","",OFFSET('Sanitation Data'!$D$30,0,10*ROW('Sanitation Data'!D37)))</f>
        <v/>
      </c>
      <c r="CN43" s="282" t="str">
        <f ca="true">+IF(OFFSET('Sanitation Data'!$D$31,0,10*ROW('Sanitation Data'!D37))="","",OFFSET('Sanitation Data'!$D$31,0,10*ROW('Sanitation Data'!D37)))</f>
        <v/>
      </c>
      <c r="CO43" s="282" t="str">
        <f ca="true">+IF(OFFSET('Sanitation Data'!$D$32,0,10*ROW('Sanitation Data'!D37))="","",OFFSET('Sanitation Data'!$D$32,0,10*ROW('Sanitation Data'!D37)))</f>
        <v/>
      </c>
      <c r="CP43" s="282" t="str">
        <f ca="true">+IF(OFFSET('Sanitation Data'!$E$28,0,10*ROW('Sanitation Data'!E37))="","",OFFSET('Sanitation Data'!$E$28,0,10*ROW('Sanitation Data'!E37)))</f>
        <v/>
      </c>
      <c r="CQ43" s="282" t="str">
        <f ca="true">+IF(OFFSET('Sanitation Data'!$E$29,0,10*ROW('Sanitation Data'!E37))="","",OFFSET('Sanitation Data'!$E$29,0,10*ROW('Sanitation Data'!E37)))</f>
        <v/>
      </c>
      <c r="CR43" s="282" t="str">
        <f ca="true">+IF(OFFSET('Sanitation Data'!$E$30,0,10*ROW('Sanitation Data'!E37))="","",OFFSET('Sanitation Data'!$E$30,0,10*ROW('Sanitation Data'!E37)))</f>
        <v/>
      </c>
      <c r="CS43" s="282" t="str">
        <f ca="true">+IF(OFFSET('Sanitation Data'!$E$31,0,10*ROW('Sanitation Data'!E37))="","",OFFSET('Sanitation Data'!$E$31,0,10*ROW('Sanitation Data'!E37)))</f>
        <v/>
      </c>
      <c r="CT43" s="282" t="str">
        <f ca="true">+IF(OFFSET('Sanitation Data'!$E$32,0,10*ROW('Sanitation Data'!E37))="","",OFFSET('Sanitation Data'!$E$32,0,10*ROW('Sanitation Data'!E37)))</f>
        <v/>
      </c>
      <c r="CU43" s="282" t="str">
        <f ca="true">+IF(OFFSET('Sanitation Data'!$F$28,0,10*ROW('Sanitation Data'!F37))="","",OFFSET('Sanitation Data'!$F$28,0,10*ROW('Sanitation Data'!F37)))</f>
        <v/>
      </c>
      <c r="CV43" s="282" t="str">
        <f ca="true">+IF(OFFSET('Sanitation Data'!$F$29,0,10*ROW('Sanitation Data'!F37))="","",OFFSET('Sanitation Data'!$F$29,0,10*ROW('Sanitation Data'!F37)))</f>
        <v/>
      </c>
      <c r="CW43" s="282" t="str">
        <f ca="true">+IF(OFFSET('Sanitation Data'!$F$30,0,10*ROW('Sanitation Data'!F37))="","",OFFSET('Sanitation Data'!$F$30,0,10*ROW('Sanitation Data'!F37)))</f>
        <v/>
      </c>
      <c r="CX43" s="282" t="str">
        <f ca="true">+IF(OFFSET('Sanitation Data'!$F$31,0,10*ROW('Sanitation Data'!F37))="","",OFFSET('Sanitation Data'!$F$31,0,10*ROW('Sanitation Data'!F37)))</f>
        <v/>
      </c>
      <c r="CY43" s="282" t="str">
        <f ca="true">+IF(OFFSET('Sanitation Data'!$F$32,0,10*ROW('Sanitation Data'!F37))="","",OFFSET('Sanitation Data'!$F$32,0,10*ROW('Sanitation Data'!F37)))</f>
        <v/>
      </c>
      <c r="CZ43" s="282" t="str">
        <f ca="true">+IF(OFFSET('Sanitation Data'!$G$28,0,10*ROW('Sanitation Data'!G37))="","",OFFSET('Sanitation Data'!$G$28,0,10*ROW('Sanitation Data'!G37)))</f>
        <v/>
      </c>
      <c r="DA43" s="282" t="str">
        <f ca="true">+IF(OFFSET('Sanitation Data'!$G$29,0,10*ROW('Sanitation Data'!G37))="","",OFFSET('Sanitation Data'!$G$29,0,10*ROW('Sanitation Data'!G37)))</f>
        <v/>
      </c>
      <c r="DB43" s="282" t="str">
        <f ca="true">+IF(OFFSET('Sanitation Data'!$G$30,0,10*ROW('Sanitation Data'!G37))="","",OFFSET('Sanitation Data'!$G$30,0,10*ROW('Sanitation Data'!G37)))</f>
        <v/>
      </c>
      <c r="DC43" s="282" t="str">
        <f ca="true">+IF(OFFSET('Sanitation Data'!$G$31,0,10*ROW('Sanitation Data'!G37))="","",OFFSET('Sanitation Data'!$G$31,0,10*ROW('Sanitation Data'!G37)))</f>
        <v/>
      </c>
      <c r="DD43" s="282" t="str">
        <f ca="true">+IF(OFFSET('Sanitation Data'!$G$32,0,10*ROW('Sanitation Data'!G37))="","",OFFSET('Sanitation Data'!$G$32,0,10*ROW('Sanitation Data'!G37)))</f>
        <v/>
      </c>
      <c r="DE43" s="282" t="str">
        <f ca="true">+IF(OFFSET('Sanitation Data'!$H$28,0,10*ROW('Sanitation Data'!H37))="","",OFFSET('Sanitation Data'!$H$28,0,10*ROW('Sanitation Data'!H37)))</f>
        <v/>
      </c>
      <c r="DF43" s="282" t="str">
        <f ca="true">+IF(OFFSET('Sanitation Data'!$H$29,0,10*ROW('Sanitation Data'!H37))="","",OFFSET('Sanitation Data'!$H$29,0,10*ROW('Sanitation Data'!H37)))</f>
        <v/>
      </c>
      <c r="DG43" s="282" t="str">
        <f ca="true">+IF(OFFSET('Sanitation Data'!$H$30,0,10*ROW('Sanitation Data'!H37))="","",OFFSET('Sanitation Data'!$H$30,0,10*ROW('Sanitation Data'!H37)))</f>
        <v/>
      </c>
      <c r="DH43" s="282" t="str">
        <f ca="true">+IF(OFFSET('Sanitation Data'!$H$31,0,10*ROW('Sanitation Data'!H37))="","",OFFSET('Sanitation Data'!$H$31,0,10*ROW('Sanitation Data'!H37)))</f>
        <v/>
      </c>
      <c r="DI43" s="282" t="str">
        <f ca="true">+IF(OFFSET('Sanitation Data'!$H$32,0,10*ROW('Sanitation Data'!H37))="","",OFFSET('Sanitation Data'!$H$32,0,10*ROW('Sanitation Data'!H37)))</f>
        <v/>
      </c>
      <c r="DJ43" s="282" t="str">
        <f ca="true">+IF(OFFSET('Sanitation Data'!$I$28,0,10*ROW('Sanitation Data'!I37))="","",OFFSET('Sanitation Data'!$I$28,0,10*ROW('Sanitation Data'!I37)))</f>
        <v/>
      </c>
      <c r="DK43" s="282" t="str">
        <f ca="true">+IF(OFFSET('Sanitation Data'!$I$29,0,10*ROW('Sanitation Data'!I37))="","",OFFSET('Sanitation Data'!$I$29,0,10*ROW('Sanitation Data'!I37)))</f>
        <v/>
      </c>
      <c r="DL43" s="282" t="str">
        <f ca="true">+IF(OFFSET('Sanitation Data'!$I$30,0,10*ROW('Sanitation Data'!I37))="","",OFFSET('Sanitation Data'!$I$30,0,10*ROW('Sanitation Data'!I37)))</f>
        <v/>
      </c>
      <c r="DM43" s="282" t="str">
        <f ca="true">+IF(OFFSET('Sanitation Data'!$I$31,0,10*ROW('Sanitation Data'!I37))="","",OFFSET('Sanitation Data'!$I$31,0,10*ROW('Sanitation Data'!I37)))</f>
        <v/>
      </c>
      <c r="DN43" s="282" t="str">
        <f ca="true">+IF(OFFSET('Sanitation Data'!$I$32,0,10*ROW('Sanitation Data'!I37))="","",OFFSET('Sanitation Data'!$I$32,0,10*ROW('Sanitation Data'!I37)))</f>
        <v/>
      </c>
      <c r="DO43" s="282" t="str">
        <f ca="true">+IF(OFFSET('Hygiene Data'!$D$11,0,10*ROW('Hygiene Data'!D37))="","",OFFSET('Hygiene Data'!$D$11,0,10*ROW('Hygiene Data'!D37)))</f>
        <v/>
      </c>
      <c r="DP43" s="282" t="str">
        <f ca="true">+IF(OFFSET('Hygiene Data'!$D$12,0,10*ROW('Hygiene Data'!D37))="","",OFFSET('Hygiene Data'!$D$12,0,10*ROW('Hygiene Data'!D37)))</f>
        <v/>
      </c>
      <c r="DQ43" s="282" t="str">
        <f ca="true">+IF(OFFSET('Hygiene Data'!$D$13,0,10*ROW('Hygiene Data'!D37))="","",OFFSET('Hygiene Data'!$D$13,0,10*ROW('Hygiene Data'!D37)))</f>
        <v/>
      </c>
      <c r="DR43" s="282" t="str">
        <f ca="true">+IF(OFFSET('Hygiene Data'!$E$11,0,10*ROW('Hygiene Data'!E37))="","",OFFSET('Hygiene Data'!$E$11,0,10*ROW('Hygiene Data'!E37)))</f>
        <v/>
      </c>
      <c r="DS43" s="282" t="str">
        <f ca="true">+IF(OFFSET('Hygiene Data'!$E$12,0,10*ROW('Hygiene Data'!E37))="","",OFFSET('Hygiene Data'!$E$12,0,10*ROW('Hygiene Data'!E37)))</f>
        <v/>
      </c>
      <c r="DT43" s="282" t="str">
        <f ca="true">+IF(OFFSET('Hygiene Data'!$E$13,0,10*ROW('Hygiene Data'!E37))="","",OFFSET('Hygiene Data'!$E$13,0,10*ROW('Hygiene Data'!E37)))</f>
        <v/>
      </c>
      <c r="DU43" s="282" t="str">
        <f ca="true">+IF(OFFSET('Hygiene Data'!$F$11,0,10*ROW('Hygiene Data'!F37))="","",OFFSET('Hygiene Data'!$F$11,0,10*ROW('Hygiene Data'!F37)))</f>
        <v/>
      </c>
      <c r="DV43" s="282" t="str">
        <f ca="true">+IF(OFFSET('Hygiene Data'!$F$12,0,10*ROW('Hygiene Data'!F37))="","",OFFSET('Hygiene Data'!$F$12,0,10*ROW('Hygiene Data'!F37)))</f>
        <v/>
      </c>
      <c r="DW43" s="282" t="str">
        <f ca="true">+IF(OFFSET('Hygiene Data'!$F$13,0,10*ROW('Hygiene Data'!F37))="","",OFFSET('Hygiene Data'!$F$13,0,10*ROW('Hygiene Data'!F37)))</f>
        <v/>
      </c>
      <c r="DX43" s="282" t="str">
        <f ca="true">+IF(OFFSET('Hygiene Data'!$G$11,0,10*ROW('Hygiene Data'!G37))="","",OFFSET('Hygiene Data'!$G$11,0,10*ROW('Hygiene Data'!G37)))</f>
        <v/>
      </c>
      <c r="DY43" s="282" t="str">
        <f ca="true">+IF(OFFSET('Hygiene Data'!$G$12,0,10*ROW('Hygiene Data'!G37))="","",OFFSET('Hygiene Data'!$G$12,0,10*ROW('Hygiene Data'!G37)))</f>
        <v/>
      </c>
      <c r="DZ43" s="282" t="str">
        <f ca="true">+IF(OFFSET('Hygiene Data'!$G$13,0,10*ROW('Hygiene Data'!G37))="","",OFFSET('Hygiene Data'!$G$13,0,10*ROW('Hygiene Data'!G37)))</f>
        <v/>
      </c>
      <c r="EA43" s="282" t="str">
        <f ca="true">+IF(OFFSET('Hygiene Data'!$H$11,0,10*ROW('Hygiene Data'!H37))="","",OFFSET('Hygiene Data'!$H$11,0,10*ROW('Hygiene Data'!H37)))</f>
        <v/>
      </c>
      <c r="EB43" s="282" t="str">
        <f ca="true">+IF(OFFSET('Hygiene Data'!$H$12,0,10*ROW('Hygiene Data'!H37))="","",OFFSET('Hygiene Data'!$H$12,0,10*ROW('Hygiene Data'!H37)))</f>
        <v/>
      </c>
      <c r="EC43" s="282" t="str">
        <f ca="true">+IF(OFFSET('Hygiene Data'!$H$13,0,10*ROW('Hygiene Data'!H37))="","",OFFSET('Hygiene Data'!$H$13,0,10*ROW('Hygiene Data'!H37)))</f>
        <v/>
      </c>
      <c r="ED43" s="282" t="str">
        <f ca="true">+IF(OFFSET('Hygiene Data'!$I$11,0,10*ROW('Hygiene Data'!I37))="","",OFFSET('Hygiene Data'!$I$11,0,10*ROW('Hygiene Data'!I37)))</f>
        <v/>
      </c>
      <c r="EE43" s="282" t="str">
        <f ca="true">+IF(OFFSET('Hygiene Data'!$I$12,0,10*ROW('Hygiene Data'!I37))="","",OFFSET('Hygiene Data'!$I$12,0,10*ROW('Hygiene Data'!I37)))</f>
        <v/>
      </c>
      <c r="EF43" s="282"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8"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2"/>
      <c r="BS44" s="282" t="str">
        <f ca="true">+IF(OFFSET('Water Data'!$D$27,0,10*ROW('Water Data'!D38))="","",OFFSET('Water Data'!$D$27,0,10*ROW('Water Data'!D38)))</f>
        <v/>
      </c>
      <c r="BT44" s="282" t="str">
        <f ca="true">+IF(OFFSET('Water Data'!$D$28,0,10*ROW('Water Data'!D38))="","",OFFSET('Water Data'!$D$28,0,10*ROW('Water Data'!D38)))</f>
        <v/>
      </c>
      <c r="BU44" s="282" t="str">
        <f ca="true">+IF(OFFSET('Water Data'!$D$29,0,10*ROW('Water Data'!D38))="","",OFFSET('Water Data'!$D$29,0,10*ROW('Water Data'!D38)))</f>
        <v/>
      </c>
      <c r="BV44" s="282" t="str">
        <f ca="true">+IF(OFFSET('Water Data'!$E$27,0,10*ROW('Water Data'!E38))="","",OFFSET('Water Data'!$E$27,0,10*ROW('Water Data'!E38)))</f>
        <v/>
      </c>
      <c r="BW44" s="282" t="str">
        <f ca="true">+IF(OFFSET('Water Data'!$E$28,0,10*ROW('Water Data'!E38))="","",OFFSET('Water Data'!$E$28,0,10*ROW('Water Data'!E38)))</f>
        <v/>
      </c>
      <c r="BX44" s="282" t="str">
        <f ca="true">+IF(OFFSET('Water Data'!$E$29,0,10*ROW('Water Data'!E38))="","",OFFSET('Water Data'!$E$29,0,10*ROW('Water Data'!E38)))</f>
        <v/>
      </c>
      <c r="BY44" s="282" t="str">
        <f ca="true">+IF(OFFSET('Water Data'!$F$27,0,10*ROW('Water Data'!F38))="","",OFFSET('Water Data'!$F$27,0,10*ROW('Water Data'!F38)))</f>
        <v/>
      </c>
      <c r="BZ44" s="282" t="str">
        <f ca="true">+IF(OFFSET('Water Data'!$F$28,0,10*ROW('Water Data'!F38))="","",OFFSET('Water Data'!$F$28,0,10*ROW('Water Data'!F38)))</f>
        <v/>
      </c>
      <c r="CA44" s="282" t="str">
        <f ca="true">+IF(OFFSET('Water Data'!$F$29,0,10*ROW('Water Data'!F38))="","",OFFSET('Water Data'!$F$29,0,10*ROW('Water Data'!F38)))</f>
        <v/>
      </c>
      <c r="CB44" s="282" t="str">
        <f ca="true">+IF(OFFSET('Water Data'!$G$27,0,10*ROW('Water Data'!G38))="","",OFFSET('Water Data'!$G$27,0,10*ROW('Water Data'!G38)))</f>
        <v/>
      </c>
      <c r="CC44" s="282" t="str">
        <f ca="true">+IF(OFFSET('Water Data'!$G$28,0,10*ROW('Water Data'!G38))="","",OFFSET('Water Data'!$G$28,0,10*ROW('Water Data'!G38)))</f>
        <v/>
      </c>
      <c r="CD44" s="282" t="str">
        <f ca="true">+IF(OFFSET('Water Data'!$G$29,0,10*ROW('Water Data'!G38))="","",OFFSET('Water Data'!$G$29,0,10*ROW('Water Data'!G38)))</f>
        <v/>
      </c>
      <c r="CE44" s="282" t="str">
        <f ca="true">+IF(OFFSET('Water Data'!$H$27,0,10*ROW('Water Data'!H38))="","",OFFSET('Water Data'!$H$27,0,10*ROW('Water Data'!H38)))</f>
        <v/>
      </c>
      <c r="CF44" s="282" t="str">
        <f ca="true">+IF(OFFSET('Water Data'!$H$28,0,10*ROW('Water Data'!H38))="","",OFFSET('Water Data'!$H$28,0,10*ROW('Water Data'!H38)))</f>
        <v/>
      </c>
      <c r="CG44" s="282" t="str">
        <f ca="true">+IF(OFFSET('Water Data'!$H$29,0,10*ROW('Water Data'!H38))="","",OFFSET('Water Data'!$H$29,0,10*ROW('Water Data'!H38)))</f>
        <v/>
      </c>
      <c r="CH44" s="282" t="str">
        <f ca="true">+IF(OFFSET('Water Data'!$I$27,0,10*ROW('Water Data'!I38))="","",OFFSET('Water Data'!$I$27,0,10*ROW('Water Data'!I38)))</f>
        <v/>
      </c>
      <c r="CI44" s="282" t="str">
        <f ca="true">+IF(OFFSET('Water Data'!$I$28,0,10*ROW('Water Data'!I38))="","",OFFSET('Water Data'!$I$28,0,10*ROW('Water Data'!I38)))</f>
        <v/>
      </c>
      <c r="CJ44" s="282" t="str">
        <f ca="true">+IF(OFFSET('Water Data'!$I$29,0,10*ROW('Water Data'!I38))="","",OFFSET('Water Data'!$I$29,0,10*ROW('Water Data'!I38)))</f>
        <v/>
      </c>
      <c r="CK44" s="282" t="str">
        <f ca="true">+IF(OFFSET('Sanitation Data'!$D$28,0,10*ROW('Sanitation Data'!D38))="","",OFFSET('Sanitation Data'!$D$28,0,10*ROW('Sanitation Data'!D38)))</f>
        <v/>
      </c>
      <c r="CL44" s="282" t="str">
        <f ca="true">+IF(OFFSET('Sanitation Data'!$D$29,0,10*ROW('Sanitation Data'!D38))="","",OFFSET('Sanitation Data'!$D$29,0,10*ROW('Sanitation Data'!D38)))</f>
        <v/>
      </c>
      <c r="CM44" s="282" t="str">
        <f ca="true">+IF(OFFSET('Sanitation Data'!$D$30,0,10*ROW('Sanitation Data'!D38))="","",OFFSET('Sanitation Data'!$D$30,0,10*ROW('Sanitation Data'!D38)))</f>
        <v/>
      </c>
      <c r="CN44" s="282" t="str">
        <f ca="true">+IF(OFFSET('Sanitation Data'!$D$31,0,10*ROW('Sanitation Data'!D38))="","",OFFSET('Sanitation Data'!$D$31,0,10*ROW('Sanitation Data'!D38)))</f>
        <v/>
      </c>
      <c r="CO44" s="282" t="str">
        <f ca="true">+IF(OFFSET('Sanitation Data'!$D$32,0,10*ROW('Sanitation Data'!D38))="","",OFFSET('Sanitation Data'!$D$32,0,10*ROW('Sanitation Data'!D38)))</f>
        <v/>
      </c>
      <c r="CP44" s="282" t="str">
        <f ca="true">+IF(OFFSET('Sanitation Data'!$E$28,0,10*ROW('Sanitation Data'!E38))="","",OFFSET('Sanitation Data'!$E$28,0,10*ROW('Sanitation Data'!E38)))</f>
        <v/>
      </c>
      <c r="CQ44" s="282" t="str">
        <f ca="true">+IF(OFFSET('Sanitation Data'!$E$29,0,10*ROW('Sanitation Data'!E38))="","",OFFSET('Sanitation Data'!$E$29,0,10*ROW('Sanitation Data'!E38)))</f>
        <v/>
      </c>
      <c r="CR44" s="282" t="str">
        <f ca="true">+IF(OFFSET('Sanitation Data'!$E$30,0,10*ROW('Sanitation Data'!E38))="","",OFFSET('Sanitation Data'!$E$30,0,10*ROW('Sanitation Data'!E38)))</f>
        <v/>
      </c>
      <c r="CS44" s="282" t="str">
        <f ca="true">+IF(OFFSET('Sanitation Data'!$E$31,0,10*ROW('Sanitation Data'!E38))="","",OFFSET('Sanitation Data'!$E$31,0,10*ROW('Sanitation Data'!E38)))</f>
        <v/>
      </c>
      <c r="CT44" s="282" t="str">
        <f ca="true">+IF(OFFSET('Sanitation Data'!$E$32,0,10*ROW('Sanitation Data'!E38))="","",OFFSET('Sanitation Data'!$E$32,0,10*ROW('Sanitation Data'!E38)))</f>
        <v/>
      </c>
      <c r="CU44" s="282" t="str">
        <f ca="true">+IF(OFFSET('Sanitation Data'!$F$28,0,10*ROW('Sanitation Data'!F38))="","",OFFSET('Sanitation Data'!$F$28,0,10*ROW('Sanitation Data'!F38)))</f>
        <v/>
      </c>
      <c r="CV44" s="282" t="str">
        <f ca="true">+IF(OFFSET('Sanitation Data'!$F$29,0,10*ROW('Sanitation Data'!F38))="","",OFFSET('Sanitation Data'!$F$29,0,10*ROW('Sanitation Data'!F38)))</f>
        <v/>
      </c>
      <c r="CW44" s="282" t="str">
        <f ca="true">+IF(OFFSET('Sanitation Data'!$F$30,0,10*ROW('Sanitation Data'!F38))="","",OFFSET('Sanitation Data'!$F$30,0,10*ROW('Sanitation Data'!F38)))</f>
        <v/>
      </c>
      <c r="CX44" s="282" t="str">
        <f ca="true">+IF(OFFSET('Sanitation Data'!$F$31,0,10*ROW('Sanitation Data'!F38))="","",OFFSET('Sanitation Data'!$F$31,0,10*ROW('Sanitation Data'!F38)))</f>
        <v/>
      </c>
      <c r="CY44" s="282" t="str">
        <f ca="true">+IF(OFFSET('Sanitation Data'!$F$32,0,10*ROW('Sanitation Data'!F38))="","",OFFSET('Sanitation Data'!$F$32,0,10*ROW('Sanitation Data'!F38)))</f>
        <v/>
      </c>
      <c r="CZ44" s="282" t="str">
        <f ca="true">+IF(OFFSET('Sanitation Data'!$G$28,0,10*ROW('Sanitation Data'!G38))="","",OFFSET('Sanitation Data'!$G$28,0,10*ROW('Sanitation Data'!G38)))</f>
        <v/>
      </c>
      <c r="DA44" s="282" t="str">
        <f ca="true">+IF(OFFSET('Sanitation Data'!$G$29,0,10*ROW('Sanitation Data'!G38))="","",OFFSET('Sanitation Data'!$G$29,0,10*ROW('Sanitation Data'!G38)))</f>
        <v/>
      </c>
      <c r="DB44" s="282" t="str">
        <f ca="true">+IF(OFFSET('Sanitation Data'!$G$30,0,10*ROW('Sanitation Data'!G38))="","",OFFSET('Sanitation Data'!$G$30,0,10*ROW('Sanitation Data'!G38)))</f>
        <v/>
      </c>
      <c r="DC44" s="282" t="str">
        <f ca="true">+IF(OFFSET('Sanitation Data'!$G$31,0,10*ROW('Sanitation Data'!G38))="","",OFFSET('Sanitation Data'!$G$31,0,10*ROW('Sanitation Data'!G38)))</f>
        <v/>
      </c>
      <c r="DD44" s="282" t="str">
        <f ca="true">+IF(OFFSET('Sanitation Data'!$G$32,0,10*ROW('Sanitation Data'!G38))="","",OFFSET('Sanitation Data'!$G$32,0,10*ROW('Sanitation Data'!G38)))</f>
        <v/>
      </c>
      <c r="DE44" s="282" t="str">
        <f ca="true">+IF(OFFSET('Sanitation Data'!$H$28,0,10*ROW('Sanitation Data'!H38))="","",OFFSET('Sanitation Data'!$H$28,0,10*ROW('Sanitation Data'!H38)))</f>
        <v/>
      </c>
      <c r="DF44" s="282" t="str">
        <f ca="true">+IF(OFFSET('Sanitation Data'!$H$29,0,10*ROW('Sanitation Data'!H38))="","",OFFSET('Sanitation Data'!$H$29,0,10*ROW('Sanitation Data'!H38)))</f>
        <v/>
      </c>
      <c r="DG44" s="282" t="str">
        <f ca="true">+IF(OFFSET('Sanitation Data'!$H$30,0,10*ROW('Sanitation Data'!H38))="","",OFFSET('Sanitation Data'!$H$30,0,10*ROW('Sanitation Data'!H38)))</f>
        <v/>
      </c>
      <c r="DH44" s="282" t="str">
        <f ca="true">+IF(OFFSET('Sanitation Data'!$H$31,0,10*ROW('Sanitation Data'!H38))="","",OFFSET('Sanitation Data'!$H$31,0,10*ROW('Sanitation Data'!H38)))</f>
        <v/>
      </c>
      <c r="DI44" s="282" t="str">
        <f ca="true">+IF(OFFSET('Sanitation Data'!$H$32,0,10*ROW('Sanitation Data'!H38))="","",OFFSET('Sanitation Data'!$H$32,0,10*ROW('Sanitation Data'!H38)))</f>
        <v/>
      </c>
      <c r="DJ44" s="282" t="str">
        <f ca="true">+IF(OFFSET('Sanitation Data'!$I$28,0,10*ROW('Sanitation Data'!I38))="","",OFFSET('Sanitation Data'!$I$28,0,10*ROW('Sanitation Data'!I38)))</f>
        <v/>
      </c>
      <c r="DK44" s="282" t="str">
        <f ca="true">+IF(OFFSET('Sanitation Data'!$I$29,0,10*ROW('Sanitation Data'!I38))="","",OFFSET('Sanitation Data'!$I$29,0,10*ROW('Sanitation Data'!I38)))</f>
        <v/>
      </c>
      <c r="DL44" s="282" t="str">
        <f ca="true">+IF(OFFSET('Sanitation Data'!$I$30,0,10*ROW('Sanitation Data'!I38))="","",OFFSET('Sanitation Data'!$I$30,0,10*ROW('Sanitation Data'!I38)))</f>
        <v/>
      </c>
      <c r="DM44" s="282" t="str">
        <f ca="true">+IF(OFFSET('Sanitation Data'!$I$31,0,10*ROW('Sanitation Data'!I38))="","",OFFSET('Sanitation Data'!$I$31,0,10*ROW('Sanitation Data'!I38)))</f>
        <v/>
      </c>
      <c r="DN44" s="282" t="str">
        <f ca="true">+IF(OFFSET('Sanitation Data'!$I$32,0,10*ROW('Sanitation Data'!I38))="","",OFFSET('Sanitation Data'!$I$32,0,10*ROW('Sanitation Data'!I38)))</f>
        <v/>
      </c>
      <c r="DO44" s="282" t="str">
        <f ca="true">+IF(OFFSET('Hygiene Data'!$D$11,0,10*ROW('Hygiene Data'!D38))="","",OFFSET('Hygiene Data'!$D$11,0,10*ROW('Hygiene Data'!D38)))</f>
        <v/>
      </c>
      <c r="DP44" s="282" t="str">
        <f ca="true">+IF(OFFSET('Hygiene Data'!$D$12,0,10*ROW('Hygiene Data'!D38))="","",OFFSET('Hygiene Data'!$D$12,0,10*ROW('Hygiene Data'!D38)))</f>
        <v/>
      </c>
      <c r="DQ44" s="282" t="str">
        <f ca="true">+IF(OFFSET('Hygiene Data'!$D$13,0,10*ROW('Hygiene Data'!D38))="","",OFFSET('Hygiene Data'!$D$13,0,10*ROW('Hygiene Data'!D38)))</f>
        <v/>
      </c>
      <c r="DR44" s="282" t="str">
        <f ca="true">+IF(OFFSET('Hygiene Data'!$E$11,0,10*ROW('Hygiene Data'!E38))="","",OFFSET('Hygiene Data'!$E$11,0,10*ROW('Hygiene Data'!E38)))</f>
        <v/>
      </c>
      <c r="DS44" s="282" t="str">
        <f ca="true">+IF(OFFSET('Hygiene Data'!$E$12,0,10*ROW('Hygiene Data'!E38))="","",OFFSET('Hygiene Data'!$E$12,0,10*ROW('Hygiene Data'!E38)))</f>
        <v/>
      </c>
      <c r="DT44" s="282" t="str">
        <f ca="true">+IF(OFFSET('Hygiene Data'!$E$13,0,10*ROW('Hygiene Data'!E38))="","",OFFSET('Hygiene Data'!$E$13,0,10*ROW('Hygiene Data'!E38)))</f>
        <v/>
      </c>
      <c r="DU44" s="282" t="str">
        <f ca="true">+IF(OFFSET('Hygiene Data'!$F$11,0,10*ROW('Hygiene Data'!F38))="","",OFFSET('Hygiene Data'!$F$11,0,10*ROW('Hygiene Data'!F38)))</f>
        <v/>
      </c>
      <c r="DV44" s="282" t="str">
        <f ca="true">+IF(OFFSET('Hygiene Data'!$F$12,0,10*ROW('Hygiene Data'!F38))="","",OFFSET('Hygiene Data'!$F$12,0,10*ROW('Hygiene Data'!F38)))</f>
        <v/>
      </c>
      <c r="DW44" s="282" t="str">
        <f ca="true">+IF(OFFSET('Hygiene Data'!$F$13,0,10*ROW('Hygiene Data'!F38))="","",OFFSET('Hygiene Data'!$F$13,0,10*ROW('Hygiene Data'!F38)))</f>
        <v/>
      </c>
      <c r="DX44" s="282" t="str">
        <f ca="true">+IF(OFFSET('Hygiene Data'!$G$11,0,10*ROW('Hygiene Data'!G38))="","",OFFSET('Hygiene Data'!$G$11,0,10*ROW('Hygiene Data'!G38)))</f>
        <v/>
      </c>
      <c r="DY44" s="282" t="str">
        <f ca="true">+IF(OFFSET('Hygiene Data'!$G$12,0,10*ROW('Hygiene Data'!G38))="","",OFFSET('Hygiene Data'!$G$12,0,10*ROW('Hygiene Data'!G38)))</f>
        <v/>
      </c>
      <c r="DZ44" s="282" t="str">
        <f ca="true">+IF(OFFSET('Hygiene Data'!$G$13,0,10*ROW('Hygiene Data'!G38))="","",OFFSET('Hygiene Data'!$G$13,0,10*ROW('Hygiene Data'!G38)))</f>
        <v/>
      </c>
      <c r="EA44" s="282" t="str">
        <f ca="true">+IF(OFFSET('Hygiene Data'!$H$11,0,10*ROW('Hygiene Data'!H38))="","",OFFSET('Hygiene Data'!$H$11,0,10*ROW('Hygiene Data'!H38)))</f>
        <v/>
      </c>
      <c r="EB44" s="282" t="str">
        <f ca="true">+IF(OFFSET('Hygiene Data'!$H$12,0,10*ROW('Hygiene Data'!H38))="","",OFFSET('Hygiene Data'!$H$12,0,10*ROW('Hygiene Data'!H38)))</f>
        <v/>
      </c>
      <c r="EC44" s="282" t="str">
        <f ca="true">+IF(OFFSET('Hygiene Data'!$H$13,0,10*ROW('Hygiene Data'!H38))="","",OFFSET('Hygiene Data'!$H$13,0,10*ROW('Hygiene Data'!H38)))</f>
        <v/>
      </c>
      <c r="ED44" s="282" t="str">
        <f ca="true">+IF(OFFSET('Hygiene Data'!$I$11,0,10*ROW('Hygiene Data'!I38))="","",OFFSET('Hygiene Data'!$I$11,0,10*ROW('Hygiene Data'!I38)))</f>
        <v/>
      </c>
      <c r="EE44" s="282" t="str">
        <f ca="true">+IF(OFFSET('Hygiene Data'!$I$12,0,10*ROW('Hygiene Data'!I38))="","",OFFSET('Hygiene Data'!$I$12,0,10*ROW('Hygiene Data'!I38)))</f>
        <v/>
      </c>
      <c r="EF44" s="282"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8"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2"/>
      <c r="BS45" s="282" t="str">
        <f ca="true">+IF(OFFSET('Water Data'!$D$27,0,10*ROW('Water Data'!D39))="","",OFFSET('Water Data'!$D$27,0,10*ROW('Water Data'!D39)))</f>
        <v/>
      </c>
      <c r="BT45" s="282" t="str">
        <f ca="true">+IF(OFFSET('Water Data'!$D$28,0,10*ROW('Water Data'!D39))="","",OFFSET('Water Data'!$D$28,0,10*ROW('Water Data'!D39)))</f>
        <v/>
      </c>
      <c r="BU45" s="282" t="str">
        <f ca="true">+IF(OFFSET('Water Data'!$D$29,0,10*ROW('Water Data'!D39))="","",OFFSET('Water Data'!$D$29,0,10*ROW('Water Data'!D39)))</f>
        <v/>
      </c>
      <c r="BV45" s="282" t="str">
        <f ca="true">+IF(OFFSET('Water Data'!$E$27,0,10*ROW('Water Data'!E39))="","",OFFSET('Water Data'!$E$27,0,10*ROW('Water Data'!E39)))</f>
        <v/>
      </c>
      <c r="BW45" s="282" t="str">
        <f ca="true">+IF(OFFSET('Water Data'!$E$28,0,10*ROW('Water Data'!E39))="","",OFFSET('Water Data'!$E$28,0,10*ROW('Water Data'!E39)))</f>
        <v/>
      </c>
      <c r="BX45" s="282" t="str">
        <f ca="true">+IF(OFFSET('Water Data'!$E$29,0,10*ROW('Water Data'!E39))="","",OFFSET('Water Data'!$E$29,0,10*ROW('Water Data'!E39)))</f>
        <v/>
      </c>
      <c r="BY45" s="282" t="str">
        <f ca="true">+IF(OFFSET('Water Data'!$F$27,0,10*ROW('Water Data'!F39))="","",OFFSET('Water Data'!$F$27,0,10*ROW('Water Data'!F39)))</f>
        <v/>
      </c>
      <c r="BZ45" s="282" t="str">
        <f ca="true">+IF(OFFSET('Water Data'!$F$28,0,10*ROW('Water Data'!F39))="","",OFFSET('Water Data'!$F$28,0,10*ROW('Water Data'!F39)))</f>
        <v/>
      </c>
      <c r="CA45" s="282" t="str">
        <f ca="true">+IF(OFFSET('Water Data'!$F$29,0,10*ROW('Water Data'!F39))="","",OFFSET('Water Data'!$F$29,0,10*ROW('Water Data'!F39)))</f>
        <v/>
      </c>
      <c r="CB45" s="282" t="str">
        <f ca="true">+IF(OFFSET('Water Data'!$G$27,0,10*ROW('Water Data'!G39))="","",OFFSET('Water Data'!$G$27,0,10*ROW('Water Data'!G39)))</f>
        <v/>
      </c>
      <c r="CC45" s="282" t="str">
        <f ca="true">+IF(OFFSET('Water Data'!$G$28,0,10*ROW('Water Data'!G39))="","",OFFSET('Water Data'!$G$28,0,10*ROW('Water Data'!G39)))</f>
        <v/>
      </c>
      <c r="CD45" s="282" t="str">
        <f ca="true">+IF(OFFSET('Water Data'!$G$29,0,10*ROW('Water Data'!G39))="","",OFFSET('Water Data'!$G$29,0,10*ROW('Water Data'!G39)))</f>
        <v/>
      </c>
      <c r="CE45" s="282" t="str">
        <f ca="true">+IF(OFFSET('Water Data'!$H$27,0,10*ROW('Water Data'!H39))="","",OFFSET('Water Data'!$H$27,0,10*ROW('Water Data'!H39)))</f>
        <v/>
      </c>
      <c r="CF45" s="282" t="str">
        <f ca="true">+IF(OFFSET('Water Data'!$H$28,0,10*ROW('Water Data'!H39))="","",OFFSET('Water Data'!$H$28,0,10*ROW('Water Data'!H39)))</f>
        <v/>
      </c>
      <c r="CG45" s="282" t="str">
        <f ca="true">+IF(OFFSET('Water Data'!$H$29,0,10*ROW('Water Data'!H39))="","",OFFSET('Water Data'!$H$29,0,10*ROW('Water Data'!H39)))</f>
        <v/>
      </c>
      <c r="CH45" s="282" t="str">
        <f ca="true">+IF(OFFSET('Water Data'!$I$27,0,10*ROW('Water Data'!I39))="","",OFFSET('Water Data'!$I$27,0,10*ROW('Water Data'!I39)))</f>
        <v/>
      </c>
      <c r="CI45" s="282" t="str">
        <f ca="true">+IF(OFFSET('Water Data'!$I$28,0,10*ROW('Water Data'!I39))="","",OFFSET('Water Data'!$I$28,0,10*ROW('Water Data'!I39)))</f>
        <v/>
      </c>
      <c r="CJ45" s="282" t="str">
        <f ca="true">+IF(OFFSET('Water Data'!$I$29,0,10*ROW('Water Data'!I39))="","",OFFSET('Water Data'!$I$29,0,10*ROW('Water Data'!I39)))</f>
        <v/>
      </c>
      <c r="CK45" s="282" t="str">
        <f ca="true">+IF(OFFSET('Sanitation Data'!$D$28,0,10*ROW('Sanitation Data'!D39))="","",OFFSET('Sanitation Data'!$D$28,0,10*ROW('Sanitation Data'!D39)))</f>
        <v/>
      </c>
      <c r="CL45" s="282" t="str">
        <f ca="true">+IF(OFFSET('Sanitation Data'!$D$29,0,10*ROW('Sanitation Data'!D39))="","",OFFSET('Sanitation Data'!$D$29,0,10*ROW('Sanitation Data'!D39)))</f>
        <v/>
      </c>
      <c r="CM45" s="282" t="str">
        <f ca="true">+IF(OFFSET('Sanitation Data'!$D$30,0,10*ROW('Sanitation Data'!D39))="","",OFFSET('Sanitation Data'!$D$30,0,10*ROW('Sanitation Data'!D39)))</f>
        <v/>
      </c>
      <c r="CN45" s="282" t="str">
        <f ca="true">+IF(OFFSET('Sanitation Data'!$D$31,0,10*ROW('Sanitation Data'!D39))="","",OFFSET('Sanitation Data'!$D$31,0,10*ROW('Sanitation Data'!D39)))</f>
        <v/>
      </c>
      <c r="CO45" s="282" t="str">
        <f ca="true">+IF(OFFSET('Sanitation Data'!$D$32,0,10*ROW('Sanitation Data'!D39))="","",OFFSET('Sanitation Data'!$D$32,0,10*ROW('Sanitation Data'!D39)))</f>
        <v/>
      </c>
      <c r="CP45" s="282" t="str">
        <f ca="true">+IF(OFFSET('Sanitation Data'!$E$28,0,10*ROW('Sanitation Data'!E39))="","",OFFSET('Sanitation Data'!$E$28,0,10*ROW('Sanitation Data'!E39)))</f>
        <v/>
      </c>
      <c r="CQ45" s="282" t="str">
        <f ca="true">+IF(OFFSET('Sanitation Data'!$E$29,0,10*ROW('Sanitation Data'!E39))="","",OFFSET('Sanitation Data'!$E$29,0,10*ROW('Sanitation Data'!E39)))</f>
        <v/>
      </c>
      <c r="CR45" s="282" t="str">
        <f ca="true">+IF(OFFSET('Sanitation Data'!$E$30,0,10*ROW('Sanitation Data'!E39))="","",OFFSET('Sanitation Data'!$E$30,0,10*ROW('Sanitation Data'!E39)))</f>
        <v/>
      </c>
      <c r="CS45" s="282" t="str">
        <f ca="true">+IF(OFFSET('Sanitation Data'!$E$31,0,10*ROW('Sanitation Data'!E39))="","",OFFSET('Sanitation Data'!$E$31,0,10*ROW('Sanitation Data'!E39)))</f>
        <v/>
      </c>
      <c r="CT45" s="282" t="str">
        <f ca="true">+IF(OFFSET('Sanitation Data'!$E$32,0,10*ROW('Sanitation Data'!E39))="","",OFFSET('Sanitation Data'!$E$32,0,10*ROW('Sanitation Data'!E39)))</f>
        <v/>
      </c>
      <c r="CU45" s="282" t="str">
        <f ca="true">+IF(OFFSET('Sanitation Data'!$F$28,0,10*ROW('Sanitation Data'!F39))="","",OFFSET('Sanitation Data'!$F$28,0,10*ROW('Sanitation Data'!F39)))</f>
        <v/>
      </c>
      <c r="CV45" s="282" t="str">
        <f ca="true">+IF(OFFSET('Sanitation Data'!$F$29,0,10*ROW('Sanitation Data'!F39))="","",OFFSET('Sanitation Data'!$F$29,0,10*ROW('Sanitation Data'!F39)))</f>
        <v/>
      </c>
      <c r="CW45" s="282" t="str">
        <f ca="true">+IF(OFFSET('Sanitation Data'!$F$30,0,10*ROW('Sanitation Data'!F39))="","",OFFSET('Sanitation Data'!$F$30,0,10*ROW('Sanitation Data'!F39)))</f>
        <v/>
      </c>
      <c r="CX45" s="282" t="str">
        <f ca="true">+IF(OFFSET('Sanitation Data'!$F$31,0,10*ROW('Sanitation Data'!F39))="","",OFFSET('Sanitation Data'!$F$31,0,10*ROW('Sanitation Data'!F39)))</f>
        <v/>
      </c>
      <c r="CY45" s="282" t="str">
        <f ca="true">+IF(OFFSET('Sanitation Data'!$F$32,0,10*ROW('Sanitation Data'!F39))="","",OFFSET('Sanitation Data'!$F$32,0,10*ROW('Sanitation Data'!F39)))</f>
        <v/>
      </c>
      <c r="CZ45" s="282" t="str">
        <f ca="true">+IF(OFFSET('Sanitation Data'!$G$28,0,10*ROW('Sanitation Data'!G39))="","",OFFSET('Sanitation Data'!$G$28,0,10*ROW('Sanitation Data'!G39)))</f>
        <v/>
      </c>
      <c r="DA45" s="282" t="str">
        <f ca="true">+IF(OFFSET('Sanitation Data'!$G$29,0,10*ROW('Sanitation Data'!G39))="","",OFFSET('Sanitation Data'!$G$29,0,10*ROW('Sanitation Data'!G39)))</f>
        <v/>
      </c>
      <c r="DB45" s="282" t="str">
        <f ca="true">+IF(OFFSET('Sanitation Data'!$G$30,0,10*ROW('Sanitation Data'!G39))="","",OFFSET('Sanitation Data'!$G$30,0,10*ROW('Sanitation Data'!G39)))</f>
        <v/>
      </c>
      <c r="DC45" s="282" t="str">
        <f ca="true">+IF(OFFSET('Sanitation Data'!$G$31,0,10*ROW('Sanitation Data'!G39))="","",OFFSET('Sanitation Data'!$G$31,0,10*ROW('Sanitation Data'!G39)))</f>
        <v/>
      </c>
      <c r="DD45" s="282" t="str">
        <f ca="true">+IF(OFFSET('Sanitation Data'!$G$32,0,10*ROW('Sanitation Data'!G39))="","",OFFSET('Sanitation Data'!$G$32,0,10*ROW('Sanitation Data'!G39)))</f>
        <v/>
      </c>
      <c r="DE45" s="282" t="str">
        <f ca="true">+IF(OFFSET('Sanitation Data'!$H$28,0,10*ROW('Sanitation Data'!H39))="","",OFFSET('Sanitation Data'!$H$28,0,10*ROW('Sanitation Data'!H39)))</f>
        <v/>
      </c>
      <c r="DF45" s="282" t="str">
        <f ca="true">+IF(OFFSET('Sanitation Data'!$H$29,0,10*ROW('Sanitation Data'!H39))="","",OFFSET('Sanitation Data'!$H$29,0,10*ROW('Sanitation Data'!H39)))</f>
        <v/>
      </c>
      <c r="DG45" s="282" t="str">
        <f ca="true">+IF(OFFSET('Sanitation Data'!$H$30,0,10*ROW('Sanitation Data'!H39))="","",OFFSET('Sanitation Data'!$H$30,0,10*ROW('Sanitation Data'!H39)))</f>
        <v/>
      </c>
      <c r="DH45" s="282" t="str">
        <f ca="true">+IF(OFFSET('Sanitation Data'!$H$31,0,10*ROW('Sanitation Data'!H39))="","",OFFSET('Sanitation Data'!$H$31,0,10*ROW('Sanitation Data'!H39)))</f>
        <v/>
      </c>
      <c r="DI45" s="282" t="str">
        <f ca="true">+IF(OFFSET('Sanitation Data'!$H$32,0,10*ROW('Sanitation Data'!H39))="","",OFFSET('Sanitation Data'!$H$32,0,10*ROW('Sanitation Data'!H39)))</f>
        <v/>
      </c>
      <c r="DJ45" s="282" t="str">
        <f ca="true">+IF(OFFSET('Sanitation Data'!$I$28,0,10*ROW('Sanitation Data'!I39))="","",OFFSET('Sanitation Data'!$I$28,0,10*ROW('Sanitation Data'!I39)))</f>
        <v/>
      </c>
      <c r="DK45" s="282" t="str">
        <f ca="true">+IF(OFFSET('Sanitation Data'!$I$29,0,10*ROW('Sanitation Data'!I39))="","",OFFSET('Sanitation Data'!$I$29,0,10*ROW('Sanitation Data'!I39)))</f>
        <v/>
      </c>
      <c r="DL45" s="282" t="str">
        <f ca="true">+IF(OFFSET('Sanitation Data'!$I$30,0,10*ROW('Sanitation Data'!I39))="","",OFFSET('Sanitation Data'!$I$30,0,10*ROW('Sanitation Data'!I39)))</f>
        <v/>
      </c>
      <c r="DM45" s="282" t="str">
        <f ca="true">+IF(OFFSET('Sanitation Data'!$I$31,0,10*ROW('Sanitation Data'!I39))="","",OFFSET('Sanitation Data'!$I$31,0,10*ROW('Sanitation Data'!I39)))</f>
        <v/>
      </c>
      <c r="DN45" s="282" t="str">
        <f ca="true">+IF(OFFSET('Sanitation Data'!$I$32,0,10*ROW('Sanitation Data'!I39))="","",OFFSET('Sanitation Data'!$I$32,0,10*ROW('Sanitation Data'!I39)))</f>
        <v/>
      </c>
      <c r="DO45" s="282" t="str">
        <f ca="true">+IF(OFFSET('Hygiene Data'!$D$11,0,10*ROW('Hygiene Data'!D39))="","",OFFSET('Hygiene Data'!$D$11,0,10*ROW('Hygiene Data'!D39)))</f>
        <v/>
      </c>
      <c r="DP45" s="282" t="str">
        <f ca="true">+IF(OFFSET('Hygiene Data'!$D$12,0,10*ROW('Hygiene Data'!D39))="","",OFFSET('Hygiene Data'!$D$12,0,10*ROW('Hygiene Data'!D39)))</f>
        <v/>
      </c>
      <c r="DQ45" s="282" t="str">
        <f ca="true">+IF(OFFSET('Hygiene Data'!$D$13,0,10*ROW('Hygiene Data'!D39))="","",OFFSET('Hygiene Data'!$D$13,0,10*ROW('Hygiene Data'!D39)))</f>
        <v/>
      </c>
      <c r="DR45" s="282" t="str">
        <f ca="true">+IF(OFFSET('Hygiene Data'!$E$11,0,10*ROW('Hygiene Data'!E39))="","",OFFSET('Hygiene Data'!$E$11,0,10*ROW('Hygiene Data'!E39)))</f>
        <v/>
      </c>
      <c r="DS45" s="282" t="str">
        <f ca="true">+IF(OFFSET('Hygiene Data'!$E$12,0,10*ROW('Hygiene Data'!E39))="","",OFFSET('Hygiene Data'!$E$12,0,10*ROW('Hygiene Data'!E39)))</f>
        <v/>
      </c>
      <c r="DT45" s="282" t="str">
        <f ca="true">+IF(OFFSET('Hygiene Data'!$E$13,0,10*ROW('Hygiene Data'!E39))="","",OFFSET('Hygiene Data'!$E$13,0,10*ROW('Hygiene Data'!E39)))</f>
        <v/>
      </c>
      <c r="DU45" s="282" t="str">
        <f ca="true">+IF(OFFSET('Hygiene Data'!$F$11,0,10*ROW('Hygiene Data'!F39))="","",OFFSET('Hygiene Data'!$F$11,0,10*ROW('Hygiene Data'!F39)))</f>
        <v/>
      </c>
      <c r="DV45" s="282" t="str">
        <f ca="true">+IF(OFFSET('Hygiene Data'!$F$12,0,10*ROW('Hygiene Data'!F39))="","",OFFSET('Hygiene Data'!$F$12,0,10*ROW('Hygiene Data'!F39)))</f>
        <v/>
      </c>
      <c r="DW45" s="282" t="str">
        <f ca="true">+IF(OFFSET('Hygiene Data'!$F$13,0,10*ROW('Hygiene Data'!F39))="","",OFFSET('Hygiene Data'!$F$13,0,10*ROW('Hygiene Data'!F39)))</f>
        <v/>
      </c>
      <c r="DX45" s="282" t="str">
        <f ca="true">+IF(OFFSET('Hygiene Data'!$G$11,0,10*ROW('Hygiene Data'!G39))="","",OFFSET('Hygiene Data'!$G$11,0,10*ROW('Hygiene Data'!G39)))</f>
        <v/>
      </c>
      <c r="DY45" s="282" t="str">
        <f ca="true">+IF(OFFSET('Hygiene Data'!$G$12,0,10*ROW('Hygiene Data'!G39))="","",OFFSET('Hygiene Data'!$G$12,0,10*ROW('Hygiene Data'!G39)))</f>
        <v/>
      </c>
      <c r="DZ45" s="282" t="str">
        <f ca="true">+IF(OFFSET('Hygiene Data'!$G$13,0,10*ROW('Hygiene Data'!G39))="","",OFFSET('Hygiene Data'!$G$13,0,10*ROW('Hygiene Data'!G39)))</f>
        <v/>
      </c>
      <c r="EA45" s="282" t="str">
        <f ca="true">+IF(OFFSET('Hygiene Data'!$H$11,0,10*ROW('Hygiene Data'!H39))="","",OFFSET('Hygiene Data'!$H$11,0,10*ROW('Hygiene Data'!H39)))</f>
        <v/>
      </c>
      <c r="EB45" s="282" t="str">
        <f ca="true">+IF(OFFSET('Hygiene Data'!$H$12,0,10*ROW('Hygiene Data'!H39))="","",OFFSET('Hygiene Data'!$H$12,0,10*ROW('Hygiene Data'!H39)))</f>
        <v/>
      </c>
      <c r="EC45" s="282" t="str">
        <f ca="true">+IF(OFFSET('Hygiene Data'!$H$13,0,10*ROW('Hygiene Data'!H39))="","",OFFSET('Hygiene Data'!$H$13,0,10*ROW('Hygiene Data'!H39)))</f>
        <v/>
      </c>
      <c r="ED45" s="282" t="str">
        <f ca="true">+IF(OFFSET('Hygiene Data'!$I$11,0,10*ROW('Hygiene Data'!I39))="","",OFFSET('Hygiene Data'!$I$11,0,10*ROW('Hygiene Data'!I39)))</f>
        <v/>
      </c>
      <c r="EE45" s="282" t="str">
        <f ca="true">+IF(OFFSET('Hygiene Data'!$I$12,0,10*ROW('Hygiene Data'!I39))="","",OFFSET('Hygiene Data'!$I$12,0,10*ROW('Hygiene Data'!I39)))</f>
        <v/>
      </c>
      <c r="EF45" s="282"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8"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2"/>
      <c r="BS46" s="282" t="str">
        <f ca="true">+IF(OFFSET('Water Data'!$D$27,0,10*ROW('Water Data'!D40))="","",OFFSET('Water Data'!$D$27,0,10*ROW('Water Data'!D40)))</f>
        <v/>
      </c>
      <c r="BT46" s="282" t="str">
        <f ca="true">+IF(OFFSET('Water Data'!$D$28,0,10*ROW('Water Data'!D40))="","",OFFSET('Water Data'!$D$28,0,10*ROW('Water Data'!D40)))</f>
        <v/>
      </c>
      <c r="BU46" s="282" t="str">
        <f ca="true">+IF(OFFSET('Water Data'!$D$29,0,10*ROW('Water Data'!D40))="","",OFFSET('Water Data'!$D$29,0,10*ROW('Water Data'!D40)))</f>
        <v/>
      </c>
      <c r="BV46" s="282" t="str">
        <f ca="true">+IF(OFFSET('Water Data'!$E$27,0,10*ROW('Water Data'!E40))="","",OFFSET('Water Data'!$E$27,0,10*ROW('Water Data'!E40)))</f>
        <v/>
      </c>
      <c r="BW46" s="282" t="str">
        <f ca="true">+IF(OFFSET('Water Data'!$E$28,0,10*ROW('Water Data'!E40))="","",OFFSET('Water Data'!$E$28,0,10*ROW('Water Data'!E40)))</f>
        <v/>
      </c>
      <c r="BX46" s="282" t="str">
        <f ca="true">+IF(OFFSET('Water Data'!$E$29,0,10*ROW('Water Data'!E40))="","",OFFSET('Water Data'!$E$29,0,10*ROW('Water Data'!E40)))</f>
        <v/>
      </c>
      <c r="BY46" s="282" t="str">
        <f ca="true">+IF(OFFSET('Water Data'!$F$27,0,10*ROW('Water Data'!F40))="","",OFFSET('Water Data'!$F$27,0,10*ROW('Water Data'!F40)))</f>
        <v/>
      </c>
      <c r="BZ46" s="282" t="str">
        <f ca="true">+IF(OFFSET('Water Data'!$F$28,0,10*ROW('Water Data'!F40))="","",OFFSET('Water Data'!$F$28,0,10*ROW('Water Data'!F40)))</f>
        <v/>
      </c>
      <c r="CA46" s="282" t="str">
        <f ca="true">+IF(OFFSET('Water Data'!$F$29,0,10*ROW('Water Data'!F40))="","",OFFSET('Water Data'!$F$29,0,10*ROW('Water Data'!F40)))</f>
        <v/>
      </c>
      <c r="CB46" s="282" t="str">
        <f ca="true">+IF(OFFSET('Water Data'!$G$27,0,10*ROW('Water Data'!G40))="","",OFFSET('Water Data'!$G$27,0,10*ROW('Water Data'!G40)))</f>
        <v/>
      </c>
      <c r="CC46" s="282" t="str">
        <f ca="true">+IF(OFFSET('Water Data'!$G$28,0,10*ROW('Water Data'!G40))="","",OFFSET('Water Data'!$G$28,0,10*ROW('Water Data'!G40)))</f>
        <v/>
      </c>
      <c r="CD46" s="282" t="str">
        <f ca="true">+IF(OFFSET('Water Data'!$G$29,0,10*ROW('Water Data'!G40))="","",OFFSET('Water Data'!$G$29,0,10*ROW('Water Data'!G40)))</f>
        <v/>
      </c>
      <c r="CE46" s="282" t="str">
        <f ca="true">+IF(OFFSET('Water Data'!$H$27,0,10*ROW('Water Data'!H40))="","",OFFSET('Water Data'!$H$27,0,10*ROW('Water Data'!H40)))</f>
        <v/>
      </c>
      <c r="CF46" s="282" t="str">
        <f ca="true">+IF(OFFSET('Water Data'!$H$28,0,10*ROW('Water Data'!H40))="","",OFFSET('Water Data'!$H$28,0,10*ROW('Water Data'!H40)))</f>
        <v/>
      </c>
      <c r="CG46" s="282" t="str">
        <f ca="true">+IF(OFFSET('Water Data'!$H$29,0,10*ROW('Water Data'!H40))="","",OFFSET('Water Data'!$H$29,0,10*ROW('Water Data'!H40)))</f>
        <v/>
      </c>
      <c r="CH46" s="282" t="str">
        <f ca="true">+IF(OFFSET('Water Data'!$I$27,0,10*ROW('Water Data'!I40))="","",OFFSET('Water Data'!$I$27,0,10*ROW('Water Data'!I40)))</f>
        <v/>
      </c>
      <c r="CI46" s="282" t="str">
        <f ca="true">+IF(OFFSET('Water Data'!$I$28,0,10*ROW('Water Data'!I40))="","",OFFSET('Water Data'!$I$28,0,10*ROW('Water Data'!I40)))</f>
        <v/>
      </c>
      <c r="CJ46" s="282" t="str">
        <f ca="true">+IF(OFFSET('Water Data'!$I$29,0,10*ROW('Water Data'!I40))="","",OFFSET('Water Data'!$I$29,0,10*ROW('Water Data'!I40)))</f>
        <v/>
      </c>
      <c r="CK46" s="282" t="str">
        <f ca="true">+IF(OFFSET('Sanitation Data'!$D$28,0,10*ROW('Sanitation Data'!D40))="","",OFFSET('Sanitation Data'!$D$28,0,10*ROW('Sanitation Data'!D40)))</f>
        <v/>
      </c>
      <c r="CL46" s="282" t="str">
        <f ca="true">+IF(OFFSET('Sanitation Data'!$D$29,0,10*ROW('Sanitation Data'!D40))="","",OFFSET('Sanitation Data'!$D$29,0,10*ROW('Sanitation Data'!D40)))</f>
        <v/>
      </c>
      <c r="CM46" s="282" t="str">
        <f ca="true">+IF(OFFSET('Sanitation Data'!$D$30,0,10*ROW('Sanitation Data'!D40))="","",OFFSET('Sanitation Data'!$D$30,0,10*ROW('Sanitation Data'!D40)))</f>
        <v/>
      </c>
      <c r="CN46" s="282" t="str">
        <f ca="true">+IF(OFFSET('Sanitation Data'!$D$31,0,10*ROW('Sanitation Data'!D40))="","",OFFSET('Sanitation Data'!$D$31,0,10*ROW('Sanitation Data'!D40)))</f>
        <v/>
      </c>
      <c r="CO46" s="282" t="str">
        <f ca="true">+IF(OFFSET('Sanitation Data'!$D$32,0,10*ROW('Sanitation Data'!D40))="","",OFFSET('Sanitation Data'!$D$32,0,10*ROW('Sanitation Data'!D40)))</f>
        <v/>
      </c>
      <c r="CP46" s="282" t="str">
        <f ca="true">+IF(OFFSET('Sanitation Data'!$E$28,0,10*ROW('Sanitation Data'!E40))="","",OFFSET('Sanitation Data'!$E$28,0,10*ROW('Sanitation Data'!E40)))</f>
        <v/>
      </c>
      <c r="CQ46" s="282" t="str">
        <f ca="true">+IF(OFFSET('Sanitation Data'!$E$29,0,10*ROW('Sanitation Data'!E40))="","",OFFSET('Sanitation Data'!$E$29,0,10*ROW('Sanitation Data'!E40)))</f>
        <v/>
      </c>
      <c r="CR46" s="282" t="str">
        <f ca="true">+IF(OFFSET('Sanitation Data'!$E$30,0,10*ROW('Sanitation Data'!E40))="","",OFFSET('Sanitation Data'!$E$30,0,10*ROW('Sanitation Data'!E40)))</f>
        <v/>
      </c>
      <c r="CS46" s="282" t="str">
        <f ca="true">+IF(OFFSET('Sanitation Data'!$E$31,0,10*ROW('Sanitation Data'!E40))="","",OFFSET('Sanitation Data'!$E$31,0,10*ROW('Sanitation Data'!E40)))</f>
        <v/>
      </c>
      <c r="CT46" s="282" t="str">
        <f ca="true">+IF(OFFSET('Sanitation Data'!$E$32,0,10*ROW('Sanitation Data'!E40))="","",OFFSET('Sanitation Data'!$E$32,0,10*ROW('Sanitation Data'!E40)))</f>
        <v/>
      </c>
      <c r="CU46" s="282" t="str">
        <f ca="true">+IF(OFFSET('Sanitation Data'!$F$28,0,10*ROW('Sanitation Data'!F40))="","",OFFSET('Sanitation Data'!$F$28,0,10*ROW('Sanitation Data'!F40)))</f>
        <v/>
      </c>
      <c r="CV46" s="282" t="str">
        <f ca="true">+IF(OFFSET('Sanitation Data'!$F$29,0,10*ROW('Sanitation Data'!F40))="","",OFFSET('Sanitation Data'!$F$29,0,10*ROW('Sanitation Data'!F40)))</f>
        <v/>
      </c>
      <c r="CW46" s="282" t="str">
        <f ca="true">+IF(OFFSET('Sanitation Data'!$F$30,0,10*ROW('Sanitation Data'!F40))="","",OFFSET('Sanitation Data'!$F$30,0,10*ROW('Sanitation Data'!F40)))</f>
        <v/>
      </c>
      <c r="CX46" s="282" t="str">
        <f ca="true">+IF(OFFSET('Sanitation Data'!$F$31,0,10*ROW('Sanitation Data'!F40))="","",OFFSET('Sanitation Data'!$F$31,0,10*ROW('Sanitation Data'!F40)))</f>
        <v/>
      </c>
      <c r="CY46" s="282" t="str">
        <f ca="true">+IF(OFFSET('Sanitation Data'!$F$32,0,10*ROW('Sanitation Data'!F40))="","",OFFSET('Sanitation Data'!$F$32,0,10*ROW('Sanitation Data'!F40)))</f>
        <v/>
      </c>
      <c r="CZ46" s="282" t="str">
        <f ca="true">+IF(OFFSET('Sanitation Data'!$G$28,0,10*ROW('Sanitation Data'!G40))="","",OFFSET('Sanitation Data'!$G$28,0,10*ROW('Sanitation Data'!G40)))</f>
        <v/>
      </c>
      <c r="DA46" s="282" t="str">
        <f ca="true">+IF(OFFSET('Sanitation Data'!$G$29,0,10*ROW('Sanitation Data'!G40))="","",OFFSET('Sanitation Data'!$G$29,0,10*ROW('Sanitation Data'!G40)))</f>
        <v/>
      </c>
      <c r="DB46" s="282" t="str">
        <f ca="true">+IF(OFFSET('Sanitation Data'!$G$30,0,10*ROW('Sanitation Data'!G40))="","",OFFSET('Sanitation Data'!$G$30,0,10*ROW('Sanitation Data'!G40)))</f>
        <v/>
      </c>
      <c r="DC46" s="282" t="str">
        <f ca="true">+IF(OFFSET('Sanitation Data'!$G$31,0,10*ROW('Sanitation Data'!G40))="","",OFFSET('Sanitation Data'!$G$31,0,10*ROW('Sanitation Data'!G40)))</f>
        <v/>
      </c>
      <c r="DD46" s="282" t="str">
        <f ca="true">+IF(OFFSET('Sanitation Data'!$G$32,0,10*ROW('Sanitation Data'!G40))="","",OFFSET('Sanitation Data'!$G$32,0,10*ROW('Sanitation Data'!G40)))</f>
        <v/>
      </c>
      <c r="DE46" s="282" t="str">
        <f ca="true">+IF(OFFSET('Sanitation Data'!$H$28,0,10*ROW('Sanitation Data'!H40))="","",OFFSET('Sanitation Data'!$H$28,0,10*ROW('Sanitation Data'!H40)))</f>
        <v/>
      </c>
      <c r="DF46" s="282" t="str">
        <f ca="true">+IF(OFFSET('Sanitation Data'!$H$29,0,10*ROW('Sanitation Data'!H40))="","",OFFSET('Sanitation Data'!$H$29,0,10*ROW('Sanitation Data'!H40)))</f>
        <v/>
      </c>
      <c r="DG46" s="282" t="str">
        <f ca="true">+IF(OFFSET('Sanitation Data'!$H$30,0,10*ROW('Sanitation Data'!H40))="","",OFFSET('Sanitation Data'!$H$30,0,10*ROW('Sanitation Data'!H40)))</f>
        <v/>
      </c>
      <c r="DH46" s="282" t="str">
        <f ca="true">+IF(OFFSET('Sanitation Data'!$H$31,0,10*ROW('Sanitation Data'!H40))="","",OFFSET('Sanitation Data'!$H$31,0,10*ROW('Sanitation Data'!H40)))</f>
        <v/>
      </c>
      <c r="DI46" s="282" t="str">
        <f ca="true">+IF(OFFSET('Sanitation Data'!$H$32,0,10*ROW('Sanitation Data'!H40))="","",OFFSET('Sanitation Data'!$H$32,0,10*ROW('Sanitation Data'!H40)))</f>
        <v/>
      </c>
      <c r="DJ46" s="282" t="str">
        <f ca="true">+IF(OFFSET('Sanitation Data'!$I$28,0,10*ROW('Sanitation Data'!I40))="","",OFFSET('Sanitation Data'!$I$28,0,10*ROW('Sanitation Data'!I40)))</f>
        <v/>
      </c>
      <c r="DK46" s="282" t="str">
        <f ca="true">+IF(OFFSET('Sanitation Data'!$I$29,0,10*ROW('Sanitation Data'!I40))="","",OFFSET('Sanitation Data'!$I$29,0,10*ROW('Sanitation Data'!I40)))</f>
        <v/>
      </c>
      <c r="DL46" s="282" t="str">
        <f ca="true">+IF(OFFSET('Sanitation Data'!$I$30,0,10*ROW('Sanitation Data'!I40))="","",OFFSET('Sanitation Data'!$I$30,0,10*ROW('Sanitation Data'!I40)))</f>
        <v/>
      </c>
      <c r="DM46" s="282" t="str">
        <f ca="true">+IF(OFFSET('Sanitation Data'!$I$31,0,10*ROW('Sanitation Data'!I40))="","",OFFSET('Sanitation Data'!$I$31,0,10*ROW('Sanitation Data'!I40)))</f>
        <v/>
      </c>
      <c r="DN46" s="282" t="str">
        <f ca="true">+IF(OFFSET('Sanitation Data'!$I$32,0,10*ROW('Sanitation Data'!I40))="","",OFFSET('Sanitation Data'!$I$32,0,10*ROW('Sanitation Data'!I40)))</f>
        <v/>
      </c>
      <c r="DO46" s="282" t="str">
        <f ca="true">+IF(OFFSET('Hygiene Data'!$D$11,0,10*ROW('Hygiene Data'!D40))="","",OFFSET('Hygiene Data'!$D$11,0,10*ROW('Hygiene Data'!D40)))</f>
        <v/>
      </c>
      <c r="DP46" s="282" t="str">
        <f ca="true">+IF(OFFSET('Hygiene Data'!$D$12,0,10*ROW('Hygiene Data'!D40))="","",OFFSET('Hygiene Data'!$D$12,0,10*ROW('Hygiene Data'!D40)))</f>
        <v/>
      </c>
      <c r="DQ46" s="282" t="str">
        <f ca="true">+IF(OFFSET('Hygiene Data'!$D$13,0,10*ROW('Hygiene Data'!D40))="","",OFFSET('Hygiene Data'!$D$13,0,10*ROW('Hygiene Data'!D40)))</f>
        <v/>
      </c>
      <c r="DR46" s="282" t="str">
        <f ca="true">+IF(OFFSET('Hygiene Data'!$E$11,0,10*ROW('Hygiene Data'!E40))="","",OFFSET('Hygiene Data'!$E$11,0,10*ROW('Hygiene Data'!E40)))</f>
        <v/>
      </c>
      <c r="DS46" s="282" t="str">
        <f ca="true">+IF(OFFSET('Hygiene Data'!$E$12,0,10*ROW('Hygiene Data'!E40))="","",OFFSET('Hygiene Data'!$E$12,0,10*ROW('Hygiene Data'!E40)))</f>
        <v/>
      </c>
      <c r="DT46" s="282" t="str">
        <f ca="true">+IF(OFFSET('Hygiene Data'!$E$13,0,10*ROW('Hygiene Data'!E40))="","",OFFSET('Hygiene Data'!$E$13,0,10*ROW('Hygiene Data'!E40)))</f>
        <v/>
      </c>
      <c r="DU46" s="282" t="str">
        <f ca="true">+IF(OFFSET('Hygiene Data'!$F$11,0,10*ROW('Hygiene Data'!F40))="","",OFFSET('Hygiene Data'!$F$11,0,10*ROW('Hygiene Data'!F40)))</f>
        <v/>
      </c>
      <c r="DV46" s="282" t="str">
        <f ca="true">+IF(OFFSET('Hygiene Data'!$F$12,0,10*ROW('Hygiene Data'!F40))="","",OFFSET('Hygiene Data'!$F$12,0,10*ROW('Hygiene Data'!F40)))</f>
        <v/>
      </c>
      <c r="DW46" s="282" t="str">
        <f ca="true">+IF(OFFSET('Hygiene Data'!$F$13,0,10*ROW('Hygiene Data'!F40))="","",OFFSET('Hygiene Data'!$F$13,0,10*ROW('Hygiene Data'!F40)))</f>
        <v/>
      </c>
      <c r="DX46" s="282" t="str">
        <f ca="true">+IF(OFFSET('Hygiene Data'!$G$11,0,10*ROW('Hygiene Data'!G40))="","",OFFSET('Hygiene Data'!$G$11,0,10*ROW('Hygiene Data'!G40)))</f>
        <v/>
      </c>
      <c r="DY46" s="282" t="str">
        <f ca="true">+IF(OFFSET('Hygiene Data'!$G$12,0,10*ROW('Hygiene Data'!G40))="","",OFFSET('Hygiene Data'!$G$12,0,10*ROW('Hygiene Data'!G40)))</f>
        <v/>
      </c>
      <c r="DZ46" s="282" t="str">
        <f ca="true">+IF(OFFSET('Hygiene Data'!$G$13,0,10*ROW('Hygiene Data'!G40))="","",OFFSET('Hygiene Data'!$G$13,0,10*ROW('Hygiene Data'!G40)))</f>
        <v/>
      </c>
      <c r="EA46" s="282" t="str">
        <f ca="true">+IF(OFFSET('Hygiene Data'!$H$11,0,10*ROW('Hygiene Data'!H40))="","",OFFSET('Hygiene Data'!$H$11,0,10*ROW('Hygiene Data'!H40)))</f>
        <v/>
      </c>
      <c r="EB46" s="282" t="str">
        <f ca="true">+IF(OFFSET('Hygiene Data'!$H$12,0,10*ROW('Hygiene Data'!H40))="","",OFFSET('Hygiene Data'!$H$12,0,10*ROW('Hygiene Data'!H40)))</f>
        <v/>
      </c>
      <c r="EC46" s="282" t="str">
        <f ca="true">+IF(OFFSET('Hygiene Data'!$H$13,0,10*ROW('Hygiene Data'!H40))="","",OFFSET('Hygiene Data'!$H$13,0,10*ROW('Hygiene Data'!H40)))</f>
        <v/>
      </c>
      <c r="ED46" s="282" t="str">
        <f ca="true">+IF(OFFSET('Hygiene Data'!$I$11,0,10*ROW('Hygiene Data'!I40))="","",OFFSET('Hygiene Data'!$I$11,0,10*ROW('Hygiene Data'!I40)))</f>
        <v/>
      </c>
      <c r="EE46" s="282" t="str">
        <f ca="true">+IF(OFFSET('Hygiene Data'!$I$12,0,10*ROW('Hygiene Data'!I40))="","",OFFSET('Hygiene Data'!$I$12,0,10*ROW('Hygiene Data'!I40)))</f>
        <v/>
      </c>
      <c r="EF46" s="282"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8"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2"/>
      <c r="BS47" s="282" t="str">
        <f ca="true">+IF(OFFSET('Water Data'!$D$27,0,10*ROW('Water Data'!D41))="","",OFFSET('Water Data'!$D$27,0,10*ROW('Water Data'!D41)))</f>
        <v/>
      </c>
      <c r="BT47" s="282" t="str">
        <f ca="true">+IF(OFFSET('Water Data'!$D$28,0,10*ROW('Water Data'!D41))="","",OFFSET('Water Data'!$D$28,0,10*ROW('Water Data'!D41)))</f>
        <v/>
      </c>
      <c r="BU47" s="282" t="str">
        <f ca="true">+IF(OFFSET('Water Data'!$D$29,0,10*ROW('Water Data'!D41))="","",OFFSET('Water Data'!$D$29,0,10*ROW('Water Data'!D41)))</f>
        <v/>
      </c>
      <c r="BV47" s="282" t="str">
        <f ca="true">+IF(OFFSET('Water Data'!$E$27,0,10*ROW('Water Data'!E41))="","",OFFSET('Water Data'!$E$27,0,10*ROW('Water Data'!E41)))</f>
        <v/>
      </c>
      <c r="BW47" s="282" t="str">
        <f ca="true">+IF(OFFSET('Water Data'!$E$28,0,10*ROW('Water Data'!E41))="","",OFFSET('Water Data'!$E$28,0,10*ROW('Water Data'!E41)))</f>
        <v/>
      </c>
      <c r="BX47" s="282" t="str">
        <f ca="true">+IF(OFFSET('Water Data'!$E$29,0,10*ROW('Water Data'!E41))="","",OFFSET('Water Data'!$E$29,0,10*ROW('Water Data'!E41)))</f>
        <v/>
      </c>
      <c r="BY47" s="282" t="str">
        <f ca="true">+IF(OFFSET('Water Data'!$F$27,0,10*ROW('Water Data'!F41))="","",OFFSET('Water Data'!$F$27,0,10*ROW('Water Data'!F41)))</f>
        <v/>
      </c>
      <c r="BZ47" s="282" t="str">
        <f ca="true">+IF(OFFSET('Water Data'!$F$28,0,10*ROW('Water Data'!F41))="","",OFFSET('Water Data'!$F$28,0,10*ROW('Water Data'!F41)))</f>
        <v/>
      </c>
      <c r="CA47" s="282" t="str">
        <f ca="true">+IF(OFFSET('Water Data'!$F$29,0,10*ROW('Water Data'!F41))="","",OFFSET('Water Data'!$F$29,0,10*ROW('Water Data'!F41)))</f>
        <v/>
      </c>
      <c r="CB47" s="282" t="str">
        <f ca="true">+IF(OFFSET('Water Data'!$G$27,0,10*ROW('Water Data'!G41))="","",OFFSET('Water Data'!$G$27,0,10*ROW('Water Data'!G41)))</f>
        <v/>
      </c>
      <c r="CC47" s="282" t="str">
        <f ca="true">+IF(OFFSET('Water Data'!$G$28,0,10*ROW('Water Data'!G41))="","",OFFSET('Water Data'!$G$28,0,10*ROW('Water Data'!G41)))</f>
        <v/>
      </c>
      <c r="CD47" s="282" t="str">
        <f ca="true">+IF(OFFSET('Water Data'!$G$29,0,10*ROW('Water Data'!G41))="","",OFFSET('Water Data'!$G$29,0,10*ROW('Water Data'!G41)))</f>
        <v/>
      </c>
      <c r="CE47" s="282" t="str">
        <f ca="true">+IF(OFFSET('Water Data'!$H$27,0,10*ROW('Water Data'!H41))="","",OFFSET('Water Data'!$H$27,0,10*ROW('Water Data'!H41)))</f>
        <v/>
      </c>
      <c r="CF47" s="282" t="str">
        <f ca="true">+IF(OFFSET('Water Data'!$H$28,0,10*ROW('Water Data'!H41))="","",OFFSET('Water Data'!$H$28,0,10*ROW('Water Data'!H41)))</f>
        <v/>
      </c>
      <c r="CG47" s="282" t="str">
        <f ca="true">+IF(OFFSET('Water Data'!$H$29,0,10*ROW('Water Data'!H41))="","",OFFSET('Water Data'!$H$29,0,10*ROW('Water Data'!H41)))</f>
        <v/>
      </c>
      <c r="CH47" s="282" t="str">
        <f ca="true">+IF(OFFSET('Water Data'!$I$27,0,10*ROW('Water Data'!I41))="","",OFFSET('Water Data'!$I$27,0,10*ROW('Water Data'!I41)))</f>
        <v/>
      </c>
      <c r="CI47" s="282" t="str">
        <f ca="true">+IF(OFFSET('Water Data'!$I$28,0,10*ROW('Water Data'!I41))="","",OFFSET('Water Data'!$I$28,0,10*ROW('Water Data'!I41)))</f>
        <v/>
      </c>
      <c r="CJ47" s="282" t="str">
        <f ca="true">+IF(OFFSET('Water Data'!$I$29,0,10*ROW('Water Data'!I41))="","",OFFSET('Water Data'!$I$29,0,10*ROW('Water Data'!I41)))</f>
        <v/>
      </c>
      <c r="CK47" s="282" t="str">
        <f ca="true">+IF(OFFSET('Sanitation Data'!$D$28,0,10*ROW('Sanitation Data'!D41))="","",OFFSET('Sanitation Data'!$D$28,0,10*ROW('Sanitation Data'!D41)))</f>
        <v/>
      </c>
      <c r="CL47" s="282" t="str">
        <f ca="true">+IF(OFFSET('Sanitation Data'!$D$29,0,10*ROW('Sanitation Data'!D41))="","",OFFSET('Sanitation Data'!$D$29,0,10*ROW('Sanitation Data'!D41)))</f>
        <v/>
      </c>
      <c r="CM47" s="282" t="str">
        <f ca="true">+IF(OFFSET('Sanitation Data'!$D$30,0,10*ROW('Sanitation Data'!D41))="","",OFFSET('Sanitation Data'!$D$30,0,10*ROW('Sanitation Data'!D41)))</f>
        <v/>
      </c>
      <c r="CN47" s="282" t="str">
        <f ca="true">+IF(OFFSET('Sanitation Data'!$D$31,0,10*ROW('Sanitation Data'!D41))="","",OFFSET('Sanitation Data'!$D$31,0,10*ROW('Sanitation Data'!D41)))</f>
        <v/>
      </c>
      <c r="CO47" s="282" t="str">
        <f ca="true">+IF(OFFSET('Sanitation Data'!$D$32,0,10*ROW('Sanitation Data'!D41))="","",OFFSET('Sanitation Data'!$D$32,0,10*ROW('Sanitation Data'!D41)))</f>
        <v/>
      </c>
      <c r="CP47" s="282" t="str">
        <f ca="true">+IF(OFFSET('Sanitation Data'!$E$28,0,10*ROW('Sanitation Data'!E41))="","",OFFSET('Sanitation Data'!$E$28,0,10*ROW('Sanitation Data'!E41)))</f>
        <v/>
      </c>
      <c r="CQ47" s="282" t="str">
        <f ca="true">+IF(OFFSET('Sanitation Data'!$E$29,0,10*ROW('Sanitation Data'!E41))="","",OFFSET('Sanitation Data'!$E$29,0,10*ROW('Sanitation Data'!E41)))</f>
        <v/>
      </c>
      <c r="CR47" s="282" t="str">
        <f ca="true">+IF(OFFSET('Sanitation Data'!$E$30,0,10*ROW('Sanitation Data'!E41))="","",OFFSET('Sanitation Data'!$E$30,0,10*ROW('Sanitation Data'!E41)))</f>
        <v/>
      </c>
      <c r="CS47" s="282" t="str">
        <f ca="true">+IF(OFFSET('Sanitation Data'!$E$31,0,10*ROW('Sanitation Data'!E41))="","",OFFSET('Sanitation Data'!$E$31,0,10*ROW('Sanitation Data'!E41)))</f>
        <v/>
      </c>
      <c r="CT47" s="282" t="str">
        <f ca="true">+IF(OFFSET('Sanitation Data'!$E$32,0,10*ROW('Sanitation Data'!E41))="","",OFFSET('Sanitation Data'!$E$32,0,10*ROW('Sanitation Data'!E41)))</f>
        <v/>
      </c>
      <c r="CU47" s="282" t="str">
        <f ca="true">+IF(OFFSET('Sanitation Data'!$F$28,0,10*ROW('Sanitation Data'!F41))="","",OFFSET('Sanitation Data'!$F$28,0,10*ROW('Sanitation Data'!F41)))</f>
        <v/>
      </c>
      <c r="CV47" s="282" t="str">
        <f ca="true">+IF(OFFSET('Sanitation Data'!$F$29,0,10*ROW('Sanitation Data'!F41))="","",OFFSET('Sanitation Data'!$F$29,0,10*ROW('Sanitation Data'!F41)))</f>
        <v/>
      </c>
      <c r="CW47" s="282" t="str">
        <f ca="true">+IF(OFFSET('Sanitation Data'!$F$30,0,10*ROW('Sanitation Data'!F41))="","",OFFSET('Sanitation Data'!$F$30,0,10*ROW('Sanitation Data'!F41)))</f>
        <v/>
      </c>
      <c r="CX47" s="282" t="str">
        <f ca="true">+IF(OFFSET('Sanitation Data'!$F$31,0,10*ROW('Sanitation Data'!F41))="","",OFFSET('Sanitation Data'!$F$31,0,10*ROW('Sanitation Data'!F41)))</f>
        <v/>
      </c>
      <c r="CY47" s="282" t="str">
        <f ca="true">+IF(OFFSET('Sanitation Data'!$F$32,0,10*ROW('Sanitation Data'!F41))="","",OFFSET('Sanitation Data'!$F$32,0,10*ROW('Sanitation Data'!F41)))</f>
        <v/>
      </c>
      <c r="CZ47" s="282" t="str">
        <f ca="true">+IF(OFFSET('Sanitation Data'!$G$28,0,10*ROW('Sanitation Data'!G41))="","",OFFSET('Sanitation Data'!$G$28,0,10*ROW('Sanitation Data'!G41)))</f>
        <v/>
      </c>
      <c r="DA47" s="282" t="str">
        <f ca="true">+IF(OFFSET('Sanitation Data'!$G$29,0,10*ROW('Sanitation Data'!G41))="","",OFFSET('Sanitation Data'!$G$29,0,10*ROW('Sanitation Data'!G41)))</f>
        <v/>
      </c>
      <c r="DB47" s="282" t="str">
        <f ca="true">+IF(OFFSET('Sanitation Data'!$G$30,0,10*ROW('Sanitation Data'!G41))="","",OFFSET('Sanitation Data'!$G$30,0,10*ROW('Sanitation Data'!G41)))</f>
        <v/>
      </c>
      <c r="DC47" s="282" t="str">
        <f ca="true">+IF(OFFSET('Sanitation Data'!$G$31,0,10*ROW('Sanitation Data'!G41))="","",OFFSET('Sanitation Data'!$G$31,0,10*ROW('Sanitation Data'!G41)))</f>
        <v/>
      </c>
      <c r="DD47" s="282" t="str">
        <f ca="true">+IF(OFFSET('Sanitation Data'!$G$32,0,10*ROW('Sanitation Data'!G41))="","",OFFSET('Sanitation Data'!$G$32,0,10*ROW('Sanitation Data'!G41)))</f>
        <v/>
      </c>
      <c r="DE47" s="282" t="str">
        <f ca="true">+IF(OFFSET('Sanitation Data'!$H$28,0,10*ROW('Sanitation Data'!H41))="","",OFFSET('Sanitation Data'!$H$28,0,10*ROW('Sanitation Data'!H41)))</f>
        <v/>
      </c>
      <c r="DF47" s="282" t="str">
        <f ca="true">+IF(OFFSET('Sanitation Data'!$H$29,0,10*ROW('Sanitation Data'!H41))="","",OFFSET('Sanitation Data'!$H$29,0,10*ROW('Sanitation Data'!H41)))</f>
        <v/>
      </c>
      <c r="DG47" s="282" t="str">
        <f ca="true">+IF(OFFSET('Sanitation Data'!$H$30,0,10*ROW('Sanitation Data'!H41))="","",OFFSET('Sanitation Data'!$H$30,0,10*ROW('Sanitation Data'!H41)))</f>
        <v/>
      </c>
      <c r="DH47" s="282" t="str">
        <f ca="true">+IF(OFFSET('Sanitation Data'!$H$31,0,10*ROW('Sanitation Data'!H41))="","",OFFSET('Sanitation Data'!$H$31,0,10*ROW('Sanitation Data'!H41)))</f>
        <v/>
      </c>
      <c r="DI47" s="282" t="str">
        <f ca="true">+IF(OFFSET('Sanitation Data'!$H$32,0,10*ROW('Sanitation Data'!H41))="","",OFFSET('Sanitation Data'!$H$32,0,10*ROW('Sanitation Data'!H41)))</f>
        <v/>
      </c>
      <c r="DJ47" s="282" t="str">
        <f ca="true">+IF(OFFSET('Sanitation Data'!$I$28,0,10*ROW('Sanitation Data'!I41))="","",OFFSET('Sanitation Data'!$I$28,0,10*ROW('Sanitation Data'!I41)))</f>
        <v/>
      </c>
      <c r="DK47" s="282" t="str">
        <f ca="true">+IF(OFFSET('Sanitation Data'!$I$29,0,10*ROW('Sanitation Data'!I41))="","",OFFSET('Sanitation Data'!$I$29,0,10*ROW('Sanitation Data'!I41)))</f>
        <v/>
      </c>
      <c r="DL47" s="282" t="str">
        <f ca="true">+IF(OFFSET('Sanitation Data'!$I$30,0,10*ROW('Sanitation Data'!I41))="","",OFFSET('Sanitation Data'!$I$30,0,10*ROW('Sanitation Data'!I41)))</f>
        <v/>
      </c>
      <c r="DM47" s="282" t="str">
        <f ca="true">+IF(OFFSET('Sanitation Data'!$I$31,0,10*ROW('Sanitation Data'!I41))="","",OFFSET('Sanitation Data'!$I$31,0,10*ROW('Sanitation Data'!I41)))</f>
        <v/>
      </c>
      <c r="DN47" s="282" t="str">
        <f ca="true">+IF(OFFSET('Sanitation Data'!$I$32,0,10*ROW('Sanitation Data'!I41))="","",OFFSET('Sanitation Data'!$I$32,0,10*ROW('Sanitation Data'!I41)))</f>
        <v/>
      </c>
      <c r="DO47" s="282" t="str">
        <f ca="true">+IF(OFFSET('Hygiene Data'!$D$11,0,10*ROW('Hygiene Data'!D41))="","",OFFSET('Hygiene Data'!$D$11,0,10*ROW('Hygiene Data'!D41)))</f>
        <v/>
      </c>
      <c r="DP47" s="282" t="str">
        <f ca="true">+IF(OFFSET('Hygiene Data'!$D$12,0,10*ROW('Hygiene Data'!D41))="","",OFFSET('Hygiene Data'!$D$12,0,10*ROW('Hygiene Data'!D41)))</f>
        <v/>
      </c>
      <c r="DQ47" s="282" t="str">
        <f ca="true">+IF(OFFSET('Hygiene Data'!$D$13,0,10*ROW('Hygiene Data'!D41))="","",OFFSET('Hygiene Data'!$D$13,0,10*ROW('Hygiene Data'!D41)))</f>
        <v/>
      </c>
      <c r="DR47" s="282" t="str">
        <f ca="true">+IF(OFFSET('Hygiene Data'!$E$11,0,10*ROW('Hygiene Data'!E41))="","",OFFSET('Hygiene Data'!$E$11,0,10*ROW('Hygiene Data'!E41)))</f>
        <v/>
      </c>
      <c r="DS47" s="282" t="str">
        <f ca="true">+IF(OFFSET('Hygiene Data'!$E$12,0,10*ROW('Hygiene Data'!E41))="","",OFFSET('Hygiene Data'!$E$12,0,10*ROW('Hygiene Data'!E41)))</f>
        <v/>
      </c>
      <c r="DT47" s="282" t="str">
        <f ca="true">+IF(OFFSET('Hygiene Data'!$E$13,0,10*ROW('Hygiene Data'!E41))="","",OFFSET('Hygiene Data'!$E$13,0,10*ROW('Hygiene Data'!E41)))</f>
        <v/>
      </c>
      <c r="DU47" s="282" t="str">
        <f ca="true">+IF(OFFSET('Hygiene Data'!$F$11,0,10*ROW('Hygiene Data'!F41))="","",OFFSET('Hygiene Data'!$F$11,0,10*ROW('Hygiene Data'!F41)))</f>
        <v/>
      </c>
      <c r="DV47" s="282" t="str">
        <f ca="true">+IF(OFFSET('Hygiene Data'!$F$12,0,10*ROW('Hygiene Data'!F41))="","",OFFSET('Hygiene Data'!$F$12,0,10*ROW('Hygiene Data'!F41)))</f>
        <v/>
      </c>
      <c r="DW47" s="282" t="str">
        <f ca="true">+IF(OFFSET('Hygiene Data'!$F$13,0,10*ROW('Hygiene Data'!F41))="","",OFFSET('Hygiene Data'!$F$13,0,10*ROW('Hygiene Data'!F41)))</f>
        <v/>
      </c>
      <c r="DX47" s="282" t="str">
        <f ca="true">+IF(OFFSET('Hygiene Data'!$G$11,0,10*ROW('Hygiene Data'!G41))="","",OFFSET('Hygiene Data'!$G$11,0,10*ROW('Hygiene Data'!G41)))</f>
        <v/>
      </c>
      <c r="DY47" s="282" t="str">
        <f ca="true">+IF(OFFSET('Hygiene Data'!$G$12,0,10*ROW('Hygiene Data'!G41))="","",OFFSET('Hygiene Data'!$G$12,0,10*ROW('Hygiene Data'!G41)))</f>
        <v/>
      </c>
      <c r="DZ47" s="282" t="str">
        <f ca="true">+IF(OFFSET('Hygiene Data'!$G$13,0,10*ROW('Hygiene Data'!G41))="","",OFFSET('Hygiene Data'!$G$13,0,10*ROW('Hygiene Data'!G41)))</f>
        <v/>
      </c>
      <c r="EA47" s="282" t="str">
        <f ca="true">+IF(OFFSET('Hygiene Data'!$H$11,0,10*ROW('Hygiene Data'!H41))="","",OFFSET('Hygiene Data'!$H$11,0,10*ROW('Hygiene Data'!H41)))</f>
        <v/>
      </c>
      <c r="EB47" s="282" t="str">
        <f ca="true">+IF(OFFSET('Hygiene Data'!$H$12,0,10*ROW('Hygiene Data'!H41))="","",OFFSET('Hygiene Data'!$H$12,0,10*ROW('Hygiene Data'!H41)))</f>
        <v/>
      </c>
      <c r="EC47" s="282" t="str">
        <f ca="true">+IF(OFFSET('Hygiene Data'!$H$13,0,10*ROW('Hygiene Data'!H41))="","",OFFSET('Hygiene Data'!$H$13,0,10*ROW('Hygiene Data'!H41)))</f>
        <v/>
      </c>
      <c r="ED47" s="282" t="str">
        <f ca="true">+IF(OFFSET('Hygiene Data'!$I$11,0,10*ROW('Hygiene Data'!I41))="","",OFFSET('Hygiene Data'!$I$11,0,10*ROW('Hygiene Data'!I41)))</f>
        <v/>
      </c>
      <c r="EE47" s="282" t="str">
        <f ca="true">+IF(OFFSET('Hygiene Data'!$I$12,0,10*ROW('Hygiene Data'!I41))="","",OFFSET('Hygiene Data'!$I$12,0,10*ROW('Hygiene Data'!I41)))</f>
        <v/>
      </c>
      <c r="EF47" s="282"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8"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2"/>
      <c r="BS48" s="282" t="str">
        <f ca="true">+IF(OFFSET('Water Data'!$D$27,0,10*ROW('Water Data'!D42))="","",OFFSET('Water Data'!$D$27,0,10*ROW('Water Data'!D42)))</f>
        <v/>
      </c>
      <c r="BT48" s="282" t="str">
        <f ca="true">+IF(OFFSET('Water Data'!$D$28,0,10*ROW('Water Data'!D42))="","",OFFSET('Water Data'!$D$28,0,10*ROW('Water Data'!D42)))</f>
        <v/>
      </c>
      <c r="BU48" s="282" t="str">
        <f ca="true">+IF(OFFSET('Water Data'!$D$29,0,10*ROW('Water Data'!D42))="","",OFFSET('Water Data'!$D$29,0,10*ROW('Water Data'!D42)))</f>
        <v/>
      </c>
      <c r="BV48" s="282" t="str">
        <f ca="true">+IF(OFFSET('Water Data'!$E$27,0,10*ROW('Water Data'!E42))="","",OFFSET('Water Data'!$E$27,0,10*ROW('Water Data'!E42)))</f>
        <v/>
      </c>
      <c r="BW48" s="282" t="str">
        <f ca="true">+IF(OFFSET('Water Data'!$E$28,0,10*ROW('Water Data'!E42))="","",OFFSET('Water Data'!$E$28,0,10*ROW('Water Data'!E42)))</f>
        <v/>
      </c>
      <c r="BX48" s="282" t="str">
        <f ca="true">+IF(OFFSET('Water Data'!$E$29,0,10*ROW('Water Data'!E42))="","",OFFSET('Water Data'!$E$29,0,10*ROW('Water Data'!E42)))</f>
        <v/>
      </c>
      <c r="BY48" s="282" t="str">
        <f ca="true">+IF(OFFSET('Water Data'!$F$27,0,10*ROW('Water Data'!F42))="","",OFFSET('Water Data'!$F$27,0,10*ROW('Water Data'!F42)))</f>
        <v/>
      </c>
      <c r="BZ48" s="282" t="str">
        <f ca="true">+IF(OFFSET('Water Data'!$F$28,0,10*ROW('Water Data'!F42))="","",OFFSET('Water Data'!$F$28,0,10*ROW('Water Data'!F42)))</f>
        <v/>
      </c>
      <c r="CA48" s="282" t="str">
        <f ca="true">+IF(OFFSET('Water Data'!$F$29,0,10*ROW('Water Data'!F42))="","",OFFSET('Water Data'!$F$29,0,10*ROW('Water Data'!F42)))</f>
        <v/>
      </c>
      <c r="CB48" s="282" t="str">
        <f ca="true">+IF(OFFSET('Water Data'!$G$27,0,10*ROW('Water Data'!G42))="","",OFFSET('Water Data'!$G$27,0,10*ROW('Water Data'!G42)))</f>
        <v/>
      </c>
      <c r="CC48" s="282" t="str">
        <f ca="true">+IF(OFFSET('Water Data'!$G$28,0,10*ROW('Water Data'!G42))="","",OFFSET('Water Data'!$G$28,0,10*ROW('Water Data'!G42)))</f>
        <v/>
      </c>
      <c r="CD48" s="282" t="str">
        <f ca="true">+IF(OFFSET('Water Data'!$G$29,0,10*ROW('Water Data'!G42))="","",OFFSET('Water Data'!$G$29,0,10*ROW('Water Data'!G42)))</f>
        <v/>
      </c>
      <c r="CE48" s="282" t="str">
        <f ca="true">+IF(OFFSET('Water Data'!$H$27,0,10*ROW('Water Data'!H42))="","",OFFSET('Water Data'!$H$27,0,10*ROW('Water Data'!H42)))</f>
        <v/>
      </c>
      <c r="CF48" s="282" t="str">
        <f ca="true">+IF(OFFSET('Water Data'!$H$28,0,10*ROW('Water Data'!H42))="","",OFFSET('Water Data'!$H$28,0,10*ROW('Water Data'!H42)))</f>
        <v/>
      </c>
      <c r="CG48" s="282" t="str">
        <f ca="true">+IF(OFFSET('Water Data'!$H$29,0,10*ROW('Water Data'!H42))="","",OFFSET('Water Data'!$H$29,0,10*ROW('Water Data'!H42)))</f>
        <v/>
      </c>
      <c r="CH48" s="282" t="str">
        <f ca="true">+IF(OFFSET('Water Data'!$I$27,0,10*ROW('Water Data'!I42))="","",OFFSET('Water Data'!$I$27,0,10*ROW('Water Data'!I42)))</f>
        <v/>
      </c>
      <c r="CI48" s="282" t="str">
        <f ca="true">+IF(OFFSET('Water Data'!$I$28,0,10*ROW('Water Data'!I42))="","",OFFSET('Water Data'!$I$28,0,10*ROW('Water Data'!I42)))</f>
        <v/>
      </c>
      <c r="CJ48" s="282" t="str">
        <f ca="true">+IF(OFFSET('Water Data'!$I$29,0,10*ROW('Water Data'!I42))="","",OFFSET('Water Data'!$I$29,0,10*ROW('Water Data'!I42)))</f>
        <v/>
      </c>
      <c r="CK48" s="282" t="str">
        <f ca="true">+IF(OFFSET('Sanitation Data'!$D$28,0,10*ROW('Sanitation Data'!D42))="","",OFFSET('Sanitation Data'!$D$28,0,10*ROW('Sanitation Data'!D42)))</f>
        <v/>
      </c>
      <c r="CL48" s="282" t="str">
        <f ca="true">+IF(OFFSET('Sanitation Data'!$D$29,0,10*ROW('Sanitation Data'!D42))="","",OFFSET('Sanitation Data'!$D$29,0,10*ROW('Sanitation Data'!D42)))</f>
        <v/>
      </c>
      <c r="CM48" s="282" t="str">
        <f ca="true">+IF(OFFSET('Sanitation Data'!$D$30,0,10*ROW('Sanitation Data'!D42))="","",OFFSET('Sanitation Data'!$D$30,0,10*ROW('Sanitation Data'!D42)))</f>
        <v/>
      </c>
      <c r="CN48" s="282" t="str">
        <f ca="true">+IF(OFFSET('Sanitation Data'!$D$31,0,10*ROW('Sanitation Data'!D42))="","",OFFSET('Sanitation Data'!$D$31,0,10*ROW('Sanitation Data'!D42)))</f>
        <v/>
      </c>
      <c r="CO48" s="282" t="str">
        <f ca="true">+IF(OFFSET('Sanitation Data'!$D$32,0,10*ROW('Sanitation Data'!D42))="","",OFFSET('Sanitation Data'!$D$32,0,10*ROW('Sanitation Data'!D42)))</f>
        <v/>
      </c>
      <c r="CP48" s="282" t="str">
        <f ca="true">+IF(OFFSET('Sanitation Data'!$E$28,0,10*ROW('Sanitation Data'!E42))="","",OFFSET('Sanitation Data'!$E$28,0,10*ROW('Sanitation Data'!E42)))</f>
        <v/>
      </c>
      <c r="CQ48" s="282" t="str">
        <f ca="true">+IF(OFFSET('Sanitation Data'!$E$29,0,10*ROW('Sanitation Data'!E42))="","",OFFSET('Sanitation Data'!$E$29,0,10*ROW('Sanitation Data'!E42)))</f>
        <v/>
      </c>
      <c r="CR48" s="282" t="str">
        <f ca="true">+IF(OFFSET('Sanitation Data'!$E$30,0,10*ROW('Sanitation Data'!E42))="","",OFFSET('Sanitation Data'!$E$30,0,10*ROW('Sanitation Data'!E42)))</f>
        <v/>
      </c>
      <c r="CS48" s="282" t="str">
        <f ca="true">+IF(OFFSET('Sanitation Data'!$E$31,0,10*ROW('Sanitation Data'!E42))="","",OFFSET('Sanitation Data'!$E$31,0,10*ROW('Sanitation Data'!E42)))</f>
        <v/>
      </c>
      <c r="CT48" s="282" t="str">
        <f ca="true">+IF(OFFSET('Sanitation Data'!$E$32,0,10*ROW('Sanitation Data'!E42))="","",OFFSET('Sanitation Data'!$E$32,0,10*ROW('Sanitation Data'!E42)))</f>
        <v/>
      </c>
      <c r="CU48" s="282" t="str">
        <f ca="true">+IF(OFFSET('Sanitation Data'!$F$28,0,10*ROW('Sanitation Data'!F42))="","",OFFSET('Sanitation Data'!$F$28,0,10*ROW('Sanitation Data'!F42)))</f>
        <v/>
      </c>
      <c r="CV48" s="282" t="str">
        <f ca="true">+IF(OFFSET('Sanitation Data'!$F$29,0,10*ROW('Sanitation Data'!F42))="","",OFFSET('Sanitation Data'!$F$29,0,10*ROW('Sanitation Data'!F42)))</f>
        <v/>
      </c>
      <c r="CW48" s="282" t="str">
        <f ca="true">+IF(OFFSET('Sanitation Data'!$F$30,0,10*ROW('Sanitation Data'!F42))="","",OFFSET('Sanitation Data'!$F$30,0,10*ROW('Sanitation Data'!F42)))</f>
        <v/>
      </c>
      <c r="CX48" s="282" t="str">
        <f ca="true">+IF(OFFSET('Sanitation Data'!$F$31,0,10*ROW('Sanitation Data'!F42))="","",OFFSET('Sanitation Data'!$F$31,0,10*ROW('Sanitation Data'!F42)))</f>
        <v/>
      </c>
      <c r="CY48" s="282" t="str">
        <f ca="true">+IF(OFFSET('Sanitation Data'!$F$32,0,10*ROW('Sanitation Data'!F42))="","",OFFSET('Sanitation Data'!$F$32,0,10*ROW('Sanitation Data'!F42)))</f>
        <v/>
      </c>
      <c r="CZ48" s="282" t="str">
        <f ca="true">+IF(OFFSET('Sanitation Data'!$G$28,0,10*ROW('Sanitation Data'!G42))="","",OFFSET('Sanitation Data'!$G$28,0,10*ROW('Sanitation Data'!G42)))</f>
        <v/>
      </c>
      <c r="DA48" s="282" t="str">
        <f ca="true">+IF(OFFSET('Sanitation Data'!$G$29,0,10*ROW('Sanitation Data'!G42))="","",OFFSET('Sanitation Data'!$G$29,0,10*ROW('Sanitation Data'!G42)))</f>
        <v/>
      </c>
      <c r="DB48" s="282" t="str">
        <f ca="true">+IF(OFFSET('Sanitation Data'!$G$30,0,10*ROW('Sanitation Data'!G42))="","",OFFSET('Sanitation Data'!$G$30,0,10*ROW('Sanitation Data'!G42)))</f>
        <v/>
      </c>
      <c r="DC48" s="282" t="str">
        <f ca="true">+IF(OFFSET('Sanitation Data'!$G$31,0,10*ROW('Sanitation Data'!G42))="","",OFFSET('Sanitation Data'!$G$31,0,10*ROW('Sanitation Data'!G42)))</f>
        <v/>
      </c>
      <c r="DD48" s="282" t="str">
        <f ca="true">+IF(OFFSET('Sanitation Data'!$G$32,0,10*ROW('Sanitation Data'!G42))="","",OFFSET('Sanitation Data'!$G$32,0,10*ROW('Sanitation Data'!G42)))</f>
        <v/>
      </c>
      <c r="DE48" s="282" t="str">
        <f ca="true">+IF(OFFSET('Sanitation Data'!$H$28,0,10*ROW('Sanitation Data'!H42))="","",OFFSET('Sanitation Data'!$H$28,0,10*ROW('Sanitation Data'!H42)))</f>
        <v/>
      </c>
      <c r="DF48" s="282" t="str">
        <f ca="true">+IF(OFFSET('Sanitation Data'!$H$29,0,10*ROW('Sanitation Data'!H42))="","",OFFSET('Sanitation Data'!$H$29,0,10*ROW('Sanitation Data'!H42)))</f>
        <v/>
      </c>
      <c r="DG48" s="282" t="str">
        <f ca="true">+IF(OFFSET('Sanitation Data'!$H$30,0,10*ROW('Sanitation Data'!H42))="","",OFFSET('Sanitation Data'!$H$30,0,10*ROW('Sanitation Data'!H42)))</f>
        <v/>
      </c>
      <c r="DH48" s="282" t="str">
        <f ca="true">+IF(OFFSET('Sanitation Data'!$H$31,0,10*ROW('Sanitation Data'!H42))="","",OFFSET('Sanitation Data'!$H$31,0,10*ROW('Sanitation Data'!H42)))</f>
        <v/>
      </c>
      <c r="DI48" s="282" t="str">
        <f ca="true">+IF(OFFSET('Sanitation Data'!$H$32,0,10*ROW('Sanitation Data'!H42))="","",OFFSET('Sanitation Data'!$H$32,0,10*ROW('Sanitation Data'!H42)))</f>
        <v/>
      </c>
      <c r="DJ48" s="282" t="str">
        <f ca="true">+IF(OFFSET('Sanitation Data'!$I$28,0,10*ROW('Sanitation Data'!I42))="","",OFFSET('Sanitation Data'!$I$28,0,10*ROW('Sanitation Data'!I42)))</f>
        <v/>
      </c>
      <c r="DK48" s="282" t="str">
        <f ca="true">+IF(OFFSET('Sanitation Data'!$I$29,0,10*ROW('Sanitation Data'!I42))="","",OFFSET('Sanitation Data'!$I$29,0,10*ROW('Sanitation Data'!I42)))</f>
        <v/>
      </c>
      <c r="DL48" s="282" t="str">
        <f ca="true">+IF(OFFSET('Sanitation Data'!$I$30,0,10*ROW('Sanitation Data'!I42))="","",OFFSET('Sanitation Data'!$I$30,0,10*ROW('Sanitation Data'!I42)))</f>
        <v/>
      </c>
      <c r="DM48" s="282" t="str">
        <f ca="true">+IF(OFFSET('Sanitation Data'!$I$31,0,10*ROW('Sanitation Data'!I42))="","",OFFSET('Sanitation Data'!$I$31,0,10*ROW('Sanitation Data'!I42)))</f>
        <v/>
      </c>
      <c r="DN48" s="282" t="str">
        <f ca="true">+IF(OFFSET('Sanitation Data'!$I$32,0,10*ROW('Sanitation Data'!I42))="","",OFFSET('Sanitation Data'!$I$32,0,10*ROW('Sanitation Data'!I42)))</f>
        <v/>
      </c>
      <c r="DO48" s="282" t="str">
        <f ca="true">+IF(OFFSET('Hygiene Data'!$D$11,0,10*ROW('Hygiene Data'!D42))="","",OFFSET('Hygiene Data'!$D$11,0,10*ROW('Hygiene Data'!D42)))</f>
        <v/>
      </c>
      <c r="DP48" s="282" t="str">
        <f ca="true">+IF(OFFSET('Hygiene Data'!$D$12,0,10*ROW('Hygiene Data'!D42))="","",OFFSET('Hygiene Data'!$D$12,0,10*ROW('Hygiene Data'!D42)))</f>
        <v/>
      </c>
      <c r="DQ48" s="282" t="str">
        <f ca="true">+IF(OFFSET('Hygiene Data'!$D$13,0,10*ROW('Hygiene Data'!D42))="","",OFFSET('Hygiene Data'!$D$13,0,10*ROW('Hygiene Data'!D42)))</f>
        <v/>
      </c>
      <c r="DR48" s="282" t="str">
        <f ca="true">+IF(OFFSET('Hygiene Data'!$E$11,0,10*ROW('Hygiene Data'!E42))="","",OFFSET('Hygiene Data'!$E$11,0,10*ROW('Hygiene Data'!E42)))</f>
        <v/>
      </c>
      <c r="DS48" s="282" t="str">
        <f ca="true">+IF(OFFSET('Hygiene Data'!$E$12,0,10*ROW('Hygiene Data'!E42))="","",OFFSET('Hygiene Data'!$E$12,0,10*ROW('Hygiene Data'!E42)))</f>
        <v/>
      </c>
      <c r="DT48" s="282" t="str">
        <f ca="true">+IF(OFFSET('Hygiene Data'!$E$13,0,10*ROW('Hygiene Data'!E42))="","",OFFSET('Hygiene Data'!$E$13,0,10*ROW('Hygiene Data'!E42)))</f>
        <v/>
      </c>
      <c r="DU48" s="282" t="str">
        <f ca="true">+IF(OFFSET('Hygiene Data'!$F$11,0,10*ROW('Hygiene Data'!F42))="","",OFFSET('Hygiene Data'!$F$11,0,10*ROW('Hygiene Data'!F42)))</f>
        <v/>
      </c>
      <c r="DV48" s="282" t="str">
        <f ca="true">+IF(OFFSET('Hygiene Data'!$F$12,0,10*ROW('Hygiene Data'!F42))="","",OFFSET('Hygiene Data'!$F$12,0,10*ROW('Hygiene Data'!F42)))</f>
        <v/>
      </c>
      <c r="DW48" s="282" t="str">
        <f ca="true">+IF(OFFSET('Hygiene Data'!$F$13,0,10*ROW('Hygiene Data'!F42))="","",OFFSET('Hygiene Data'!$F$13,0,10*ROW('Hygiene Data'!F42)))</f>
        <v/>
      </c>
      <c r="DX48" s="282" t="str">
        <f ca="true">+IF(OFFSET('Hygiene Data'!$G$11,0,10*ROW('Hygiene Data'!G42))="","",OFFSET('Hygiene Data'!$G$11,0,10*ROW('Hygiene Data'!G42)))</f>
        <v/>
      </c>
      <c r="DY48" s="282" t="str">
        <f ca="true">+IF(OFFSET('Hygiene Data'!$G$12,0,10*ROW('Hygiene Data'!G42))="","",OFFSET('Hygiene Data'!$G$12,0,10*ROW('Hygiene Data'!G42)))</f>
        <v/>
      </c>
      <c r="DZ48" s="282" t="str">
        <f ca="true">+IF(OFFSET('Hygiene Data'!$G$13,0,10*ROW('Hygiene Data'!G42))="","",OFFSET('Hygiene Data'!$G$13,0,10*ROW('Hygiene Data'!G42)))</f>
        <v/>
      </c>
      <c r="EA48" s="282" t="str">
        <f ca="true">+IF(OFFSET('Hygiene Data'!$H$11,0,10*ROW('Hygiene Data'!H42))="","",OFFSET('Hygiene Data'!$H$11,0,10*ROW('Hygiene Data'!H42)))</f>
        <v/>
      </c>
      <c r="EB48" s="282" t="str">
        <f ca="true">+IF(OFFSET('Hygiene Data'!$H$12,0,10*ROW('Hygiene Data'!H42))="","",OFFSET('Hygiene Data'!$H$12,0,10*ROW('Hygiene Data'!H42)))</f>
        <v/>
      </c>
      <c r="EC48" s="282" t="str">
        <f ca="true">+IF(OFFSET('Hygiene Data'!$H$13,0,10*ROW('Hygiene Data'!H42))="","",OFFSET('Hygiene Data'!$H$13,0,10*ROW('Hygiene Data'!H42)))</f>
        <v/>
      </c>
      <c r="ED48" s="282" t="str">
        <f ca="true">+IF(OFFSET('Hygiene Data'!$I$11,0,10*ROW('Hygiene Data'!I42))="","",OFFSET('Hygiene Data'!$I$11,0,10*ROW('Hygiene Data'!I42)))</f>
        <v/>
      </c>
      <c r="EE48" s="282" t="str">
        <f ca="true">+IF(OFFSET('Hygiene Data'!$I$12,0,10*ROW('Hygiene Data'!I42))="","",OFFSET('Hygiene Data'!$I$12,0,10*ROW('Hygiene Data'!I42)))</f>
        <v/>
      </c>
      <c r="EF48" s="282"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8"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2"/>
      <c r="BS49" s="282" t="str">
        <f ca="true">+IF(OFFSET('Water Data'!$D$27,0,10*ROW('Water Data'!D43))="","",OFFSET('Water Data'!$D$27,0,10*ROW('Water Data'!D43)))</f>
        <v/>
      </c>
      <c r="BT49" s="282" t="str">
        <f ca="true">+IF(OFFSET('Water Data'!$D$28,0,10*ROW('Water Data'!D43))="","",OFFSET('Water Data'!$D$28,0,10*ROW('Water Data'!D43)))</f>
        <v/>
      </c>
      <c r="BU49" s="282" t="str">
        <f ca="true">+IF(OFFSET('Water Data'!$D$29,0,10*ROW('Water Data'!D43))="","",OFFSET('Water Data'!$D$29,0,10*ROW('Water Data'!D43)))</f>
        <v/>
      </c>
      <c r="BV49" s="282" t="str">
        <f ca="true">+IF(OFFSET('Water Data'!$E$27,0,10*ROW('Water Data'!E43))="","",OFFSET('Water Data'!$E$27,0,10*ROW('Water Data'!E43)))</f>
        <v/>
      </c>
      <c r="BW49" s="282" t="str">
        <f ca="true">+IF(OFFSET('Water Data'!$E$28,0,10*ROW('Water Data'!E43))="","",OFFSET('Water Data'!$E$28,0,10*ROW('Water Data'!E43)))</f>
        <v/>
      </c>
      <c r="BX49" s="282" t="str">
        <f ca="true">+IF(OFFSET('Water Data'!$E$29,0,10*ROW('Water Data'!E43))="","",OFFSET('Water Data'!$E$29,0,10*ROW('Water Data'!E43)))</f>
        <v/>
      </c>
      <c r="BY49" s="282" t="str">
        <f ca="true">+IF(OFFSET('Water Data'!$F$27,0,10*ROW('Water Data'!F43))="","",OFFSET('Water Data'!$F$27,0,10*ROW('Water Data'!F43)))</f>
        <v/>
      </c>
      <c r="BZ49" s="282" t="str">
        <f ca="true">+IF(OFFSET('Water Data'!$F$28,0,10*ROW('Water Data'!F43))="","",OFFSET('Water Data'!$F$28,0,10*ROW('Water Data'!F43)))</f>
        <v/>
      </c>
      <c r="CA49" s="282" t="str">
        <f ca="true">+IF(OFFSET('Water Data'!$F$29,0,10*ROW('Water Data'!F43))="","",OFFSET('Water Data'!$F$29,0,10*ROW('Water Data'!F43)))</f>
        <v/>
      </c>
      <c r="CB49" s="282" t="str">
        <f ca="true">+IF(OFFSET('Water Data'!$G$27,0,10*ROW('Water Data'!G43))="","",OFFSET('Water Data'!$G$27,0,10*ROW('Water Data'!G43)))</f>
        <v/>
      </c>
      <c r="CC49" s="282" t="str">
        <f ca="true">+IF(OFFSET('Water Data'!$G$28,0,10*ROW('Water Data'!G43))="","",OFFSET('Water Data'!$G$28,0,10*ROW('Water Data'!G43)))</f>
        <v/>
      </c>
      <c r="CD49" s="282" t="str">
        <f ca="true">+IF(OFFSET('Water Data'!$G$29,0,10*ROW('Water Data'!G43))="","",OFFSET('Water Data'!$G$29,0,10*ROW('Water Data'!G43)))</f>
        <v/>
      </c>
      <c r="CE49" s="282" t="str">
        <f ca="true">+IF(OFFSET('Water Data'!$H$27,0,10*ROW('Water Data'!H43))="","",OFFSET('Water Data'!$H$27,0,10*ROW('Water Data'!H43)))</f>
        <v/>
      </c>
      <c r="CF49" s="282" t="str">
        <f ca="true">+IF(OFFSET('Water Data'!$H$28,0,10*ROW('Water Data'!H43))="","",OFFSET('Water Data'!$H$28,0,10*ROW('Water Data'!H43)))</f>
        <v/>
      </c>
      <c r="CG49" s="282" t="str">
        <f ca="true">+IF(OFFSET('Water Data'!$H$29,0,10*ROW('Water Data'!H43))="","",OFFSET('Water Data'!$H$29,0,10*ROW('Water Data'!H43)))</f>
        <v/>
      </c>
      <c r="CH49" s="282" t="str">
        <f ca="true">+IF(OFFSET('Water Data'!$I$27,0,10*ROW('Water Data'!I43))="","",OFFSET('Water Data'!$I$27,0,10*ROW('Water Data'!I43)))</f>
        <v/>
      </c>
      <c r="CI49" s="282" t="str">
        <f ca="true">+IF(OFFSET('Water Data'!$I$28,0,10*ROW('Water Data'!I43))="","",OFFSET('Water Data'!$I$28,0,10*ROW('Water Data'!I43)))</f>
        <v/>
      </c>
      <c r="CJ49" s="282" t="str">
        <f ca="true">+IF(OFFSET('Water Data'!$I$29,0,10*ROW('Water Data'!I43))="","",OFFSET('Water Data'!$I$29,0,10*ROW('Water Data'!I43)))</f>
        <v/>
      </c>
      <c r="CK49" s="282" t="str">
        <f ca="true">+IF(OFFSET('Sanitation Data'!$D$28,0,10*ROW('Sanitation Data'!D43))="","",OFFSET('Sanitation Data'!$D$28,0,10*ROW('Sanitation Data'!D43)))</f>
        <v/>
      </c>
      <c r="CL49" s="282" t="str">
        <f ca="true">+IF(OFFSET('Sanitation Data'!$D$29,0,10*ROW('Sanitation Data'!D43))="","",OFFSET('Sanitation Data'!$D$29,0,10*ROW('Sanitation Data'!D43)))</f>
        <v/>
      </c>
      <c r="CM49" s="282" t="str">
        <f ca="true">+IF(OFFSET('Sanitation Data'!$D$30,0,10*ROW('Sanitation Data'!D43))="","",OFFSET('Sanitation Data'!$D$30,0,10*ROW('Sanitation Data'!D43)))</f>
        <v/>
      </c>
      <c r="CN49" s="282" t="str">
        <f ca="true">+IF(OFFSET('Sanitation Data'!$D$31,0,10*ROW('Sanitation Data'!D43))="","",OFFSET('Sanitation Data'!$D$31,0,10*ROW('Sanitation Data'!D43)))</f>
        <v/>
      </c>
      <c r="CO49" s="282" t="str">
        <f ca="true">+IF(OFFSET('Sanitation Data'!$D$32,0,10*ROW('Sanitation Data'!D43))="","",OFFSET('Sanitation Data'!$D$32,0,10*ROW('Sanitation Data'!D43)))</f>
        <v/>
      </c>
      <c r="CP49" s="282" t="str">
        <f ca="true">+IF(OFFSET('Sanitation Data'!$E$28,0,10*ROW('Sanitation Data'!E43))="","",OFFSET('Sanitation Data'!$E$28,0,10*ROW('Sanitation Data'!E43)))</f>
        <v/>
      </c>
      <c r="CQ49" s="282" t="str">
        <f ca="true">+IF(OFFSET('Sanitation Data'!$E$29,0,10*ROW('Sanitation Data'!E43))="","",OFFSET('Sanitation Data'!$E$29,0,10*ROW('Sanitation Data'!E43)))</f>
        <v/>
      </c>
      <c r="CR49" s="282" t="str">
        <f ca="true">+IF(OFFSET('Sanitation Data'!$E$30,0,10*ROW('Sanitation Data'!E43))="","",OFFSET('Sanitation Data'!$E$30,0,10*ROW('Sanitation Data'!E43)))</f>
        <v/>
      </c>
      <c r="CS49" s="282" t="str">
        <f ca="true">+IF(OFFSET('Sanitation Data'!$E$31,0,10*ROW('Sanitation Data'!E43))="","",OFFSET('Sanitation Data'!$E$31,0,10*ROW('Sanitation Data'!E43)))</f>
        <v/>
      </c>
      <c r="CT49" s="282" t="str">
        <f ca="true">+IF(OFFSET('Sanitation Data'!$E$32,0,10*ROW('Sanitation Data'!E43))="","",OFFSET('Sanitation Data'!$E$32,0,10*ROW('Sanitation Data'!E43)))</f>
        <v/>
      </c>
      <c r="CU49" s="282" t="str">
        <f ca="true">+IF(OFFSET('Sanitation Data'!$F$28,0,10*ROW('Sanitation Data'!F43))="","",OFFSET('Sanitation Data'!$F$28,0,10*ROW('Sanitation Data'!F43)))</f>
        <v/>
      </c>
      <c r="CV49" s="282" t="str">
        <f ca="true">+IF(OFFSET('Sanitation Data'!$F$29,0,10*ROW('Sanitation Data'!F43))="","",OFFSET('Sanitation Data'!$F$29,0,10*ROW('Sanitation Data'!F43)))</f>
        <v/>
      </c>
      <c r="CW49" s="282" t="str">
        <f ca="true">+IF(OFFSET('Sanitation Data'!$F$30,0,10*ROW('Sanitation Data'!F43))="","",OFFSET('Sanitation Data'!$F$30,0,10*ROW('Sanitation Data'!F43)))</f>
        <v/>
      </c>
      <c r="CX49" s="282" t="str">
        <f ca="true">+IF(OFFSET('Sanitation Data'!$F$31,0,10*ROW('Sanitation Data'!F43))="","",OFFSET('Sanitation Data'!$F$31,0,10*ROW('Sanitation Data'!F43)))</f>
        <v/>
      </c>
      <c r="CY49" s="282" t="str">
        <f ca="true">+IF(OFFSET('Sanitation Data'!$F$32,0,10*ROW('Sanitation Data'!F43))="","",OFFSET('Sanitation Data'!$F$32,0,10*ROW('Sanitation Data'!F43)))</f>
        <v/>
      </c>
      <c r="CZ49" s="282" t="str">
        <f ca="true">+IF(OFFSET('Sanitation Data'!$G$28,0,10*ROW('Sanitation Data'!G43))="","",OFFSET('Sanitation Data'!$G$28,0,10*ROW('Sanitation Data'!G43)))</f>
        <v/>
      </c>
      <c r="DA49" s="282" t="str">
        <f ca="true">+IF(OFFSET('Sanitation Data'!$G$29,0,10*ROW('Sanitation Data'!G43))="","",OFFSET('Sanitation Data'!$G$29,0,10*ROW('Sanitation Data'!G43)))</f>
        <v/>
      </c>
      <c r="DB49" s="282" t="str">
        <f ca="true">+IF(OFFSET('Sanitation Data'!$G$30,0,10*ROW('Sanitation Data'!G43))="","",OFFSET('Sanitation Data'!$G$30,0,10*ROW('Sanitation Data'!G43)))</f>
        <v/>
      </c>
      <c r="DC49" s="282" t="str">
        <f ca="true">+IF(OFFSET('Sanitation Data'!$G$31,0,10*ROW('Sanitation Data'!G43))="","",OFFSET('Sanitation Data'!$G$31,0,10*ROW('Sanitation Data'!G43)))</f>
        <v/>
      </c>
      <c r="DD49" s="282" t="str">
        <f ca="true">+IF(OFFSET('Sanitation Data'!$G$32,0,10*ROW('Sanitation Data'!G43))="","",OFFSET('Sanitation Data'!$G$32,0,10*ROW('Sanitation Data'!G43)))</f>
        <v/>
      </c>
      <c r="DE49" s="282" t="str">
        <f ca="true">+IF(OFFSET('Sanitation Data'!$H$28,0,10*ROW('Sanitation Data'!H43))="","",OFFSET('Sanitation Data'!$H$28,0,10*ROW('Sanitation Data'!H43)))</f>
        <v/>
      </c>
      <c r="DF49" s="282" t="str">
        <f ca="true">+IF(OFFSET('Sanitation Data'!$H$29,0,10*ROW('Sanitation Data'!H43))="","",OFFSET('Sanitation Data'!$H$29,0,10*ROW('Sanitation Data'!H43)))</f>
        <v/>
      </c>
      <c r="DG49" s="282" t="str">
        <f ca="true">+IF(OFFSET('Sanitation Data'!$H$30,0,10*ROW('Sanitation Data'!H43))="","",OFFSET('Sanitation Data'!$H$30,0,10*ROW('Sanitation Data'!H43)))</f>
        <v/>
      </c>
      <c r="DH49" s="282" t="str">
        <f ca="true">+IF(OFFSET('Sanitation Data'!$H$31,0,10*ROW('Sanitation Data'!H43))="","",OFFSET('Sanitation Data'!$H$31,0,10*ROW('Sanitation Data'!H43)))</f>
        <v/>
      </c>
      <c r="DI49" s="282" t="str">
        <f ca="true">+IF(OFFSET('Sanitation Data'!$H$32,0,10*ROW('Sanitation Data'!H43))="","",OFFSET('Sanitation Data'!$H$32,0,10*ROW('Sanitation Data'!H43)))</f>
        <v/>
      </c>
      <c r="DJ49" s="282" t="str">
        <f ca="true">+IF(OFFSET('Sanitation Data'!$I$28,0,10*ROW('Sanitation Data'!I43))="","",OFFSET('Sanitation Data'!$I$28,0,10*ROW('Sanitation Data'!I43)))</f>
        <v/>
      </c>
      <c r="DK49" s="282" t="str">
        <f ca="true">+IF(OFFSET('Sanitation Data'!$I$29,0,10*ROW('Sanitation Data'!I43))="","",OFFSET('Sanitation Data'!$I$29,0,10*ROW('Sanitation Data'!I43)))</f>
        <v/>
      </c>
      <c r="DL49" s="282" t="str">
        <f ca="true">+IF(OFFSET('Sanitation Data'!$I$30,0,10*ROW('Sanitation Data'!I43))="","",OFFSET('Sanitation Data'!$I$30,0,10*ROW('Sanitation Data'!I43)))</f>
        <v/>
      </c>
      <c r="DM49" s="282" t="str">
        <f ca="true">+IF(OFFSET('Sanitation Data'!$I$31,0,10*ROW('Sanitation Data'!I43))="","",OFFSET('Sanitation Data'!$I$31,0,10*ROW('Sanitation Data'!I43)))</f>
        <v/>
      </c>
      <c r="DN49" s="282" t="str">
        <f ca="true">+IF(OFFSET('Sanitation Data'!$I$32,0,10*ROW('Sanitation Data'!I43))="","",OFFSET('Sanitation Data'!$I$32,0,10*ROW('Sanitation Data'!I43)))</f>
        <v/>
      </c>
      <c r="DO49" s="282" t="str">
        <f ca="true">+IF(OFFSET('Hygiene Data'!$D$11,0,10*ROW('Hygiene Data'!D43))="","",OFFSET('Hygiene Data'!$D$11,0,10*ROW('Hygiene Data'!D43)))</f>
        <v/>
      </c>
      <c r="DP49" s="282" t="str">
        <f ca="true">+IF(OFFSET('Hygiene Data'!$D$12,0,10*ROW('Hygiene Data'!D43))="","",OFFSET('Hygiene Data'!$D$12,0,10*ROW('Hygiene Data'!D43)))</f>
        <v/>
      </c>
      <c r="DQ49" s="282" t="str">
        <f ca="true">+IF(OFFSET('Hygiene Data'!$D$13,0,10*ROW('Hygiene Data'!D43))="","",OFFSET('Hygiene Data'!$D$13,0,10*ROW('Hygiene Data'!D43)))</f>
        <v/>
      </c>
      <c r="DR49" s="282" t="str">
        <f ca="true">+IF(OFFSET('Hygiene Data'!$E$11,0,10*ROW('Hygiene Data'!E43))="","",OFFSET('Hygiene Data'!$E$11,0,10*ROW('Hygiene Data'!E43)))</f>
        <v/>
      </c>
      <c r="DS49" s="282" t="str">
        <f ca="true">+IF(OFFSET('Hygiene Data'!$E$12,0,10*ROW('Hygiene Data'!E43))="","",OFFSET('Hygiene Data'!$E$12,0,10*ROW('Hygiene Data'!E43)))</f>
        <v/>
      </c>
      <c r="DT49" s="282" t="str">
        <f ca="true">+IF(OFFSET('Hygiene Data'!$E$13,0,10*ROW('Hygiene Data'!E43))="","",OFFSET('Hygiene Data'!$E$13,0,10*ROW('Hygiene Data'!E43)))</f>
        <v/>
      </c>
      <c r="DU49" s="282" t="str">
        <f ca="true">+IF(OFFSET('Hygiene Data'!$F$11,0,10*ROW('Hygiene Data'!F43))="","",OFFSET('Hygiene Data'!$F$11,0,10*ROW('Hygiene Data'!F43)))</f>
        <v/>
      </c>
      <c r="DV49" s="282" t="str">
        <f ca="true">+IF(OFFSET('Hygiene Data'!$F$12,0,10*ROW('Hygiene Data'!F43))="","",OFFSET('Hygiene Data'!$F$12,0,10*ROW('Hygiene Data'!F43)))</f>
        <v/>
      </c>
      <c r="DW49" s="282" t="str">
        <f ca="true">+IF(OFFSET('Hygiene Data'!$F$13,0,10*ROW('Hygiene Data'!F43))="","",OFFSET('Hygiene Data'!$F$13,0,10*ROW('Hygiene Data'!F43)))</f>
        <v/>
      </c>
      <c r="DX49" s="282" t="str">
        <f ca="true">+IF(OFFSET('Hygiene Data'!$G$11,0,10*ROW('Hygiene Data'!G43))="","",OFFSET('Hygiene Data'!$G$11,0,10*ROW('Hygiene Data'!G43)))</f>
        <v/>
      </c>
      <c r="DY49" s="282" t="str">
        <f ca="true">+IF(OFFSET('Hygiene Data'!$G$12,0,10*ROW('Hygiene Data'!G43))="","",OFFSET('Hygiene Data'!$G$12,0,10*ROW('Hygiene Data'!G43)))</f>
        <v/>
      </c>
      <c r="DZ49" s="282" t="str">
        <f ca="true">+IF(OFFSET('Hygiene Data'!$G$13,0,10*ROW('Hygiene Data'!G43))="","",OFFSET('Hygiene Data'!$G$13,0,10*ROW('Hygiene Data'!G43)))</f>
        <v/>
      </c>
      <c r="EA49" s="282" t="str">
        <f ca="true">+IF(OFFSET('Hygiene Data'!$H$11,0,10*ROW('Hygiene Data'!H43))="","",OFFSET('Hygiene Data'!$H$11,0,10*ROW('Hygiene Data'!H43)))</f>
        <v/>
      </c>
      <c r="EB49" s="282" t="str">
        <f ca="true">+IF(OFFSET('Hygiene Data'!$H$12,0,10*ROW('Hygiene Data'!H43))="","",OFFSET('Hygiene Data'!$H$12,0,10*ROW('Hygiene Data'!H43)))</f>
        <v/>
      </c>
      <c r="EC49" s="282" t="str">
        <f ca="true">+IF(OFFSET('Hygiene Data'!$H$13,0,10*ROW('Hygiene Data'!H43))="","",OFFSET('Hygiene Data'!$H$13,0,10*ROW('Hygiene Data'!H43)))</f>
        <v/>
      </c>
      <c r="ED49" s="282" t="str">
        <f ca="true">+IF(OFFSET('Hygiene Data'!$I$11,0,10*ROW('Hygiene Data'!I43))="","",OFFSET('Hygiene Data'!$I$11,0,10*ROW('Hygiene Data'!I43)))</f>
        <v/>
      </c>
      <c r="EE49" s="282" t="str">
        <f ca="true">+IF(OFFSET('Hygiene Data'!$I$12,0,10*ROW('Hygiene Data'!I43))="","",OFFSET('Hygiene Data'!$I$12,0,10*ROW('Hygiene Data'!I43)))</f>
        <v/>
      </c>
      <c r="EF49" s="282"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8"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2"/>
      <c r="BS50" s="282" t="str">
        <f ca="true">+IF(OFFSET('Water Data'!$D$27,0,10*ROW('Water Data'!D44))="","",OFFSET('Water Data'!$D$27,0,10*ROW('Water Data'!D44)))</f>
        <v/>
      </c>
      <c r="BT50" s="282" t="str">
        <f ca="true">+IF(OFFSET('Water Data'!$D$28,0,10*ROW('Water Data'!D44))="","",OFFSET('Water Data'!$D$28,0,10*ROW('Water Data'!D44)))</f>
        <v/>
      </c>
      <c r="BU50" s="282" t="str">
        <f ca="true">+IF(OFFSET('Water Data'!$D$29,0,10*ROW('Water Data'!D44))="","",OFFSET('Water Data'!$D$29,0,10*ROW('Water Data'!D44)))</f>
        <v/>
      </c>
      <c r="BV50" s="282" t="str">
        <f ca="true">+IF(OFFSET('Water Data'!$E$27,0,10*ROW('Water Data'!E44))="","",OFFSET('Water Data'!$E$27,0,10*ROW('Water Data'!E44)))</f>
        <v/>
      </c>
      <c r="BW50" s="282" t="str">
        <f ca="true">+IF(OFFSET('Water Data'!$E$28,0,10*ROW('Water Data'!E44))="","",OFFSET('Water Data'!$E$28,0,10*ROW('Water Data'!E44)))</f>
        <v/>
      </c>
      <c r="BX50" s="282" t="str">
        <f ca="true">+IF(OFFSET('Water Data'!$E$29,0,10*ROW('Water Data'!E44))="","",OFFSET('Water Data'!$E$29,0,10*ROW('Water Data'!E44)))</f>
        <v/>
      </c>
      <c r="BY50" s="282" t="str">
        <f ca="true">+IF(OFFSET('Water Data'!$F$27,0,10*ROW('Water Data'!F44))="","",OFFSET('Water Data'!$F$27,0,10*ROW('Water Data'!F44)))</f>
        <v/>
      </c>
      <c r="BZ50" s="282" t="str">
        <f ca="true">+IF(OFFSET('Water Data'!$F$28,0,10*ROW('Water Data'!F44))="","",OFFSET('Water Data'!$F$28,0,10*ROW('Water Data'!F44)))</f>
        <v/>
      </c>
      <c r="CA50" s="282" t="str">
        <f ca="true">+IF(OFFSET('Water Data'!$F$29,0,10*ROW('Water Data'!F44))="","",OFFSET('Water Data'!$F$29,0,10*ROW('Water Data'!F44)))</f>
        <v/>
      </c>
      <c r="CB50" s="282" t="str">
        <f ca="true">+IF(OFFSET('Water Data'!$G$27,0,10*ROW('Water Data'!G44))="","",OFFSET('Water Data'!$G$27,0,10*ROW('Water Data'!G44)))</f>
        <v/>
      </c>
      <c r="CC50" s="282" t="str">
        <f ca="true">+IF(OFFSET('Water Data'!$G$28,0,10*ROW('Water Data'!G44))="","",OFFSET('Water Data'!$G$28,0,10*ROW('Water Data'!G44)))</f>
        <v/>
      </c>
      <c r="CD50" s="282" t="str">
        <f ca="true">+IF(OFFSET('Water Data'!$G$29,0,10*ROW('Water Data'!G44))="","",OFFSET('Water Data'!$G$29,0,10*ROW('Water Data'!G44)))</f>
        <v/>
      </c>
      <c r="CE50" s="282" t="str">
        <f ca="true">+IF(OFFSET('Water Data'!$H$27,0,10*ROW('Water Data'!H44))="","",OFFSET('Water Data'!$H$27,0,10*ROW('Water Data'!H44)))</f>
        <v/>
      </c>
      <c r="CF50" s="282" t="str">
        <f ca="true">+IF(OFFSET('Water Data'!$H$28,0,10*ROW('Water Data'!H44))="","",OFFSET('Water Data'!$H$28,0,10*ROW('Water Data'!H44)))</f>
        <v/>
      </c>
      <c r="CG50" s="282" t="str">
        <f ca="true">+IF(OFFSET('Water Data'!$H$29,0,10*ROW('Water Data'!H44))="","",OFFSET('Water Data'!$H$29,0,10*ROW('Water Data'!H44)))</f>
        <v/>
      </c>
      <c r="CH50" s="282" t="str">
        <f ca="true">+IF(OFFSET('Water Data'!$I$27,0,10*ROW('Water Data'!I44))="","",OFFSET('Water Data'!$I$27,0,10*ROW('Water Data'!I44)))</f>
        <v/>
      </c>
      <c r="CI50" s="282" t="str">
        <f ca="true">+IF(OFFSET('Water Data'!$I$28,0,10*ROW('Water Data'!I44))="","",OFFSET('Water Data'!$I$28,0,10*ROW('Water Data'!I44)))</f>
        <v/>
      </c>
      <c r="CJ50" s="282" t="str">
        <f ca="true">+IF(OFFSET('Water Data'!$I$29,0,10*ROW('Water Data'!I44))="","",OFFSET('Water Data'!$I$29,0,10*ROW('Water Data'!I44)))</f>
        <v/>
      </c>
      <c r="CK50" s="282" t="str">
        <f ca="true">+IF(OFFSET('Sanitation Data'!$D$28,0,10*ROW('Sanitation Data'!D44))="","",OFFSET('Sanitation Data'!$D$28,0,10*ROW('Sanitation Data'!D44)))</f>
        <v/>
      </c>
      <c r="CL50" s="282" t="str">
        <f ca="true">+IF(OFFSET('Sanitation Data'!$D$29,0,10*ROW('Sanitation Data'!D44))="","",OFFSET('Sanitation Data'!$D$29,0,10*ROW('Sanitation Data'!D44)))</f>
        <v/>
      </c>
      <c r="CM50" s="282" t="str">
        <f ca="true">+IF(OFFSET('Sanitation Data'!$D$30,0,10*ROW('Sanitation Data'!D44))="","",OFFSET('Sanitation Data'!$D$30,0,10*ROW('Sanitation Data'!D44)))</f>
        <v/>
      </c>
      <c r="CN50" s="282" t="str">
        <f ca="true">+IF(OFFSET('Sanitation Data'!$D$31,0,10*ROW('Sanitation Data'!D44))="","",OFFSET('Sanitation Data'!$D$31,0,10*ROW('Sanitation Data'!D44)))</f>
        <v/>
      </c>
      <c r="CO50" s="282" t="str">
        <f ca="true">+IF(OFFSET('Sanitation Data'!$D$32,0,10*ROW('Sanitation Data'!D44))="","",OFFSET('Sanitation Data'!$D$32,0,10*ROW('Sanitation Data'!D44)))</f>
        <v/>
      </c>
      <c r="CP50" s="282" t="str">
        <f ca="true">+IF(OFFSET('Sanitation Data'!$E$28,0,10*ROW('Sanitation Data'!E44))="","",OFFSET('Sanitation Data'!$E$28,0,10*ROW('Sanitation Data'!E44)))</f>
        <v/>
      </c>
      <c r="CQ50" s="282" t="str">
        <f ca="true">+IF(OFFSET('Sanitation Data'!$E$29,0,10*ROW('Sanitation Data'!E44))="","",OFFSET('Sanitation Data'!$E$29,0,10*ROW('Sanitation Data'!E44)))</f>
        <v/>
      </c>
      <c r="CR50" s="282" t="str">
        <f ca="true">+IF(OFFSET('Sanitation Data'!$E$30,0,10*ROW('Sanitation Data'!E44))="","",OFFSET('Sanitation Data'!$E$30,0,10*ROW('Sanitation Data'!E44)))</f>
        <v/>
      </c>
      <c r="CS50" s="282" t="str">
        <f ca="true">+IF(OFFSET('Sanitation Data'!$E$31,0,10*ROW('Sanitation Data'!E44))="","",OFFSET('Sanitation Data'!$E$31,0,10*ROW('Sanitation Data'!E44)))</f>
        <v/>
      </c>
      <c r="CT50" s="282" t="str">
        <f ca="true">+IF(OFFSET('Sanitation Data'!$E$32,0,10*ROW('Sanitation Data'!E44))="","",OFFSET('Sanitation Data'!$E$32,0,10*ROW('Sanitation Data'!E44)))</f>
        <v/>
      </c>
      <c r="CU50" s="282" t="str">
        <f ca="true">+IF(OFFSET('Sanitation Data'!$F$28,0,10*ROW('Sanitation Data'!F44))="","",OFFSET('Sanitation Data'!$F$28,0,10*ROW('Sanitation Data'!F44)))</f>
        <v/>
      </c>
      <c r="CV50" s="282" t="str">
        <f ca="true">+IF(OFFSET('Sanitation Data'!$F$29,0,10*ROW('Sanitation Data'!F44))="","",OFFSET('Sanitation Data'!$F$29,0,10*ROW('Sanitation Data'!F44)))</f>
        <v/>
      </c>
      <c r="CW50" s="282" t="str">
        <f ca="true">+IF(OFFSET('Sanitation Data'!$F$30,0,10*ROW('Sanitation Data'!F44))="","",OFFSET('Sanitation Data'!$F$30,0,10*ROW('Sanitation Data'!F44)))</f>
        <v/>
      </c>
      <c r="CX50" s="282" t="str">
        <f ca="true">+IF(OFFSET('Sanitation Data'!$F$31,0,10*ROW('Sanitation Data'!F44))="","",OFFSET('Sanitation Data'!$F$31,0,10*ROW('Sanitation Data'!F44)))</f>
        <v/>
      </c>
      <c r="CY50" s="282" t="str">
        <f ca="true">+IF(OFFSET('Sanitation Data'!$F$32,0,10*ROW('Sanitation Data'!F44))="","",OFFSET('Sanitation Data'!$F$32,0,10*ROW('Sanitation Data'!F44)))</f>
        <v/>
      </c>
      <c r="CZ50" s="282" t="str">
        <f ca="true">+IF(OFFSET('Sanitation Data'!$G$28,0,10*ROW('Sanitation Data'!G44))="","",OFFSET('Sanitation Data'!$G$28,0,10*ROW('Sanitation Data'!G44)))</f>
        <v/>
      </c>
      <c r="DA50" s="282" t="str">
        <f ca="true">+IF(OFFSET('Sanitation Data'!$G$29,0,10*ROW('Sanitation Data'!G44))="","",OFFSET('Sanitation Data'!$G$29,0,10*ROW('Sanitation Data'!G44)))</f>
        <v/>
      </c>
      <c r="DB50" s="282" t="str">
        <f ca="true">+IF(OFFSET('Sanitation Data'!$G$30,0,10*ROW('Sanitation Data'!G44))="","",OFFSET('Sanitation Data'!$G$30,0,10*ROW('Sanitation Data'!G44)))</f>
        <v/>
      </c>
      <c r="DC50" s="282" t="str">
        <f ca="true">+IF(OFFSET('Sanitation Data'!$G$31,0,10*ROW('Sanitation Data'!G44))="","",OFFSET('Sanitation Data'!$G$31,0,10*ROW('Sanitation Data'!G44)))</f>
        <v/>
      </c>
      <c r="DD50" s="282" t="str">
        <f ca="true">+IF(OFFSET('Sanitation Data'!$G$32,0,10*ROW('Sanitation Data'!G44))="","",OFFSET('Sanitation Data'!$G$32,0,10*ROW('Sanitation Data'!G44)))</f>
        <v/>
      </c>
      <c r="DE50" s="282" t="str">
        <f ca="true">+IF(OFFSET('Sanitation Data'!$H$28,0,10*ROW('Sanitation Data'!H44))="","",OFFSET('Sanitation Data'!$H$28,0,10*ROW('Sanitation Data'!H44)))</f>
        <v/>
      </c>
      <c r="DF50" s="282" t="str">
        <f ca="true">+IF(OFFSET('Sanitation Data'!$H$29,0,10*ROW('Sanitation Data'!H44))="","",OFFSET('Sanitation Data'!$H$29,0,10*ROW('Sanitation Data'!H44)))</f>
        <v/>
      </c>
      <c r="DG50" s="282" t="str">
        <f ca="true">+IF(OFFSET('Sanitation Data'!$H$30,0,10*ROW('Sanitation Data'!H44))="","",OFFSET('Sanitation Data'!$H$30,0,10*ROW('Sanitation Data'!H44)))</f>
        <v/>
      </c>
      <c r="DH50" s="282" t="str">
        <f ca="true">+IF(OFFSET('Sanitation Data'!$H$31,0,10*ROW('Sanitation Data'!H44))="","",OFFSET('Sanitation Data'!$H$31,0,10*ROW('Sanitation Data'!H44)))</f>
        <v/>
      </c>
      <c r="DI50" s="282" t="str">
        <f ca="true">+IF(OFFSET('Sanitation Data'!$H$32,0,10*ROW('Sanitation Data'!H44))="","",OFFSET('Sanitation Data'!$H$32,0,10*ROW('Sanitation Data'!H44)))</f>
        <v/>
      </c>
      <c r="DJ50" s="282" t="str">
        <f ca="true">+IF(OFFSET('Sanitation Data'!$I$28,0,10*ROW('Sanitation Data'!I44))="","",OFFSET('Sanitation Data'!$I$28,0,10*ROW('Sanitation Data'!I44)))</f>
        <v/>
      </c>
      <c r="DK50" s="282" t="str">
        <f ca="true">+IF(OFFSET('Sanitation Data'!$I$29,0,10*ROW('Sanitation Data'!I44))="","",OFFSET('Sanitation Data'!$I$29,0,10*ROW('Sanitation Data'!I44)))</f>
        <v/>
      </c>
      <c r="DL50" s="282" t="str">
        <f ca="true">+IF(OFFSET('Sanitation Data'!$I$30,0,10*ROW('Sanitation Data'!I44))="","",OFFSET('Sanitation Data'!$I$30,0,10*ROW('Sanitation Data'!I44)))</f>
        <v/>
      </c>
      <c r="DM50" s="282" t="str">
        <f ca="true">+IF(OFFSET('Sanitation Data'!$I$31,0,10*ROW('Sanitation Data'!I44))="","",OFFSET('Sanitation Data'!$I$31,0,10*ROW('Sanitation Data'!I44)))</f>
        <v/>
      </c>
      <c r="DN50" s="282" t="str">
        <f ca="true">+IF(OFFSET('Sanitation Data'!$I$32,0,10*ROW('Sanitation Data'!I44))="","",OFFSET('Sanitation Data'!$I$32,0,10*ROW('Sanitation Data'!I44)))</f>
        <v/>
      </c>
      <c r="DO50" s="282" t="str">
        <f ca="true">+IF(OFFSET('Hygiene Data'!$D$11,0,10*ROW('Hygiene Data'!D44))="","",OFFSET('Hygiene Data'!$D$11,0,10*ROW('Hygiene Data'!D44)))</f>
        <v/>
      </c>
      <c r="DP50" s="282" t="str">
        <f ca="true">+IF(OFFSET('Hygiene Data'!$D$12,0,10*ROW('Hygiene Data'!D44))="","",OFFSET('Hygiene Data'!$D$12,0,10*ROW('Hygiene Data'!D44)))</f>
        <v/>
      </c>
      <c r="DQ50" s="282" t="str">
        <f ca="true">+IF(OFFSET('Hygiene Data'!$D$13,0,10*ROW('Hygiene Data'!D44))="","",OFFSET('Hygiene Data'!$D$13,0,10*ROW('Hygiene Data'!D44)))</f>
        <v/>
      </c>
      <c r="DR50" s="282" t="str">
        <f ca="true">+IF(OFFSET('Hygiene Data'!$E$11,0,10*ROW('Hygiene Data'!E44))="","",OFFSET('Hygiene Data'!$E$11,0,10*ROW('Hygiene Data'!E44)))</f>
        <v/>
      </c>
      <c r="DS50" s="282" t="str">
        <f ca="true">+IF(OFFSET('Hygiene Data'!$E$12,0,10*ROW('Hygiene Data'!E44))="","",OFFSET('Hygiene Data'!$E$12,0,10*ROW('Hygiene Data'!E44)))</f>
        <v/>
      </c>
      <c r="DT50" s="282" t="str">
        <f ca="true">+IF(OFFSET('Hygiene Data'!$E$13,0,10*ROW('Hygiene Data'!E44))="","",OFFSET('Hygiene Data'!$E$13,0,10*ROW('Hygiene Data'!E44)))</f>
        <v/>
      </c>
      <c r="DU50" s="282" t="str">
        <f ca="true">+IF(OFFSET('Hygiene Data'!$F$11,0,10*ROW('Hygiene Data'!F44))="","",OFFSET('Hygiene Data'!$F$11,0,10*ROW('Hygiene Data'!F44)))</f>
        <v/>
      </c>
      <c r="DV50" s="282" t="str">
        <f ca="true">+IF(OFFSET('Hygiene Data'!$F$12,0,10*ROW('Hygiene Data'!F44))="","",OFFSET('Hygiene Data'!$F$12,0,10*ROW('Hygiene Data'!F44)))</f>
        <v/>
      </c>
      <c r="DW50" s="282" t="str">
        <f ca="true">+IF(OFFSET('Hygiene Data'!$F$13,0,10*ROW('Hygiene Data'!F44))="","",OFFSET('Hygiene Data'!$F$13,0,10*ROW('Hygiene Data'!F44)))</f>
        <v/>
      </c>
      <c r="DX50" s="282" t="str">
        <f ca="true">+IF(OFFSET('Hygiene Data'!$G$11,0,10*ROW('Hygiene Data'!G44))="","",OFFSET('Hygiene Data'!$G$11,0,10*ROW('Hygiene Data'!G44)))</f>
        <v/>
      </c>
      <c r="DY50" s="282" t="str">
        <f ca="true">+IF(OFFSET('Hygiene Data'!$G$12,0,10*ROW('Hygiene Data'!G44))="","",OFFSET('Hygiene Data'!$G$12,0,10*ROW('Hygiene Data'!G44)))</f>
        <v/>
      </c>
      <c r="DZ50" s="282" t="str">
        <f ca="true">+IF(OFFSET('Hygiene Data'!$G$13,0,10*ROW('Hygiene Data'!G44))="","",OFFSET('Hygiene Data'!$G$13,0,10*ROW('Hygiene Data'!G44)))</f>
        <v/>
      </c>
      <c r="EA50" s="282" t="str">
        <f ca="true">+IF(OFFSET('Hygiene Data'!$H$11,0,10*ROW('Hygiene Data'!H44))="","",OFFSET('Hygiene Data'!$H$11,0,10*ROW('Hygiene Data'!H44)))</f>
        <v/>
      </c>
      <c r="EB50" s="282" t="str">
        <f ca="true">+IF(OFFSET('Hygiene Data'!$H$12,0,10*ROW('Hygiene Data'!H44))="","",OFFSET('Hygiene Data'!$H$12,0,10*ROW('Hygiene Data'!H44)))</f>
        <v/>
      </c>
      <c r="EC50" s="282" t="str">
        <f ca="true">+IF(OFFSET('Hygiene Data'!$H$13,0,10*ROW('Hygiene Data'!H44))="","",OFFSET('Hygiene Data'!$H$13,0,10*ROW('Hygiene Data'!H44)))</f>
        <v/>
      </c>
      <c r="ED50" s="282" t="str">
        <f ca="true">+IF(OFFSET('Hygiene Data'!$I$11,0,10*ROW('Hygiene Data'!I44))="","",OFFSET('Hygiene Data'!$I$11,0,10*ROW('Hygiene Data'!I44)))</f>
        <v/>
      </c>
      <c r="EE50" s="282" t="str">
        <f ca="true">+IF(OFFSET('Hygiene Data'!$I$12,0,10*ROW('Hygiene Data'!I44))="","",OFFSET('Hygiene Data'!$I$12,0,10*ROW('Hygiene Data'!I44)))</f>
        <v/>
      </c>
      <c r="EF50" s="282"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8"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2"/>
      <c r="BS51" s="282" t="str">
        <f ca="true">+IF(OFFSET('Water Data'!$D$27,0,10*ROW('Water Data'!D45))="","",OFFSET('Water Data'!$D$27,0,10*ROW('Water Data'!D45)))</f>
        <v/>
      </c>
      <c r="BT51" s="282" t="str">
        <f ca="true">+IF(OFFSET('Water Data'!$D$28,0,10*ROW('Water Data'!D45))="","",OFFSET('Water Data'!$D$28,0,10*ROW('Water Data'!D45)))</f>
        <v/>
      </c>
      <c r="BU51" s="282" t="str">
        <f ca="true">+IF(OFFSET('Water Data'!$D$29,0,10*ROW('Water Data'!D45))="","",OFFSET('Water Data'!$D$29,0,10*ROW('Water Data'!D45)))</f>
        <v/>
      </c>
      <c r="BV51" s="282" t="str">
        <f ca="true">+IF(OFFSET('Water Data'!$E$27,0,10*ROW('Water Data'!E45))="","",OFFSET('Water Data'!$E$27,0,10*ROW('Water Data'!E45)))</f>
        <v/>
      </c>
      <c r="BW51" s="282" t="str">
        <f ca="true">+IF(OFFSET('Water Data'!$E$28,0,10*ROW('Water Data'!E45))="","",OFFSET('Water Data'!$E$28,0,10*ROW('Water Data'!E45)))</f>
        <v/>
      </c>
      <c r="BX51" s="282" t="str">
        <f ca="true">+IF(OFFSET('Water Data'!$E$29,0,10*ROW('Water Data'!E45))="","",OFFSET('Water Data'!$E$29,0,10*ROW('Water Data'!E45)))</f>
        <v/>
      </c>
      <c r="BY51" s="282" t="str">
        <f ca="true">+IF(OFFSET('Water Data'!$F$27,0,10*ROW('Water Data'!F45))="","",OFFSET('Water Data'!$F$27,0,10*ROW('Water Data'!F45)))</f>
        <v/>
      </c>
      <c r="BZ51" s="282" t="str">
        <f ca="true">+IF(OFFSET('Water Data'!$F$28,0,10*ROW('Water Data'!F45))="","",OFFSET('Water Data'!$F$28,0,10*ROW('Water Data'!F45)))</f>
        <v/>
      </c>
      <c r="CA51" s="282" t="str">
        <f ca="true">+IF(OFFSET('Water Data'!$F$29,0,10*ROW('Water Data'!F45))="","",OFFSET('Water Data'!$F$29,0,10*ROW('Water Data'!F45)))</f>
        <v/>
      </c>
      <c r="CB51" s="282" t="str">
        <f ca="true">+IF(OFFSET('Water Data'!$G$27,0,10*ROW('Water Data'!G45))="","",OFFSET('Water Data'!$G$27,0,10*ROW('Water Data'!G45)))</f>
        <v/>
      </c>
      <c r="CC51" s="282" t="str">
        <f ca="true">+IF(OFFSET('Water Data'!$G$28,0,10*ROW('Water Data'!G45))="","",OFFSET('Water Data'!$G$28,0,10*ROW('Water Data'!G45)))</f>
        <v/>
      </c>
      <c r="CD51" s="282" t="str">
        <f ca="true">+IF(OFFSET('Water Data'!$G$29,0,10*ROW('Water Data'!G45))="","",OFFSET('Water Data'!$G$29,0,10*ROW('Water Data'!G45)))</f>
        <v/>
      </c>
      <c r="CE51" s="282" t="str">
        <f ca="true">+IF(OFFSET('Water Data'!$H$27,0,10*ROW('Water Data'!H45))="","",OFFSET('Water Data'!$H$27,0,10*ROW('Water Data'!H45)))</f>
        <v/>
      </c>
      <c r="CF51" s="282" t="str">
        <f ca="true">+IF(OFFSET('Water Data'!$H$28,0,10*ROW('Water Data'!H45))="","",OFFSET('Water Data'!$H$28,0,10*ROW('Water Data'!H45)))</f>
        <v/>
      </c>
      <c r="CG51" s="282" t="str">
        <f ca="true">+IF(OFFSET('Water Data'!$H$29,0,10*ROW('Water Data'!H45))="","",OFFSET('Water Data'!$H$29,0,10*ROW('Water Data'!H45)))</f>
        <v/>
      </c>
      <c r="CH51" s="282" t="str">
        <f ca="true">+IF(OFFSET('Water Data'!$I$27,0,10*ROW('Water Data'!I45))="","",OFFSET('Water Data'!$I$27,0,10*ROW('Water Data'!I45)))</f>
        <v/>
      </c>
      <c r="CI51" s="282" t="str">
        <f ca="true">+IF(OFFSET('Water Data'!$I$28,0,10*ROW('Water Data'!I45))="","",OFFSET('Water Data'!$I$28,0,10*ROW('Water Data'!I45)))</f>
        <v/>
      </c>
      <c r="CJ51" s="282" t="str">
        <f ca="true">+IF(OFFSET('Water Data'!$I$29,0,10*ROW('Water Data'!I45))="","",OFFSET('Water Data'!$I$29,0,10*ROW('Water Data'!I45)))</f>
        <v/>
      </c>
      <c r="CK51" s="282" t="str">
        <f ca="true">+IF(OFFSET('Sanitation Data'!$D$28,0,10*ROW('Sanitation Data'!D45))="","",OFFSET('Sanitation Data'!$D$28,0,10*ROW('Sanitation Data'!D45)))</f>
        <v/>
      </c>
      <c r="CL51" s="282" t="str">
        <f ca="true">+IF(OFFSET('Sanitation Data'!$D$29,0,10*ROW('Sanitation Data'!D45))="","",OFFSET('Sanitation Data'!$D$29,0,10*ROW('Sanitation Data'!D45)))</f>
        <v/>
      </c>
      <c r="CM51" s="282" t="str">
        <f ca="true">+IF(OFFSET('Sanitation Data'!$D$30,0,10*ROW('Sanitation Data'!D45))="","",OFFSET('Sanitation Data'!$D$30,0,10*ROW('Sanitation Data'!D45)))</f>
        <v/>
      </c>
      <c r="CN51" s="282" t="str">
        <f ca="true">+IF(OFFSET('Sanitation Data'!$D$31,0,10*ROW('Sanitation Data'!D45))="","",OFFSET('Sanitation Data'!$D$31,0,10*ROW('Sanitation Data'!D45)))</f>
        <v/>
      </c>
      <c r="CO51" s="282" t="str">
        <f ca="true">+IF(OFFSET('Sanitation Data'!$D$32,0,10*ROW('Sanitation Data'!D45))="","",OFFSET('Sanitation Data'!$D$32,0,10*ROW('Sanitation Data'!D45)))</f>
        <v/>
      </c>
      <c r="CP51" s="282" t="str">
        <f ca="true">+IF(OFFSET('Sanitation Data'!$E$28,0,10*ROW('Sanitation Data'!E45))="","",OFFSET('Sanitation Data'!$E$28,0,10*ROW('Sanitation Data'!E45)))</f>
        <v/>
      </c>
      <c r="CQ51" s="282" t="str">
        <f ca="true">+IF(OFFSET('Sanitation Data'!$E$29,0,10*ROW('Sanitation Data'!E45))="","",OFFSET('Sanitation Data'!$E$29,0,10*ROW('Sanitation Data'!E45)))</f>
        <v/>
      </c>
      <c r="CR51" s="282" t="str">
        <f ca="true">+IF(OFFSET('Sanitation Data'!$E$30,0,10*ROW('Sanitation Data'!E45))="","",OFFSET('Sanitation Data'!$E$30,0,10*ROW('Sanitation Data'!E45)))</f>
        <v/>
      </c>
      <c r="CS51" s="282" t="str">
        <f ca="true">+IF(OFFSET('Sanitation Data'!$E$31,0,10*ROW('Sanitation Data'!E45))="","",OFFSET('Sanitation Data'!$E$31,0,10*ROW('Sanitation Data'!E45)))</f>
        <v/>
      </c>
      <c r="CT51" s="282" t="str">
        <f ca="true">+IF(OFFSET('Sanitation Data'!$E$32,0,10*ROW('Sanitation Data'!E45))="","",OFFSET('Sanitation Data'!$E$32,0,10*ROW('Sanitation Data'!E45)))</f>
        <v/>
      </c>
      <c r="CU51" s="282" t="str">
        <f ca="true">+IF(OFFSET('Sanitation Data'!$F$28,0,10*ROW('Sanitation Data'!F45))="","",OFFSET('Sanitation Data'!$F$28,0,10*ROW('Sanitation Data'!F45)))</f>
        <v/>
      </c>
      <c r="CV51" s="282" t="str">
        <f ca="true">+IF(OFFSET('Sanitation Data'!$F$29,0,10*ROW('Sanitation Data'!F45))="","",OFFSET('Sanitation Data'!$F$29,0,10*ROW('Sanitation Data'!F45)))</f>
        <v/>
      </c>
      <c r="CW51" s="282" t="str">
        <f ca="true">+IF(OFFSET('Sanitation Data'!$F$30,0,10*ROW('Sanitation Data'!F45))="","",OFFSET('Sanitation Data'!$F$30,0,10*ROW('Sanitation Data'!F45)))</f>
        <v/>
      </c>
      <c r="CX51" s="282" t="str">
        <f ca="true">+IF(OFFSET('Sanitation Data'!$F$31,0,10*ROW('Sanitation Data'!F45))="","",OFFSET('Sanitation Data'!$F$31,0,10*ROW('Sanitation Data'!F45)))</f>
        <v/>
      </c>
      <c r="CY51" s="282" t="str">
        <f ca="true">+IF(OFFSET('Sanitation Data'!$F$32,0,10*ROW('Sanitation Data'!F45))="","",OFFSET('Sanitation Data'!$F$32,0,10*ROW('Sanitation Data'!F45)))</f>
        <v/>
      </c>
      <c r="CZ51" s="282" t="str">
        <f ca="true">+IF(OFFSET('Sanitation Data'!$G$28,0,10*ROW('Sanitation Data'!G45))="","",OFFSET('Sanitation Data'!$G$28,0,10*ROW('Sanitation Data'!G45)))</f>
        <v/>
      </c>
      <c r="DA51" s="282" t="str">
        <f ca="true">+IF(OFFSET('Sanitation Data'!$G$29,0,10*ROW('Sanitation Data'!G45))="","",OFFSET('Sanitation Data'!$G$29,0,10*ROW('Sanitation Data'!G45)))</f>
        <v/>
      </c>
      <c r="DB51" s="282" t="str">
        <f ca="true">+IF(OFFSET('Sanitation Data'!$G$30,0,10*ROW('Sanitation Data'!G45))="","",OFFSET('Sanitation Data'!$G$30,0,10*ROW('Sanitation Data'!G45)))</f>
        <v/>
      </c>
      <c r="DC51" s="282" t="str">
        <f ca="true">+IF(OFFSET('Sanitation Data'!$G$31,0,10*ROW('Sanitation Data'!G45))="","",OFFSET('Sanitation Data'!$G$31,0,10*ROW('Sanitation Data'!G45)))</f>
        <v/>
      </c>
      <c r="DD51" s="282" t="str">
        <f ca="true">+IF(OFFSET('Sanitation Data'!$G$32,0,10*ROW('Sanitation Data'!G45))="","",OFFSET('Sanitation Data'!$G$32,0,10*ROW('Sanitation Data'!G45)))</f>
        <v/>
      </c>
      <c r="DE51" s="282" t="str">
        <f ca="true">+IF(OFFSET('Sanitation Data'!$H$28,0,10*ROW('Sanitation Data'!H45))="","",OFFSET('Sanitation Data'!$H$28,0,10*ROW('Sanitation Data'!H45)))</f>
        <v/>
      </c>
      <c r="DF51" s="282" t="str">
        <f ca="true">+IF(OFFSET('Sanitation Data'!$H$29,0,10*ROW('Sanitation Data'!H45))="","",OFFSET('Sanitation Data'!$H$29,0,10*ROW('Sanitation Data'!H45)))</f>
        <v/>
      </c>
      <c r="DG51" s="282" t="str">
        <f ca="true">+IF(OFFSET('Sanitation Data'!$H$30,0,10*ROW('Sanitation Data'!H45))="","",OFFSET('Sanitation Data'!$H$30,0,10*ROW('Sanitation Data'!H45)))</f>
        <v/>
      </c>
      <c r="DH51" s="282" t="str">
        <f ca="true">+IF(OFFSET('Sanitation Data'!$H$31,0,10*ROW('Sanitation Data'!H45))="","",OFFSET('Sanitation Data'!$H$31,0,10*ROW('Sanitation Data'!H45)))</f>
        <v/>
      </c>
      <c r="DI51" s="282" t="str">
        <f ca="true">+IF(OFFSET('Sanitation Data'!$H$32,0,10*ROW('Sanitation Data'!H45))="","",OFFSET('Sanitation Data'!$H$32,0,10*ROW('Sanitation Data'!H45)))</f>
        <v/>
      </c>
      <c r="DJ51" s="282" t="str">
        <f ca="true">+IF(OFFSET('Sanitation Data'!$I$28,0,10*ROW('Sanitation Data'!I45))="","",OFFSET('Sanitation Data'!$I$28,0,10*ROW('Sanitation Data'!I45)))</f>
        <v/>
      </c>
      <c r="DK51" s="282" t="str">
        <f ca="true">+IF(OFFSET('Sanitation Data'!$I$29,0,10*ROW('Sanitation Data'!I45))="","",OFFSET('Sanitation Data'!$I$29,0,10*ROW('Sanitation Data'!I45)))</f>
        <v/>
      </c>
      <c r="DL51" s="282" t="str">
        <f ca="true">+IF(OFFSET('Sanitation Data'!$I$30,0,10*ROW('Sanitation Data'!I45))="","",OFFSET('Sanitation Data'!$I$30,0,10*ROW('Sanitation Data'!I45)))</f>
        <v/>
      </c>
      <c r="DM51" s="282" t="str">
        <f ca="true">+IF(OFFSET('Sanitation Data'!$I$31,0,10*ROW('Sanitation Data'!I45))="","",OFFSET('Sanitation Data'!$I$31,0,10*ROW('Sanitation Data'!I45)))</f>
        <v/>
      </c>
      <c r="DN51" s="282" t="str">
        <f ca="true">+IF(OFFSET('Sanitation Data'!$I$32,0,10*ROW('Sanitation Data'!I45))="","",OFFSET('Sanitation Data'!$I$32,0,10*ROW('Sanitation Data'!I45)))</f>
        <v/>
      </c>
      <c r="DO51" s="282" t="str">
        <f ca="true">+IF(OFFSET('Hygiene Data'!$D$11,0,10*ROW('Hygiene Data'!D45))="","",OFFSET('Hygiene Data'!$D$11,0,10*ROW('Hygiene Data'!D45)))</f>
        <v/>
      </c>
      <c r="DP51" s="282" t="str">
        <f ca="true">+IF(OFFSET('Hygiene Data'!$D$12,0,10*ROW('Hygiene Data'!D45))="","",OFFSET('Hygiene Data'!$D$12,0,10*ROW('Hygiene Data'!D45)))</f>
        <v/>
      </c>
      <c r="DQ51" s="282" t="str">
        <f ca="true">+IF(OFFSET('Hygiene Data'!$D$13,0,10*ROW('Hygiene Data'!D45))="","",OFFSET('Hygiene Data'!$D$13,0,10*ROW('Hygiene Data'!D45)))</f>
        <v/>
      </c>
      <c r="DR51" s="282" t="str">
        <f ca="true">+IF(OFFSET('Hygiene Data'!$E$11,0,10*ROW('Hygiene Data'!E45))="","",OFFSET('Hygiene Data'!$E$11,0,10*ROW('Hygiene Data'!E45)))</f>
        <v/>
      </c>
      <c r="DS51" s="282" t="str">
        <f ca="true">+IF(OFFSET('Hygiene Data'!$E$12,0,10*ROW('Hygiene Data'!E45))="","",OFFSET('Hygiene Data'!$E$12,0,10*ROW('Hygiene Data'!E45)))</f>
        <v/>
      </c>
      <c r="DT51" s="282" t="str">
        <f ca="true">+IF(OFFSET('Hygiene Data'!$E$13,0,10*ROW('Hygiene Data'!E45))="","",OFFSET('Hygiene Data'!$E$13,0,10*ROW('Hygiene Data'!E45)))</f>
        <v/>
      </c>
      <c r="DU51" s="282" t="str">
        <f ca="true">+IF(OFFSET('Hygiene Data'!$F$11,0,10*ROW('Hygiene Data'!F45))="","",OFFSET('Hygiene Data'!$F$11,0,10*ROW('Hygiene Data'!F45)))</f>
        <v/>
      </c>
      <c r="DV51" s="282" t="str">
        <f ca="true">+IF(OFFSET('Hygiene Data'!$F$12,0,10*ROW('Hygiene Data'!F45))="","",OFFSET('Hygiene Data'!$F$12,0,10*ROW('Hygiene Data'!F45)))</f>
        <v/>
      </c>
      <c r="DW51" s="282" t="str">
        <f ca="true">+IF(OFFSET('Hygiene Data'!$F$13,0,10*ROW('Hygiene Data'!F45))="","",OFFSET('Hygiene Data'!$F$13,0,10*ROW('Hygiene Data'!F45)))</f>
        <v/>
      </c>
      <c r="DX51" s="282" t="str">
        <f ca="true">+IF(OFFSET('Hygiene Data'!$G$11,0,10*ROW('Hygiene Data'!G45))="","",OFFSET('Hygiene Data'!$G$11,0,10*ROW('Hygiene Data'!G45)))</f>
        <v/>
      </c>
      <c r="DY51" s="282" t="str">
        <f ca="true">+IF(OFFSET('Hygiene Data'!$G$12,0,10*ROW('Hygiene Data'!G45))="","",OFFSET('Hygiene Data'!$G$12,0,10*ROW('Hygiene Data'!G45)))</f>
        <v/>
      </c>
      <c r="DZ51" s="282" t="str">
        <f ca="true">+IF(OFFSET('Hygiene Data'!$G$13,0,10*ROW('Hygiene Data'!G45))="","",OFFSET('Hygiene Data'!$G$13,0,10*ROW('Hygiene Data'!G45)))</f>
        <v/>
      </c>
      <c r="EA51" s="282" t="str">
        <f ca="true">+IF(OFFSET('Hygiene Data'!$H$11,0,10*ROW('Hygiene Data'!H45))="","",OFFSET('Hygiene Data'!$H$11,0,10*ROW('Hygiene Data'!H45)))</f>
        <v/>
      </c>
      <c r="EB51" s="282" t="str">
        <f ca="true">+IF(OFFSET('Hygiene Data'!$H$12,0,10*ROW('Hygiene Data'!H45))="","",OFFSET('Hygiene Data'!$H$12,0,10*ROW('Hygiene Data'!H45)))</f>
        <v/>
      </c>
      <c r="EC51" s="282" t="str">
        <f ca="true">+IF(OFFSET('Hygiene Data'!$H$13,0,10*ROW('Hygiene Data'!H45))="","",OFFSET('Hygiene Data'!$H$13,0,10*ROW('Hygiene Data'!H45)))</f>
        <v/>
      </c>
      <c r="ED51" s="282" t="str">
        <f ca="true">+IF(OFFSET('Hygiene Data'!$I$11,0,10*ROW('Hygiene Data'!I45))="","",OFFSET('Hygiene Data'!$I$11,0,10*ROW('Hygiene Data'!I45)))</f>
        <v/>
      </c>
      <c r="EE51" s="282" t="str">
        <f ca="true">+IF(OFFSET('Hygiene Data'!$I$12,0,10*ROW('Hygiene Data'!I45))="","",OFFSET('Hygiene Data'!$I$12,0,10*ROW('Hygiene Data'!I45)))</f>
        <v/>
      </c>
      <c r="EF51" s="282"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8"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2"/>
      <c r="BS52" s="282" t="str">
        <f ca="true">+IF(OFFSET('Water Data'!$D$27,0,10*ROW('Water Data'!D46))="","",OFFSET('Water Data'!$D$27,0,10*ROW('Water Data'!D46)))</f>
        <v/>
      </c>
      <c r="BT52" s="282" t="str">
        <f ca="true">+IF(OFFSET('Water Data'!$D$28,0,10*ROW('Water Data'!D46))="","",OFFSET('Water Data'!$D$28,0,10*ROW('Water Data'!D46)))</f>
        <v/>
      </c>
      <c r="BU52" s="282" t="str">
        <f ca="true">+IF(OFFSET('Water Data'!$D$29,0,10*ROW('Water Data'!D46))="","",OFFSET('Water Data'!$D$29,0,10*ROW('Water Data'!D46)))</f>
        <v/>
      </c>
      <c r="BV52" s="282" t="str">
        <f ca="true">+IF(OFFSET('Water Data'!$E$27,0,10*ROW('Water Data'!E46))="","",OFFSET('Water Data'!$E$27,0,10*ROW('Water Data'!E46)))</f>
        <v/>
      </c>
      <c r="BW52" s="282" t="str">
        <f ca="true">+IF(OFFSET('Water Data'!$E$28,0,10*ROW('Water Data'!E46))="","",OFFSET('Water Data'!$E$28,0,10*ROW('Water Data'!E46)))</f>
        <v/>
      </c>
      <c r="BX52" s="282" t="str">
        <f ca="true">+IF(OFFSET('Water Data'!$E$29,0,10*ROW('Water Data'!E46))="","",OFFSET('Water Data'!$E$29,0,10*ROW('Water Data'!E46)))</f>
        <v/>
      </c>
      <c r="BY52" s="282" t="str">
        <f ca="true">+IF(OFFSET('Water Data'!$F$27,0,10*ROW('Water Data'!F46))="","",OFFSET('Water Data'!$F$27,0,10*ROW('Water Data'!F46)))</f>
        <v/>
      </c>
      <c r="BZ52" s="282" t="str">
        <f ca="true">+IF(OFFSET('Water Data'!$F$28,0,10*ROW('Water Data'!F46))="","",OFFSET('Water Data'!$F$28,0,10*ROW('Water Data'!F46)))</f>
        <v/>
      </c>
      <c r="CA52" s="282" t="str">
        <f ca="true">+IF(OFFSET('Water Data'!$F$29,0,10*ROW('Water Data'!F46))="","",OFFSET('Water Data'!$F$29,0,10*ROW('Water Data'!F46)))</f>
        <v/>
      </c>
      <c r="CB52" s="282" t="str">
        <f ca="true">+IF(OFFSET('Water Data'!$G$27,0,10*ROW('Water Data'!G46))="","",OFFSET('Water Data'!$G$27,0,10*ROW('Water Data'!G46)))</f>
        <v/>
      </c>
      <c r="CC52" s="282" t="str">
        <f ca="true">+IF(OFFSET('Water Data'!$G$28,0,10*ROW('Water Data'!G46))="","",OFFSET('Water Data'!$G$28,0,10*ROW('Water Data'!G46)))</f>
        <v/>
      </c>
      <c r="CD52" s="282" t="str">
        <f ca="true">+IF(OFFSET('Water Data'!$G$29,0,10*ROW('Water Data'!G46))="","",OFFSET('Water Data'!$G$29,0,10*ROW('Water Data'!G46)))</f>
        <v/>
      </c>
      <c r="CE52" s="282" t="str">
        <f ca="true">+IF(OFFSET('Water Data'!$H$27,0,10*ROW('Water Data'!H46))="","",OFFSET('Water Data'!$H$27,0,10*ROW('Water Data'!H46)))</f>
        <v/>
      </c>
      <c r="CF52" s="282" t="str">
        <f ca="true">+IF(OFFSET('Water Data'!$H$28,0,10*ROW('Water Data'!H46))="","",OFFSET('Water Data'!$H$28,0,10*ROW('Water Data'!H46)))</f>
        <v/>
      </c>
      <c r="CG52" s="282" t="str">
        <f ca="true">+IF(OFFSET('Water Data'!$H$29,0,10*ROW('Water Data'!H46))="","",OFFSET('Water Data'!$H$29,0,10*ROW('Water Data'!H46)))</f>
        <v/>
      </c>
      <c r="CH52" s="282" t="str">
        <f ca="true">+IF(OFFSET('Water Data'!$I$27,0,10*ROW('Water Data'!I46))="","",OFFSET('Water Data'!$I$27,0,10*ROW('Water Data'!I46)))</f>
        <v/>
      </c>
      <c r="CI52" s="282" t="str">
        <f ca="true">+IF(OFFSET('Water Data'!$I$28,0,10*ROW('Water Data'!I46))="","",OFFSET('Water Data'!$I$28,0,10*ROW('Water Data'!I46)))</f>
        <v/>
      </c>
      <c r="CJ52" s="282" t="str">
        <f ca="true">+IF(OFFSET('Water Data'!$I$29,0,10*ROW('Water Data'!I46))="","",OFFSET('Water Data'!$I$29,0,10*ROW('Water Data'!I46)))</f>
        <v/>
      </c>
      <c r="CK52" s="282" t="str">
        <f ca="true">+IF(OFFSET('Sanitation Data'!$D$28,0,10*ROW('Sanitation Data'!D46))="","",OFFSET('Sanitation Data'!$D$28,0,10*ROW('Sanitation Data'!D46)))</f>
        <v/>
      </c>
      <c r="CL52" s="282" t="str">
        <f ca="true">+IF(OFFSET('Sanitation Data'!$D$29,0,10*ROW('Sanitation Data'!D46))="","",OFFSET('Sanitation Data'!$D$29,0,10*ROW('Sanitation Data'!D46)))</f>
        <v/>
      </c>
      <c r="CM52" s="282" t="str">
        <f ca="true">+IF(OFFSET('Sanitation Data'!$D$30,0,10*ROW('Sanitation Data'!D46))="","",OFFSET('Sanitation Data'!$D$30,0,10*ROW('Sanitation Data'!D46)))</f>
        <v/>
      </c>
      <c r="CN52" s="282" t="str">
        <f ca="true">+IF(OFFSET('Sanitation Data'!$D$31,0,10*ROW('Sanitation Data'!D46))="","",OFFSET('Sanitation Data'!$D$31,0,10*ROW('Sanitation Data'!D46)))</f>
        <v/>
      </c>
      <c r="CO52" s="282" t="str">
        <f ca="true">+IF(OFFSET('Sanitation Data'!$D$32,0,10*ROW('Sanitation Data'!D46))="","",OFFSET('Sanitation Data'!$D$32,0,10*ROW('Sanitation Data'!D46)))</f>
        <v/>
      </c>
      <c r="CP52" s="282" t="str">
        <f ca="true">+IF(OFFSET('Sanitation Data'!$E$28,0,10*ROW('Sanitation Data'!E46))="","",OFFSET('Sanitation Data'!$E$28,0,10*ROW('Sanitation Data'!E46)))</f>
        <v/>
      </c>
      <c r="CQ52" s="282" t="str">
        <f ca="true">+IF(OFFSET('Sanitation Data'!$E$29,0,10*ROW('Sanitation Data'!E46))="","",OFFSET('Sanitation Data'!$E$29,0,10*ROW('Sanitation Data'!E46)))</f>
        <v/>
      </c>
      <c r="CR52" s="282" t="str">
        <f ca="true">+IF(OFFSET('Sanitation Data'!$E$30,0,10*ROW('Sanitation Data'!E46))="","",OFFSET('Sanitation Data'!$E$30,0,10*ROW('Sanitation Data'!E46)))</f>
        <v/>
      </c>
      <c r="CS52" s="282" t="str">
        <f ca="true">+IF(OFFSET('Sanitation Data'!$E$31,0,10*ROW('Sanitation Data'!E46))="","",OFFSET('Sanitation Data'!$E$31,0,10*ROW('Sanitation Data'!E46)))</f>
        <v/>
      </c>
      <c r="CT52" s="282" t="str">
        <f ca="true">+IF(OFFSET('Sanitation Data'!$E$32,0,10*ROW('Sanitation Data'!E46))="","",OFFSET('Sanitation Data'!$E$32,0,10*ROW('Sanitation Data'!E46)))</f>
        <v/>
      </c>
      <c r="CU52" s="282" t="str">
        <f ca="true">+IF(OFFSET('Sanitation Data'!$F$28,0,10*ROW('Sanitation Data'!F46))="","",OFFSET('Sanitation Data'!$F$28,0,10*ROW('Sanitation Data'!F46)))</f>
        <v/>
      </c>
      <c r="CV52" s="282" t="str">
        <f ca="true">+IF(OFFSET('Sanitation Data'!$F$29,0,10*ROW('Sanitation Data'!F46))="","",OFFSET('Sanitation Data'!$F$29,0,10*ROW('Sanitation Data'!F46)))</f>
        <v/>
      </c>
      <c r="CW52" s="282" t="str">
        <f ca="true">+IF(OFFSET('Sanitation Data'!$F$30,0,10*ROW('Sanitation Data'!F46))="","",OFFSET('Sanitation Data'!$F$30,0,10*ROW('Sanitation Data'!F46)))</f>
        <v/>
      </c>
      <c r="CX52" s="282" t="str">
        <f ca="true">+IF(OFFSET('Sanitation Data'!$F$31,0,10*ROW('Sanitation Data'!F46))="","",OFFSET('Sanitation Data'!$F$31,0,10*ROW('Sanitation Data'!F46)))</f>
        <v/>
      </c>
      <c r="CY52" s="282" t="str">
        <f ca="true">+IF(OFFSET('Sanitation Data'!$F$32,0,10*ROW('Sanitation Data'!F46))="","",OFFSET('Sanitation Data'!$F$32,0,10*ROW('Sanitation Data'!F46)))</f>
        <v/>
      </c>
      <c r="CZ52" s="282" t="str">
        <f ca="true">+IF(OFFSET('Sanitation Data'!$G$28,0,10*ROW('Sanitation Data'!G46))="","",OFFSET('Sanitation Data'!$G$28,0,10*ROW('Sanitation Data'!G46)))</f>
        <v/>
      </c>
      <c r="DA52" s="282" t="str">
        <f ca="true">+IF(OFFSET('Sanitation Data'!$G$29,0,10*ROW('Sanitation Data'!G46))="","",OFFSET('Sanitation Data'!$G$29,0,10*ROW('Sanitation Data'!G46)))</f>
        <v/>
      </c>
      <c r="DB52" s="282" t="str">
        <f ca="true">+IF(OFFSET('Sanitation Data'!$G$30,0,10*ROW('Sanitation Data'!G46))="","",OFFSET('Sanitation Data'!$G$30,0,10*ROW('Sanitation Data'!G46)))</f>
        <v/>
      </c>
      <c r="DC52" s="282" t="str">
        <f ca="true">+IF(OFFSET('Sanitation Data'!$G$31,0,10*ROW('Sanitation Data'!G46))="","",OFFSET('Sanitation Data'!$G$31,0,10*ROW('Sanitation Data'!G46)))</f>
        <v/>
      </c>
      <c r="DD52" s="282" t="str">
        <f ca="true">+IF(OFFSET('Sanitation Data'!$G$32,0,10*ROW('Sanitation Data'!G46))="","",OFFSET('Sanitation Data'!$G$32,0,10*ROW('Sanitation Data'!G46)))</f>
        <v/>
      </c>
      <c r="DE52" s="282" t="str">
        <f ca="true">+IF(OFFSET('Sanitation Data'!$H$28,0,10*ROW('Sanitation Data'!H46))="","",OFFSET('Sanitation Data'!$H$28,0,10*ROW('Sanitation Data'!H46)))</f>
        <v/>
      </c>
      <c r="DF52" s="282" t="str">
        <f ca="true">+IF(OFFSET('Sanitation Data'!$H$29,0,10*ROW('Sanitation Data'!H46))="","",OFFSET('Sanitation Data'!$H$29,0,10*ROW('Sanitation Data'!H46)))</f>
        <v/>
      </c>
      <c r="DG52" s="282" t="str">
        <f ca="true">+IF(OFFSET('Sanitation Data'!$H$30,0,10*ROW('Sanitation Data'!H46))="","",OFFSET('Sanitation Data'!$H$30,0,10*ROW('Sanitation Data'!H46)))</f>
        <v/>
      </c>
      <c r="DH52" s="282" t="str">
        <f ca="true">+IF(OFFSET('Sanitation Data'!$H$31,0,10*ROW('Sanitation Data'!H46))="","",OFFSET('Sanitation Data'!$H$31,0,10*ROW('Sanitation Data'!H46)))</f>
        <v/>
      </c>
      <c r="DI52" s="282" t="str">
        <f ca="true">+IF(OFFSET('Sanitation Data'!$H$32,0,10*ROW('Sanitation Data'!H46))="","",OFFSET('Sanitation Data'!$H$32,0,10*ROW('Sanitation Data'!H46)))</f>
        <v/>
      </c>
      <c r="DJ52" s="282" t="str">
        <f ca="true">+IF(OFFSET('Sanitation Data'!$I$28,0,10*ROW('Sanitation Data'!I46))="","",OFFSET('Sanitation Data'!$I$28,0,10*ROW('Sanitation Data'!I46)))</f>
        <v/>
      </c>
      <c r="DK52" s="282" t="str">
        <f ca="true">+IF(OFFSET('Sanitation Data'!$I$29,0,10*ROW('Sanitation Data'!I46))="","",OFFSET('Sanitation Data'!$I$29,0,10*ROW('Sanitation Data'!I46)))</f>
        <v/>
      </c>
      <c r="DL52" s="282" t="str">
        <f ca="true">+IF(OFFSET('Sanitation Data'!$I$30,0,10*ROW('Sanitation Data'!I46))="","",OFFSET('Sanitation Data'!$I$30,0,10*ROW('Sanitation Data'!I46)))</f>
        <v/>
      </c>
      <c r="DM52" s="282" t="str">
        <f ca="true">+IF(OFFSET('Sanitation Data'!$I$31,0,10*ROW('Sanitation Data'!I46))="","",OFFSET('Sanitation Data'!$I$31,0,10*ROW('Sanitation Data'!I46)))</f>
        <v/>
      </c>
      <c r="DN52" s="282" t="str">
        <f ca="true">+IF(OFFSET('Sanitation Data'!$I$32,0,10*ROW('Sanitation Data'!I46))="","",OFFSET('Sanitation Data'!$I$32,0,10*ROW('Sanitation Data'!I46)))</f>
        <v/>
      </c>
      <c r="DO52" s="282" t="str">
        <f ca="true">+IF(OFFSET('Hygiene Data'!$D$11,0,10*ROW('Hygiene Data'!D46))="","",OFFSET('Hygiene Data'!$D$11,0,10*ROW('Hygiene Data'!D46)))</f>
        <v/>
      </c>
      <c r="DP52" s="282" t="str">
        <f ca="true">+IF(OFFSET('Hygiene Data'!$D$12,0,10*ROW('Hygiene Data'!D46))="","",OFFSET('Hygiene Data'!$D$12,0,10*ROW('Hygiene Data'!D46)))</f>
        <v/>
      </c>
      <c r="DQ52" s="282" t="str">
        <f ca="true">+IF(OFFSET('Hygiene Data'!$D$13,0,10*ROW('Hygiene Data'!D46))="","",OFFSET('Hygiene Data'!$D$13,0,10*ROW('Hygiene Data'!D46)))</f>
        <v/>
      </c>
      <c r="DR52" s="282" t="str">
        <f ca="true">+IF(OFFSET('Hygiene Data'!$E$11,0,10*ROW('Hygiene Data'!E46))="","",OFFSET('Hygiene Data'!$E$11,0,10*ROW('Hygiene Data'!E46)))</f>
        <v/>
      </c>
      <c r="DS52" s="282" t="str">
        <f ca="true">+IF(OFFSET('Hygiene Data'!$E$12,0,10*ROW('Hygiene Data'!E46))="","",OFFSET('Hygiene Data'!$E$12,0,10*ROW('Hygiene Data'!E46)))</f>
        <v/>
      </c>
      <c r="DT52" s="282" t="str">
        <f ca="true">+IF(OFFSET('Hygiene Data'!$E$13,0,10*ROW('Hygiene Data'!E46))="","",OFFSET('Hygiene Data'!$E$13,0,10*ROW('Hygiene Data'!E46)))</f>
        <v/>
      </c>
      <c r="DU52" s="282" t="str">
        <f ca="true">+IF(OFFSET('Hygiene Data'!$F$11,0,10*ROW('Hygiene Data'!F46))="","",OFFSET('Hygiene Data'!$F$11,0,10*ROW('Hygiene Data'!F46)))</f>
        <v/>
      </c>
      <c r="DV52" s="282" t="str">
        <f ca="true">+IF(OFFSET('Hygiene Data'!$F$12,0,10*ROW('Hygiene Data'!F46))="","",OFFSET('Hygiene Data'!$F$12,0,10*ROW('Hygiene Data'!F46)))</f>
        <v/>
      </c>
      <c r="DW52" s="282" t="str">
        <f ca="true">+IF(OFFSET('Hygiene Data'!$F$13,0,10*ROW('Hygiene Data'!F46))="","",OFFSET('Hygiene Data'!$F$13,0,10*ROW('Hygiene Data'!F46)))</f>
        <v/>
      </c>
      <c r="DX52" s="282" t="str">
        <f ca="true">+IF(OFFSET('Hygiene Data'!$G$11,0,10*ROW('Hygiene Data'!G46))="","",OFFSET('Hygiene Data'!$G$11,0,10*ROW('Hygiene Data'!G46)))</f>
        <v/>
      </c>
      <c r="DY52" s="282" t="str">
        <f ca="true">+IF(OFFSET('Hygiene Data'!$G$12,0,10*ROW('Hygiene Data'!G46))="","",OFFSET('Hygiene Data'!$G$12,0,10*ROW('Hygiene Data'!G46)))</f>
        <v/>
      </c>
      <c r="DZ52" s="282" t="str">
        <f ca="true">+IF(OFFSET('Hygiene Data'!$G$13,0,10*ROW('Hygiene Data'!G46))="","",OFFSET('Hygiene Data'!$G$13,0,10*ROW('Hygiene Data'!G46)))</f>
        <v/>
      </c>
      <c r="EA52" s="282" t="str">
        <f ca="true">+IF(OFFSET('Hygiene Data'!$H$11,0,10*ROW('Hygiene Data'!H46))="","",OFFSET('Hygiene Data'!$H$11,0,10*ROW('Hygiene Data'!H46)))</f>
        <v/>
      </c>
      <c r="EB52" s="282" t="str">
        <f ca="true">+IF(OFFSET('Hygiene Data'!$H$12,0,10*ROW('Hygiene Data'!H46))="","",OFFSET('Hygiene Data'!$H$12,0,10*ROW('Hygiene Data'!H46)))</f>
        <v/>
      </c>
      <c r="EC52" s="282" t="str">
        <f ca="true">+IF(OFFSET('Hygiene Data'!$H$13,0,10*ROW('Hygiene Data'!H46))="","",OFFSET('Hygiene Data'!$H$13,0,10*ROW('Hygiene Data'!H46)))</f>
        <v/>
      </c>
      <c r="ED52" s="282" t="str">
        <f ca="true">+IF(OFFSET('Hygiene Data'!$I$11,0,10*ROW('Hygiene Data'!I46))="","",OFFSET('Hygiene Data'!$I$11,0,10*ROW('Hygiene Data'!I46)))</f>
        <v/>
      </c>
      <c r="EE52" s="282" t="str">
        <f ca="true">+IF(OFFSET('Hygiene Data'!$I$12,0,10*ROW('Hygiene Data'!I46))="","",OFFSET('Hygiene Data'!$I$12,0,10*ROW('Hygiene Data'!I46)))</f>
        <v/>
      </c>
      <c r="EF52" s="282"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8"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2"/>
      <c r="BS53" s="282" t="str">
        <f ca="true">+IF(OFFSET('Water Data'!$D$27,0,10*ROW('Water Data'!D47))="","",OFFSET('Water Data'!$D$27,0,10*ROW('Water Data'!D47)))</f>
        <v/>
      </c>
      <c r="BT53" s="282" t="str">
        <f ca="true">+IF(OFFSET('Water Data'!$D$28,0,10*ROW('Water Data'!D47))="","",OFFSET('Water Data'!$D$28,0,10*ROW('Water Data'!D47)))</f>
        <v/>
      </c>
      <c r="BU53" s="282" t="str">
        <f ca="true">+IF(OFFSET('Water Data'!$D$29,0,10*ROW('Water Data'!D47))="","",OFFSET('Water Data'!$D$29,0,10*ROW('Water Data'!D47)))</f>
        <v/>
      </c>
      <c r="BV53" s="282" t="str">
        <f ca="true">+IF(OFFSET('Water Data'!$E$27,0,10*ROW('Water Data'!E47))="","",OFFSET('Water Data'!$E$27,0,10*ROW('Water Data'!E47)))</f>
        <v/>
      </c>
      <c r="BW53" s="282" t="str">
        <f ca="true">+IF(OFFSET('Water Data'!$E$28,0,10*ROW('Water Data'!E47))="","",OFFSET('Water Data'!$E$28,0,10*ROW('Water Data'!E47)))</f>
        <v/>
      </c>
      <c r="BX53" s="282" t="str">
        <f ca="true">+IF(OFFSET('Water Data'!$E$29,0,10*ROW('Water Data'!E47))="","",OFFSET('Water Data'!$E$29,0,10*ROW('Water Data'!E47)))</f>
        <v/>
      </c>
      <c r="BY53" s="282" t="str">
        <f ca="true">+IF(OFFSET('Water Data'!$F$27,0,10*ROW('Water Data'!F47))="","",OFFSET('Water Data'!$F$27,0,10*ROW('Water Data'!F47)))</f>
        <v/>
      </c>
      <c r="BZ53" s="282" t="str">
        <f ca="true">+IF(OFFSET('Water Data'!$F$28,0,10*ROW('Water Data'!F47))="","",OFFSET('Water Data'!$F$28,0,10*ROW('Water Data'!F47)))</f>
        <v/>
      </c>
      <c r="CA53" s="282" t="str">
        <f ca="true">+IF(OFFSET('Water Data'!$F$29,0,10*ROW('Water Data'!F47))="","",OFFSET('Water Data'!$F$29,0,10*ROW('Water Data'!F47)))</f>
        <v/>
      </c>
      <c r="CB53" s="282" t="str">
        <f ca="true">+IF(OFFSET('Water Data'!$G$27,0,10*ROW('Water Data'!G47))="","",OFFSET('Water Data'!$G$27,0,10*ROW('Water Data'!G47)))</f>
        <v/>
      </c>
      <c r="CC53" s="282" t="str">
        <f ca="true">+IF(OFFSET('Water Data'!$G$28,0,10*ROW('Water Data'!G47))="","",OFFSET('Water Data'!$G$28,0,10*ROW('Water Data'!G47)))</f>
        <v/>
      </c>
      <c r="CD53" s="282" t="str">
        <f ca="true">+IF(OFFSET('Water Data'!$G$29,0,10*ROW('Water Data'!G47))="","",OFFSET('Water Data'!$G$29,0,10*ROW('Water Data'!G47)))</f>
        <v/>
      </c>
      <c r="CE53" s="282" t="str">
        <f ca="true">+IF(OFFSET('Water Data'!$H$27,0,10*ROW('Water Data'!H47))="","",OFFSET('Water Data'!$H$27,0,10*ROW('Water Data'!H47)))</f>
        <v/>
      </c>
      <c r="CF53" s="282" t="str">
        <f ca="true">+IF(OFFSET('Water Data'!$H$28,0,10*ROW('Water Data'!H47))="","",OFFSET('Water Data'!$H$28,0,10*ROW('Water Data'!H47)))</f>
        <v/>
      </c>
      <c r="CG53" s="282" t="str">
        <f ca="true">+IF(OFFSET('Water Data'!$H$29,0,10*ROW('Water Data'!H47))="","",OFFSET('Water Data'!$H$29,0,10*ROW('Water Data'!H47)))</f>
        <v/>
      </c>
      <c r="CH53" s="282" t="str">
        <f ca="true">+IF(OFFSET('Water Data'!$I$27,0,10*ROW('Water Data'!I47))="","",OFFSET('Water Data'!$I$27,0,10*ROW('Water Data'!I47)))</f>
        <v/>
      </c>
      <c r="CI53" s="282" t="str">
        <f ca="true">+IF(OFFSET('Water Data'!$I$28,0,10*ROW('Water Data'!I47))="","",OFFSET('Water Data'!$I$28,0,10*ROW('Water Data'!I47)))</f>
        <v/>
      </c>
      <c r="CJ53" s="282" t="str">
        <f ca="true">+IF(OFFSET('Water Data'!$I$29,0,10*ROW('Water Data'!I47))="","",OFFSET('Water Data'!$I$29,0,10*ROW('Water Data'!I47)))</f>
        <v/>
      </c>
      <c r="CK53" s="282" t="str">
        <f ca="true">+IF(OFFSET('Sanitation Data'!$D$28,0,10*ROW('Sanitation Data'!D47))="","",OFFSET('Sanitation Data'!$D$28,0,10*ROW('Sanitation Data'!D47)))</f>
        <v/>
      </c>
      <c r="CL53" s="282" t="str">
        <f ca="true">+IF(OFFSET('Sanitation Data'!$D$29,0,10*ROW('Sanitation Data'!D47))="","",OFFSET('Sanitation Data'!$D$29,0,10*ROW('Sanitation Data'!D47)))</f>
        <v/>
      </c>
      <c r="CM53" s="282" t="str">
        <f ca="true">+IF(OFFSET('Sanitation Data'!$D$30,0,10*ROW('Sanitation Data'!D47))="","",OFFSET('Sanitation Data'!$D$30,0,10*ROW('Sanitation Data'!D47)))</f>
        <v/>
      </c>
      <c r="CN53" s="282" t="str">
        <f ca="true">+IF(OFFSET('Sanitation Data'!$D$31,0,10*ROW('Sanitation Data'!D47))="","",OFFSET('Sanitation Data'!$D$31,0,10*ROW('Sanitation Data'!D47)))</f>
        <v/>
      </c>
      <c r="CO53" s="282" t="str">
        <f ca="true">+IF(OFFSET('Sanitation Data'!$D$32,0,10*ROW('Sanitation Data'!D47))="","",OFFSET('Sanitation Data'!$D$32,0,10*ROW('Sanitation Data'!D47)))</f>
        <v/>
      </c>
      <c r="CP53" s="282" t="str">
        <f ca="true">+IF(OFFSET('Sanitation Data'!$E$28,0,10*ROW('Sanitation Data'!E47))="","",OFFSET('Sanitation Data'!$E$28,0,10*ROW('Sanitation Data'!E47)))</f>
        <v/>
      </c>
      <c r="CQ53" s="282" t="str">
        <f ca="true">+IF(OFFSET('Sanitation Data'!$E$29,0,10*ROW('Sanitation Data'!E47))="","",OFFSET('Sanitation Data'!$E$29,0,10*ROW('Sanitation Data'!E47)))</f>
        <v/>
      </c>
      <c r="CR53" s="282" t="str">
        <f ca="true">+IF(OFFSET('Sanitation Data'!$E$30,0,10*ROW('Sanitation Data'!E47))="","",OFFSET('Sanitation Data'!$E$30,0,10*ROW('Sanitation Data'!E47)))</f>
        <v/>
      </c>
      <c r="CS53" s="282" t="str">
        <f ca="true">+IF(OFFSET('Sanitation Data'!$E$31,0,10*ROW('Sanitation Data'!E47))="","",OFFSET('Sanitation Data'!$E$31,0,10*ROW('Sanitation Data'!E47)))</f>
        <v/>
      </c>
      <c r="CT53" s="282" t="str">
        <f ca="true">+IF(OFFSET('Sanitation Data'!$E$32,0,10*ROW('Sanitation Data'!E47))="","",OFFSET('Sanitation Data'!$E$32,0,10*ROW('Sanitation Data'!E47)))</f>
        <v/>
      </c>
      <c r="CU53" s="282" t="str">
        <f ca="true">+IF(OFFSET('Sanitation Data'!$F$28,0,10*ROW('Sanitation Data'!F47))="","",OFFSET('Sanitation Data'!$F$28,0,10*ROW('Sanitation Data'!F47)))</f>
        <v/>
      </c>
      <c r="CV53" s="282" t="str">
        <f ca="true">+IF(OFFSET('Sanitation Data'!$F$29,0,10*ROW('Sanitation Data'!F47))="","",OFFSET('Sanitation Data'!$F$29,0,10*ROW('Sanitation Data'!F47)))</f>
        <v/>
      </c>
      <c r="CW53" s="282" t="str">
        <f ca="true">+IF(OFFSET('Sanitation Data'!$F$30,0,10*ROW('Sanitation Data'!F47))="","",OFFSET('Sanitation Data'!$F$30,0,10*ROW('Sanitation Data'!F47)))</f>
        <v/>
      </c>
      <c r="CX53" s="282" t="str">
        <f ca="true">+IF(OFFSET('Sanitation Data'!$F$31,0,10*ROW('Sanitation Data'!F47))="","",OFFSET('Sanitation Data'!$F$31,0,10*ROW('Sanitation Data'!F47)))</f>
        <v/>
      </c>
      <c r="CY53" s="282" t="str">
        <f ca="true">+IF(OFFSET('Sanitation Data'!$F$32,0,10*ROW('Sanitation Data'!F47))="","",OFFSET('Sanitation Data'!$F$32,0,10*ROW('Sanitation Data'!F47)))</f>
        <v/>
      </c>
      <c r="CZ53" s="282" t="str">
        <f ca="true">+IF(OFFSET('Sanitation Data'!$G$28,0,10*ROW('Sanitation Data'!G47))="","",OFFSET('Sanitation Data'!$G$28,0,10*ROW('Sanitation Data'!G47)))</f>
        <v/>
      </c>
      <c r="DA53" s="282" t="str">
        <f ca="true">+IF(OFFSET('Sanitation Data'!$G$29,0,10*ROW('Sanitation Data'!G47))="","",OFFSET('Sanitation Data'!$G$29,0,10*ROW('Sanitation Data'!G47)))</f>
        <v/>
      </c>
      <c r="DB53" s="282" t="str">
        <f ca="true">+IF(OFFSET('Sanitation Data'!$G$30,0,10*ROW('Sanitation Data'!G47))="","",OFFSET('Sanitation Data'!$G$30,0,10*ROW('Sanitation Data'!G47)))</f>
        <v/>
      </c>
      <c r="DC53" s="282" t="str">
        <f ca="true">+IF(OFFSET('Sanitation Data'!$G$31,0,10*ROW('Sanitation Data'!G47))="","",OFFSET('Sanitation Data'!$G$31,0,10*ROW('Sanitation Data'!G47)))</f>
        <v/>
      </c>
      <c r="DD53" s="282" t="str">
        <f ca="true">+IF(OFFSET('Sanitation Data'!$G$32,0,10*ROW('Sanitation Data'!G47))="","",OFFSET('Sanitation Data'!$G$32,0,10*ROW('Sanitation Data'!G47)))</f>
        <v/>
      </c>
      <c r="DE53" s="282" t="str">
        <f ca="true">+IF(OFFSET('Sanitation Data'!$H$28,0,10*ROW('Sanitation Data'!H47))="","",OFFSET('Sanitation Data'!$H$28,0,10*ROW('Sanitation Data'!H47)))</f>
        <v/>
      </c>
      <c r="DF53" s="282" t="str">
        <f ca="true">+IF(OFFSET('Sanitation Data'!$H$29,0,10*ROW('Sanitation Data'!H47))="","",OFFSET('Sanitation Data'!$H$29,0,10*ROW('Sanitation Data'!H47)))</f>
        <v/>
      </c>
      <c r="DG53" s="282" t="str">
        <f ca="true">+IF(OFFSET('Sanitation Data'!$H$30,0,10*ROW('Sanitation Data'!H47))="","",OFFSET('Sanitation Data'!$H$30,0,10*ROW('Sanitation Data'!H47)))</f>
        <v/>
      </c>
      <c r="DH53" s="282" t="str">
        <f ca="true">+IF(OFFSET('Sanitation Data'!$H$31,0,10*ROW('Sanitation Data'!H47))="","",OFFSET('Sanitation Data'!$H$31,0,10*ROW('Sanitation Data'!H47)))</f>
        <v/>
      </c>
      <c r="DI53" s="282" t="str">
        <f ca="true">+IF(OFFSET('Sanitation Data'!$H$32,0,10*ROW('Sanitation Data'!H47))="","",OFFSET('Sanitation Data'!$H$32,0,10*ROW('Sanitation Data'!H47)))</f>
        <v/>
      </c>
      <c r="DJ53" s="282" t="str">
        <f ca="true">+IF(OFFSET('Sanitation Data'!$I$28,0,10*ROW('Sanitation Data'!I47))="","",OFFSET('Sanitation Data'!$I$28,0,10*ROW('Sanitation Data'!I47)))</f>
        <v/>
      </c>
      <c r="DK53" s="282" t="str">
        <f ca="true">+IF(OFFSET('Sanitation Data'!$I$29,0,10*ROW('Sanitation Data'!I47))="","",OFFSET('Sanitation Data'!$I$29,0,10*ROW('Sanitation Data'!I47)))</f>
        <v/>
      </c>
      <c r="DL53" s="282" t="str">
        <f ca="true">+IF(OFFSET('Sanitation Data'!$I$30,0,10*ROW('Sanitation Data'!I47))="","",OFFSET('Sanitation Data'!$I$30,0,10*ROW('Sanitation Data'!I47)))</f>
        <v/>
      </c>
      <c r="DM53" s="282" t="str">
        <f ca="true">+IF(OFFSET('Sanitation Data'!$I$31,0,10*ROW('Sanitation Data'!I47))="","",OFFSET('Sanitation Data'!$I$31,0,10*ROW('Sanitation Data'!I47)))</f>
        <v/>
      </c>
      <c r="DN53" s="282" t="str">
        <f ca="true">+IF(OFFSET('Sanitation Data'!$I$32,0,10*ROW('Sanitation Data'!I47))="","",OFFSET('Sanitation Data'!$I$32,0,10*ROW('Sanitation Data'!I47)))</f>
        <v/>
      </c>
      <c r="DO53" s="282" t="str">
        <f ca="true">+IF(OFFSET('Hygiene Data'!$D$11,0,10*ROW('Hygiene Data'!D47))="","",OFFSET('Hygiene Data'!$D$11,0,10*ROW('Hygiene Data'!D47)))</f>
        <v/>
      </c>
      <c r="DP53" s="282" t="str">
        <f ca="true">+IF(OFFSET('Hygiene Data'!$D$12,0,10*ROW('Hygiene Data'!D47))="","",OFFSET('Hygiene Data'!$D$12,0,10*ROW('Hygiene Data'!D47)))</f>
        <v/>
      </c>
      <c r="DQ53" s="282" t="str">
        <f ca="true">+IF(OFFSET('Hygiene Data'!$D$13,0,10*ROW('Hygiene Data'!D47))="","",OFFSET('Hygiene Data'!$D$13,0,10*ROW('Hygiene Data'!D47)))</f>
        <v/>
      </c>
      <c r="DR53" s="282" t="str">
        <f ca="true">+IF(OFFSET('Hygiene Data'!$E$11,0,10*ROW('Hygiene Data'!E47))="","",OFFSET('Hygiene Data'!$E$11,0,10*ROW('Hygiene Data'!E47)))</f>
        <v/>
      </c>
      <c r="DS53" s="282" t="str">
        <f ca="true">+IF(OFFSET('Hygiene Data'!$E$12,0,10*ROW('Hygiene Data'!E47))="","",OFFSET('Hygiene Data'!$E$12,0,10*ROW('Hygiene Data'!E47)))</f>
        <v/>
      </c>
      <c r="DT53" s="282" t="str">
        <f ca="true">+IF(OFFSET('Hygiene Data'!$E$13,0,10*ROW('Hygiene Data'!E47))="","",OFFSET('Hygiene Data'!$E$13,0,10*ROW('Hygiene Data'!E47)))</f>
        <v/>
      </c>
      <c r="DU53" s="282" t="str">
        <f ca="true">+IF(OFFSET('Hygiene Data'!$F$11,0,10*ROW('Hygiene Data'!F47))="","",OFFSET('Hygiene Data'!$F$11,0,10*ROW('Hygiene Data'!F47)))</f>
        <v/>
      </c>
      <c r="DV53" s="282" t="str">
        <f ca="true">+IF(OFFSET('Hygiene Data'!$F$12,0,10*ROW('Hygiene Data'!F47))="","",OFFSET('Hygiene Data'!$F$12,0,10*ROW('Hygiene Data'!F47)))</f>
        <v/>
      </c>
      <c r="DW53" s="282" t="str">
        <f ca="true">+IF(OFFSET('Hygiene Data'!$F$13,0,10*ROW('Hygiene Data'!F47))="","",OFFSET('Hygiene Data'!$F$13,0,10*ROW('Hygiene Data'!F47)))</f>
        <v/>
      </c>
      <c r="DX53" s="282" t="str">
        <f ca="true">+IF(OFFSET('Hygiene Data'!$G$11,0,10*ROW('Hygiene Data'!G47))="","",OFFSET('Hygiene Data'!$G$11,0,10*ROW('Hygiene Data'!G47)))</f>
        <v/>
      </c>
      <c r="DY53" s="282" t="str">
        <f ca="true">+IF(OFFSET('Hygiene Data'!$G$12,0,10*ROW('Hygiene Data'!G47))="","",OFFSET('Hygiene Data'!$G$12,0,10*ROW('Hygiene Data'!G47)))</f>
        <v/>
      </c>
      <c r="DZ53" s="282" t="str">
        <f ca="true">+IF(OFFSET('Hygiene Data'!$G$13,0,10*ROW('Hygiene Data'!G47))="","",OFFSET('Hygiene Data'!$G$13,0,10*ROW('Hygiene Data'!G47)))</f>
        <v/>
      </c>
      <c r="EA53" s="282" t="str">
        <f ca="true">+IF(OFFSET('Hygiene Data'!$H$11,0,10*ROW('Hygiene Data'!H47))="","",OFFSET('Hygiene Data'!$H$11,0,10*ROW('Hygiene Data'!H47)))</f>
        <v/>
      </c>
      <c r="EB53" s="282" t="str">
        <f ca="true">+IF(OFFSET('Hygiene Data'!$H$12,0,10*ROW('Hygiene Data'!H47))="","",OFFSET('Hygiene Data'!$H$12,0,10*ROW('Hygiene Data'!H47)))</f>
        <v/>
      </c>
      <c r="EC53" s="282" t="str">
        <f ca="true">+IF(OFFSET('Hygiene Data'!$H$13,0,10*ROW('Hygiene Data'!H47))="","",OFFSET('Hygiene Data'!$H$13,0,10*ROW('Hygiene Data'!H47)))</f>
        <v/>
      </c>
      <c r="ED53" s="282" t="str">
        <f ca="true">+IF(OFFSET('Hygiene Data'!$I$11,0,10*ROW('Hygiene Data'!I47))="","",OFFSET('Hygiene Data'!$I$11,0,10*ROW('Hygiene Data'!I47)))</f>
        <v/>
      </c>
      <c r="EE53" s="282" t="str">
        <f ca="true">+IF(OFFSET('Hygiene Data'!$I$12,0,10*ROW('Hygiene Data'!I47))="","",OFFSET('Hygiene Data'!$I$12,0,10*ROW('Hygiene Data'!I47)))</f>
        <v/>
      </c>
      <c r="EF53" s="282"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8"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2"/>
      <c r="BS54" s="282" t="str">
        <f ca="true">+IF(OFFSET('Water Data'!$D$27,0,10*ROW('Water Data'!D48))="","",OFFSET('Water Data'!$D$27,0,10*ROW('Water Data'!D48)))</f>
        <v/>
      </c>
      <c r="BT54" s="282" t="str">
        <f ca="true">+IF(OFFSET('Water Data'!$D$28,0,10*ROW('Water Data'!D48))="","",OFFSET('Water Data'!$D$28,0,10*ROW('Water Data'!D48)))</f>
        <v/>
      </c>
      <c r="BU54" s="282" t="str">
        <f ca="true">+IF(OFFSET('Water Data'!$D$29,0,10*ROW('Water Data'!D48))="","",OFFSET('Water Data'!$D$29,0,10*ROW('Water Data'!D48)))</f>
        <v/>
      </c>
      <c r="BV54" s="282" t="str">
        <f ca="true">+IF(OFFSET('Water Data'!$E$27,0,10*ROW('Water Data'!E48))="","",OFFSET('Water Data'!$E$27,0,10*ROW('Water Data'!E48)))</f>
        <v/>
      </c>
      <c r="BW54" s="282" t="str">
        <f ca="true">+IF(OFFSET('Water Data'!$E$28,0,10*ROW('Water Data'!E48))="","",OFFSET('Water Data'!$E$28,0,10*ROW('Water Data'!E48)))</f>
        <v/>
      </c>
      <c r="BX54" s="282" t="str">
        <f ca="true">+IF(OFFSET('Water Data'!$E$29,0,10*ROW('Water Data'!E48))="","",OFFSET('Water Data'!$E$29,0,10*ROW('Water Data'!E48)))</f>
        <v/>
      </c>
      <c r="BY54" s="282" t="str">
        <f ca="true">+IF(OFFSET('Water Data'!$F$27,0,10*ROW('Water Data'!F48))="","",OFFSET('Water Data'!$F$27,0,10*ROW('Water Data'!F48)))</f>
        <v/>
      </c>
      <c r="BZ54" s="282" t="str">
        <f ca="true">+IF(OFFSET('Water Data'!$F$28,0,10*ROW('Water Data'!F48))="","",OFFSET('Water Data'!$F$28,0,10*ROW('Water Data'!F48)))</f>
        <v/>
      </c>
      <c r="CA54" s="282" t="str">
        <f ca="true">+IF(OFFSET('Water Data'!$F$29,0,10*ROW('Water Data'!F48))="","",OFFSET('Water Data'!$F$29,0,10*ROW('Water Data'!F48)))</f>
        <v/>
      </c>
      <c r="CB54" s="282" t="str">
        <f ca="true">+IF(OFFSET('Water Data'!$G$27,0,10*ROW('Water Data'!G48))="","",OFFSET('Water Data'!$G$27,0,10*ROW('Water Data'!G48)))</f>
        <v/>
      </c>
      <c r="CC54" s="282" t="str">
        <f ca="true">+IF(OFFSET('Water Data'!$G$28,0,10*ROW('Water Data'!G48))="","",OFFSET('Water Data'!$G$28,0,10*ROW('Water Data'!G48)))</f>
        <v/>
      </c>
      <c r="CD54" s="282" t="str">
        <f ca="true">+IF(OFFSET('Water Data'!$G$29,0,10*ROW('Water Data'!G48))="","",OFFSET('Water Data'!$G$29,0,10*ROW('Water Data'!G48)))</f>
        <v/>
      </c>
      <c r="CE54" s="282" t="str">
        <f ca="true">+IF(OFFSET('Water Data'!$H$27,0,10*ROW('Water Data'!H48))="","",OFFSET('Water Data'!$H$27,0,10*ROW('Water Data'!H48)))</f>
        <v/>
      </c>
      <c r="CF54" s="282" t="str">
        <f ca="true">+IF(OFFSET('Water Data'!$H$28,0,10*ROW('Water Data'!H48))="","",OFFSET('Water Data'!$H$28,0,10*ROW('Water Data'!H48)))</f>
        <v/>
      </c>
      <c r="CG54" s="282" t="str">
        <f ca="true">+IF(OFFSET('Water Data'!$H$29,0,10*ROW('Water Data'!H48))="","",OFFSET('Water Data'!$H$29,0,10*ROW('Water Data'!H48)))</f>
        <v/>
      </c>
      <c r="CH54" s="282" t="str">
        <f ca="true">+IF(OFFSET('Water Data'!$I$27,0,10*ROW('Water Data'!I48))="","",OFFSET('Water Data'!$I$27,0,10*ROW('Water Data'!I48)))</f>
        <v/>
      </c>
      <c r="CI54" s="282" t="str">
        <f ca="true">+IF(OFFSET('Water Data'!$I$28,0,10*ROW('Water Data'!I48))="","",OFFSET('Water Data'!$I$28,0,10*ROW('Water Data'!I48)))</f>
        <v/>
      </c>
      <c r="CJ54" s="282" t="str">
        <f ca="true">+IF(OFFSET('Water Data'!$I$29,0,10*ROW('Water Data'!I48))="","",OFFSET('Water Data'!$I$29,0,10*ROW('Water Data'!I48)))</f>
        <v/>
      </c>
      <c r="CK54" s="282" t="str">
        <f ca="true">+IF(OFFSET('Sanitation Data'!$D$28,0,10*ROW('Sanitation Data'!D48))="","",OFFSET('Sanitation Data'!$D$28,0,10*ROW('Sanitation Data'!D48)))</f>
        <v/>
      </c>
      <c r="CL54" s="282" t="str">
        <f ca="true">+IF(OFFSET('Sanitation Data'!$D$29,0,10*ROW('Sanitation Data'!D48))="","",OFFSET('Sanitation Data'!$D$29,0,10*ROW('Sanitation Data'!D48)))</f>
        <v/>
      </c>
      <c r="CM54" s="282" t="str">
        <f ca="true">+IF(OFFSET('Sanitation Data'!$D$30,0,10*ROW('Sanitation Data'!D48))="","",OFFSET('Sanitation Data'!$D$30,0,10*ROW('Sanitation Data'!D48)))</f>
        <v/>
      </c>
      <c r="CN54" s="282" t="str">
        <f ca="true">+IF(OFFSET('Sanitation Data'!$D$31,0,10*ROW('Sanitation Data'!D48))="","",OFFSET('Sanitation Data'!$D$31,0,10*ROW('Sanitation Data'!D48)))</f>
        <v/>
      </c>
      <c r="CO54" s="282" t="str">
        <f ca="true">+IF(OFFSET('Sanitation Data'!$D$32,0,10*ROW('Sanitation Data'!D48))="","",OFFSET('Sanitation Data'!$D$32,0,10*ROW('Sanitation Data'!D48)))</f>
        <v/>
      </c>
      <c r="CP54" s="282" t="str">
        <f ca="true">+IF(OFFSET('Sanitation Data'!$E$28,0,10*ROW('Sanitation Data'!E48))="","",OFFSET('Sanitation Data'!$E$28,0,10*ROW('Sanitation Data'!E48)))</f>
        <v/>
      </c>
      <c r="CQ54" s="282" t="str">
        <f ca="true">+IF(OFFSET('Sanitation Data'!$E$29,0,10*ROW('Sanitation Data'!E48))="","",OFFSET('Sanitation Data'!$E$29,0,10*ROW('Sanitation Data'!E48)))</f>
        <v/>
      </c>
      <c r="CR54" s="282" t="str">
        <f ca="true">+IF(OFFSET('Sanitation Data'!$E$30,0,10*ROW('Sanitation Data'!E48))="","",OFFSET('Sanitation Data'!$E$30,0,10*ROW('Sanitation Data'!E48)))</f>
        <v/>
      </c>
      <c r="CS54" s="282" t="str">
        <f ca="true">+IF(OFFSET('Sanitation Data'!$E$31,0,10*ROW('Sanitation Data'!E48))="","",OFFSET('Sanitation Data'!$E$31,0,10*ROW('Sanitation Data'!E48)))</f>
        <v/>
      </c>
      <c r="CT54" s="282" t="str">
        <f ca="true">+IF(OFFSET('Sanitation Data'!$E$32,0,10*ROW('Sanitation Data'!E48))="","",OFFSET('Sanitation Data'!$E$32,0,10*ROW('Sanitation Data'!E48)))</f>
        <v/>
      </c>
      <c r="CU54" s="282" t="str">
        <f ca="true">+IF(OFFSET('Sanitation Data'!$F$28,0,10*ROW('Sanitation Data'!F48))="","",OFFSET('Sanitation Data'!$F$28,0,10*ROW('Sanitation Data'!F48)))</f>
        <v/>
      </c>
      <c r="CV54" s="282" t="str">
        <f ca="true">+IF(OFFSET('Sanitation Data'!$F$29,0,10*ROW('Sanitation Data'!F48))="","",OFFSET('Sanitation Data'!$F$29,0,10*ROW('Sanitation Data'!F48)))</f>
        <v/>
      </c>
      <c r="CW54" s="282" t="str">
        <f ca="true">+IF(OFFSET('Sanitation Data'!$F$30,0,10*ROW('Sanitation Data'!F48))="","",OFFSET('Sanitation Data'!$F$30,0,10*ROW('Sanitation Data'!F48)))</f>
        <v/>
      </c>
      <c r="CX54" s="282" t="str">
        <f ca="true">+IF(OFFSET('Sanitation Data'!$F$31,0,10*ROW('Sanitation Data'!F48))="","",OFFSET('Sanitation Data'!$F$31,0,10*ROW('Sanitation Data'!F48)))</f>
        <v/>
      </c>
      <c r="CY54" s="282" t="str">
        <f ca="true">+IF(OFFSET('Sanitation Data'!$F$32,0,10*ROW('Sanitation Data'!F48))="","",OFFSET('Sanitation Data'!$F$32,0,10*ROW('Sanitation Data'!F48)))</f>
        <v/>
      </c>
      <c r="CZ54" s="282" t="str">
        <f ca="true">+IF(OFFSET('Sanitation Data'!$G$28,0,10*ROW('Sanitation Data'!G48))="","",OFFSET('Sanitation Data'!$G$28,0,10*ROW('Sanitation Data'!G48)))</f>
        <v/>
      </c>
      <c r="DA54" s="282" t="str">
        <f ca="true">+IF(OFFSET('Sanitation Data'!$G$29,0,10*ROW('Sanitation Data'!G48))="","",OFFSET('Sanitation Data'!$G$29,0,10*ROW('Sanitation Data'!G48)))</f>
        <v/>
      </c>
      <c r="DB54" s="282" t="str">
        <f ca="true">+IF(OFFSET('Sanitation Data'!$G$30,0,10*ROW('Sanitation Data'!G48))="","",OFFSET('Sanitation Data'!$G$30,0,10*ROW('Sanitation Data'!G48)))</f>
        <v/>
      </c>
      <c r="DC54" s="282" t="str">
        <f ca="true">+IF(OFFSET('Sanitation Data'!$G$31,0,10*ROW('Sanitation Data'!G48))="","",OFFSET('Sanitation Data'!$G$31,0,10*ROW('Sanitation Data'!G48)))</f>
        <v/>
      </c>
      <c r="DD54" s="282" t="str">
        <f ca="true">+IF(OFFSET('Sanitation Data'!$G$32,0,10*ROW('Sanitation Data'!G48))="","",OFFSET('Sanitation Data'!$G$32,0,10*ROW('Sanitation Data'!G48)))</f>
        <v/>
      </c>
      <c r="DE54" s="282" t="str">
        <f ca="true">+IF(OFFSET('Sanitation Data'!$H$28,0,10*ROW('Sanitation Data'!H48))="","",OFFSET('Sanitation Data'!$H$28,0,10*ROW('Sanitation Data'!H48)))</f>
        <v/>
      </c>
      <c r="DF54" s="282" t="str">
        <f ca="true">+IF(OFFSET('Sanitation Data'!$H$29,0,10*ROW('Sanitation Data'!H48))="","",OFFSET('Sanitation Data'!$H$29,0,10*ROW('Sanitation Data'!H48)))</f>
        <v/>
      </c>
      <c r="DG54" s="282" t="str">
        <f ca="true">+IF(OFFSET('Sanitation Data'!$H$30,0,10*ROW('Sanitation Data'!H48))="","",OFFSET('Sanitation Data'!$H$30,0,10*ROW('Sanitation Data'!H48)))</f>
        <v/>
      </c>
      <c r="DH54" s="282" t="str">
        <f ca="true">+IF(OFFSET('Sanitation Data'!$H$31,0,10*ROW('Sanitation Data'!H48))="","",OFFSET('Sanitation Data'!$H$31,0,10*ROW('Sanitation Data'!H48)))</f>
        <v/>
      </c>
      <c r="DI54" s="282" t="str">
        <f ca="true">+IF(OFFSET('Sanitation Data'!$H$32,0,10*ROW('Sanitation Data'!H48))="","",OFFSET('Sanitation Data'!$H$32,0,10*ROW('Sanitation Data'!H48)))</f>
        <v/>
      </c>
      <c r="DJ54" s="282" t="str">
        <f ca="true">+IF(OFFSET('Sanitation Data'!$I$28,0,10*ROW('Sanitation Data'!I48))="","",OFFSET('Sanitation Data'!$I$28,0,10*ROW('Sanitation Data'!I48)))</f>
        <v/>
      </c>
      <c r="DK54" s="282" t="str">
        <f ca="true">+IF(OFFSET('Sanitation Data'!$I$29,0,10*ROW('Sanitation Data'!I48))="","",OFFSET('Sanitation Data'!$I$29,0,10*ROW('Sanitation Data'!I48)))</f>
        <v/>
      </c>
      <c r="DL54" s="282" t="str">
        <f ca="true">+IF(OFFSET('Sanitation Data'!$I$30,0,10*ROW('Sanitation Data'!I48))="","",OFFSET('Sanitation Data'!$I$30,0,10*ROW('Sanitation Data'!I48)))</f>
        <v/>
      </c>
      <c r="DM54" s="282" t="str">
        <f ca="true">+IF(OFFSET('Sanitation Data'!$I$31,0,10*ROW('Sanitation Data'!I48))="","",OFFSET('Sanitation Data'!$I$31,0,10*ROW('Sanitation Data'!I48)))</f>
        <v/>
      </c>
      <c r="DN54" s="282" t="str">
        <f ca="true">+IF(OFFSET('Sanitation Data'!$I$32,0,10*ROW('Sanitation Data'!I48))="","",OFFSET('Sanitation Data'!$I$32,0,10*ROW('Sanitation Data'!I48)))</f>
        <v/>
      </c>
      <c r="DO54" s="282" t="str">
        <f ca="true">+IF(OFFSET('Hygiene Data'!$D$11,0,10*ROW('Hygiene Data'!D48))="","",OFFSET('Hygiene Data'!$D$11,0,10*ROW('Hygiene Data'!D48)))</f>
        <v/>
      </c>
      <c r="DP54" s="282" t="str">
        <f ca="true">+IF(OFFSET('Hygiene Data'!$D$12,0,10*ROW('Hygiene Data'!D48))="","",OFFSET('Hygiene Data'!$D$12,0,10*ROW('Hygiene Data'!D48)))</f>
        <v/>
      </c>
      <c r="DQ54" s="282" t="str">
        <f ca="true">+IF(OFFSET('Hygiene Data'!$D$13,0,10*ROW('Hygiene Data'!D48))="","",OFFSET('Hygiene Data'!$D$13,0,10*ROW('Hygiene Data'!D48)))</f>
        <v/>
      </c>
      <c r="DR54" s="282" t="str">
        <f ca="true">+IF(OFFSET('Hygiene Data'!$E$11,0,10*ROW('Hygiene Data'!E48))="","",OFFSET('Hygiene Data'!$E$11,0,10*ROW('Hygiene Data'!E48)))</f>
        <v/>
      </c>
      <c r="DS54" s="282" t="str">
        <f ca="true">+IF(OFFSET('Hygiene Data'!$E$12,0,10*ROW('Hygiene Data'!E48))="","",OFFSET('Hygiene Data'!$E$12,0,10*ROW('Hygiene Data'!E48)))</f>
        <v/>
      </c>
      <c r="DT54" s="282" t="str">
        <f ca="true">+IF(OFFSET('Hygiene Data'!$E$13,0,10*ROW('Hygiene Data'!E48))="","",OFFSET('Hygiene Data'!$E$13,0,10*ROW('Hygiene Data'!E48)))</f>
        <v/>
      </c>
      <c r="DU54" s="282" t="str">
        <f ca="true">+IF(OFFSET('Hygiene Data'!$F$11,0,10*ROW('Hygiene Data'!F48))="","",OFFSET('Hygiene Data'!$F$11,0,10*ROW('Hygiene Data'!F48)))</f>
        <v/>
      </c>
      <c r="DV54" s="282" t="str">
        <f ca="true">+IF(OFFSET('Hygiene Data'!$F$12,0,10*ROW('Hygiene Data'!F48))="","",OFFSET('Hygiene Data'!$F$12,0,10*ROW('Hygiene Data'!F48)))</f>
        <v/>
      </c>
      <c r="DW54" s="282" t="str">
        <f ca="true">+IF(OFFSET('Hygiene Data'!$F$13,0,10*ROW('Hygiene Data'!F48))="","",OFFSET('Hygiene Data'!$F$13,0,10*ROW('Hygiene Data'!F48)))</f>
        <v/>
      </c>
      <c r="DX54" s="282" t="str">
        <f ca="true">+IF(OFFSET('Hygiene Data'!$G$11,0,10*ROW('Hygiene Data'!G48))="","",OFFSET('Hygiene Data'!$G$11,0,10*ROW('Hygiene Data'!G48)))</f>
        <v/>
      </c>
      <c r="DY54" s="282" t="str">
        <f ca="true">+IF(OFFSET('Hygiene Data'!$G$12,0,10*ROW('Hygiene Data'!G48))="","",OFFSET('Hygiene Data'!$G$12,0,10*ROW('Hygiene Data'!G48)))</f>
        <v/>
      </c>
      <c r="DZ54" s="282" t="str">
        <f ca="true">+IF(OFFSET('Hygiene Data'!$G$13,0,10*ROW('Hygiene Data'!G48))="","",OFFSET('Hygiene Data'!$G$13,0,10*ROW('Hygiene Data'!G48)))</f>
        <v/>
      </c>
      <c r="EA54" s="282" t="str">
        <f ca="true">+IF(OFFSET('Hygiene Data'!$H$11,0,10*ROW('Hygiene Data'!H48))="","",OFFSET('Hygiene Data'!$H$11,0,10*ROW('Hygiene Data'!H48)))</f>
        <v/>
      </c>
      <c r="EB54" s="282" t="str">
        <f ca="true">+IF(OFFSET('Hygiene Data'!$H$12,0,10*ROW('Hygiene Data'!H48))="","",OFFSET('Hygiene Data'!$H$12,0,10*ROW('Hygiene Data'!H48)))</f>
        <v/>
      </c>
      <c r="EC54" s="282" t="str">
        <f ca="true">+IF(OFFSET('Hygiene Data'!$H$13,0,10*ROW('Hygiene Data'!H48))="","",OFFSET('Hygiene Data'!$H$13,0,10*ROW('Hygiene Data'!H48)))</f>
        <v/>
      </c>
      <c r="ED54" s="282" t="str">
        <f ca="true">+IF(OFFSET('Hygiene Data'!$I$11,0,10*ROW('Hygiene Data'!I48))="","",OFFSET('Hygiene Data'!$I$11,0,10*ROW('Hygiene Data'!I48)))</f>
        <v/>
      </c>
      <c r="EE54" s="282" t="str">
        <f ca="true">+IF(OFFSET('Hygiene Data'!$I$12,0,10*ROW('Hygiene Data'!I48))="","",OFFSET('Hygiene Data'!$I$12,0,10*ROW('Hygiene Data'!I48)))</f>
        <v/>
      </c>
      <c r="EF54" s="282"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8"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2"/>
      <c r="BS55" s="282" t="str">
        <f ca="true">+IF(OFFSET('Water Data'!$D$27,0,10*ROW('Water Data'!D49))="","",OFFSET('Water Data'!$D$27,0,10*ROW('Water Data'!D49)))</f>
        <v/>
      </c>
      <c r="BT55" s="282" t="str">
        <f ca="true">+IF(OFFSET('Water Data'!$D$28,0,10*ROW('Water Data'!D49))="","",OFFSET('Water Data'!$D$28,0,10*ROW('Water Data'!D49)))</f>
        <v/>
      </c>
      <c r="BU55" s="282" t="str">
        <f ca="true">+IF(OFFSET('Water Data'!$D$29,0,10*ROW('Water Data'!D49))="","",OFFSET('Water Data'!$D$29,0,10*ROW('Water Data'!D49)))</f>
        <v/>
      </c>
      <c r="BV55" s="282" t="str">
        <f ca="true">+IF(OFFSET('Water Data'!$E$27,0,10*ROW('Water Data'!E49))="","",OFFSET('Water Data'!$E$27,0,10*ROW('Water Data'!E49)))</f>
        <v/>
      </c>
      <c r="BW55" s="282" t="str">
        <f ca="true">+IF(OFFSET('Water Data'!$E$28,0,10*ROW('Water Data'!E49))="","",OFFSET('Water Data'!$E$28,0,10*ROW('Water Data'!E49)))</f>
        <v/>
      </c>
      <c r="BX55" s="282" t="str">
        <f ca="true">+IF(OFFSET('Water Data'!$E$29,0,10*ROW('Water Data'!E49))="","",OFFSET('Water Data'!$E$29,0,10*ROW('Water Data'!E49)))</f>
        <v/>
      </c>
      <c r="BY55" s="282" t="str">
        <f ca="true">+IF(OFFSET('Water Data'!$F$27,0,10*ROW('Water Data'!F49))="","",OFFSET('Water Data'!$F$27,0,10*ROW('Water Data'!F49)))</f>
        <v/>
      </c>
      <c r="BZ55" s="282" t="str">
        <f ca="true">+IF(OFFSET('Water Data'!$F$28,0,10*ROW('Water Data'!F49))="","",OFFSET('Water Data'!$F$28,0,10*ROW('Water Data'!F49)))</f>
        <v/>
      </c>
      <c r="CA55" s="282" t="str">
        <f ca="true">+IF(OFFSET('Water Data'!$F$29,0,10*ROW('Water Data'!F49))="","",OFFSET('Water Data'!$F$29,0,10*ROW('Water Data'!F49)))</f>
        <v/>
      </c>
      <c r="CB55" s="282" t="str">
        <f ca="true">+IF(OFFSET('Water Data'!$G$27,0,10*ROW('Water Data'!G49))="","",OFFSET('Water Data'!$G$27,0,10*ROW('Water Data'!G49)))</f>
        <v/>
      </c>
      <c r="CC55" s="282" t="str">
        <f ca="true">+IF(OFFSET('Water Data'!$G$28,0,10*ROW('Water Data'!G49))="","",OFFSET('Water Data'!$G$28,0,10*ROW('Water Data'!G49)))</f>
        <v/>
      </c>
      <c r="CD55" s="282" t="str">
        <f ca="true">+IF(OFFSET('Water Data'!$G$29,0,10*ROW('Water Data'!G49))="","",OFFSET('Water Data'!$G$29,0,10*ROW('Water Data'!G49)))</f>
        <v/>
      </c>
      <c r="CE55" s="282" t="str">
        <f ca="true">+IF(OFFSET('Water Data'!$H$27,0,10*ROW('Water Data'!H49))="","",OFFSET('Water Data'!$H$27,0,10*ROW('Water Data'!H49)))</f>
        <v/>
      </c>
      <c r="CF55" s="282" t="str">
        <f ca="true">+IF(OFFSET('Water Data'!$H$28,0,10*ROW('Water Data'!H49))="","",OFFSET('Water Data'!$H$28,0,10*ROW('Water Data'!H49)))</f>
        <v/>
      </c>
      <c r="CG55" s="282" t="str">
        <f ca="true">+IF(OFFSET('Water Data'!$H$29,0,10*ROW('Water Data'!H49))="","",OFFSET('Water Data'!$H$29,0,10*ROW('Water Data'!H49)))</f>
        <v/>
      </c>
      <c r="CH55" s="282" t="str">
        <f ca="true">+IF(OFFSET('Water Data'!$I$27,0,10*ROW('Water Data'!I49))="","",OFFSET('Water Data'!$I$27,0,10*ROW('Water Data'!I49)))</f>
        <v/>
      </c>
      <c r="CI55" s="282" t="str">
        <f ca="true">+IF(OFFSET('Water Data'!$I$28,0,10*ROW('Water Data'!I49))="","",OFFSET('Water Data'!$I$28,0,10*ROW('Water Data'!I49)))</f>
        <v/>
      </c>
      <c r="CJ55" s="282" t="str">
        <f ca="true">+IF(OFFSET('Water Data'!$I$29,0,10*ROW('Water Data'!I49))="","",OFFSET('Water Data'!$I$29,0,10*ROW('Water Data'!I49)))</f>
        <v/>
      </c>
      <c r="CK55" s="282" t="str">
        <f ca="true">+IF(OFFSET('Sanitation Data'!$D$28,0,10*ROW('Sanitation Data'!D49))="","",OFFSET('Sanitation Data'!$D$28,0,10*ROW('Sanitation Data'!D49)))</f>
        <v/>
      </c>
      <c r="CL55" s="282" t="str">
        <f ca="true">+IF(OFFSET('Sanitation Data'!$D$29,0,10*ROW('Sanitation Data'!D49))="","",OFFSET('Sanitation Data'!$D$29,0,10*ROW('Sanitation Data'!D49)))</f>
        <v/>
      </c>
      <c r="CM55" s="282" t="str">
        <f ca="true">+IF(OFFSET('Sanitation Data'!$D$30,0,10*ROW('Sanitation Data'!D49))="","",OFFSET('Sanitation Data'!$D$30,0,10*ROW('Sanitation Data'!D49)))</f>
        <v/>
      </c>
      <c r="CN55" s="282" t="str">
        <f ca="true">+IF(OFFSET('Sanitation Data'!$D$31,0,10*ROW('Sanitation Data'!D49))="","",OFFSET('Sanitation Data'!$D$31,0,10*ROW('Sanitation Data'!D49)))</f>
        <v/>
      </c>
      <c r="CO55" s="282" t="str">
        <f ca="true">+IF(OFFSET('Sanitation Data'!$D$32,0,10*ROW('Sanitation Data'!D49))="","",OFFSET('Sanitation Data'!$D$32,0,10*ROW('Sanitation Data'!D49)))</f>
        <v/>
      </c>
      <c r="CP55" s="282" t="str">
        <f ca="true">+IF(OFFSET('Sanitation Data'!$E$28,0,10*ROW('Sanitation Data'!E49))="","",OFFSET('Sanitation Data'!$E$28,0,10*ROW('Sanitation Data'!E49)))</f>
        <v/>
      </c>
      <c r="CQ55" s="282" t="str">
        <f ca="true">+IF(OFFSET('Sanitation Data'!$E$29,0,10*ROW('Sanitation Data'!E49))="","",OFFSET('Sanitation Data'!$E$29,0,10*ROW('Sanitation Data'!E49)))</f>
        <v/>
      </c>
      <c r="CR55" s="282" t="str">
        <f ca="true">+IF(OFFSET('Sanitation Data'!$E$30,0,10*ROW('Sanitation Data'!E49))="","",OFFSET('Sanitation Data'!$E$30,0,10*ROW('Sanitation Data'!E49)))</f>
        <v/>
      </c>
      <c r="CS55" s="282" t="str">
        <f ca="true">+IF(OFFSET('Sanitation Data'!$E$31,0,10*ROW('Sanitation Data'!E49))="","",OFFSET('Sanitation Data'!$E$31,0,10*ROW('Sanitation Data'!E49)))</f>
        <v/>
      </c>
      <c r="CT55" s="282" t="str">
        <f ca="true">+IF(OFFSET('Sanitation Data'!$E$32,0,10*ROW('Sanitation Data'!E49))="","",OFFSET('Sanitation Data'!$E$32,0,10*ROW('Sanitation Data'!E49)))</f>
        <v/>
      </c>
      <c r="CU55" s="282" t="str">
        <f ca="true">+IF(OFFSET('Sanitation Data'!$F$28,0,10*ROW('Sanitation Data'!F49))="","",OFFSET('Sanitation Data'!$F$28,0,10*ROW('Sanitation Data'!F49)))</f>
        <v/>
      </c>
      <c r="CV55" s="282" t="str">
        <f ca="true">+IF(OFFSET('Sanitation Data'!$F$29,0,10*ROW('Sanitation Data'!F49))="","",OFFSET('Sanitation Data'!$F$29,0,10*ROW('Sanitation Data'!F49)))</f>
        <v/>
      </c>
      <c r="CW55" s="282" t="str">
        <f ca="true">+IF(OFFSET('Sanitation Data'!$F$30,0,10*ROW('Sanitation Data'!F49))="","",OFFSET('Sanitation Data'!$F$30,0,10*ROW('Sanitation Data'!F49)))</f>
        <v/>
      </c>
      <c r="CX55" s="282" t="str">
        <f ca="true">+IF(OFFSET('Sanitation Data'!$F$31,0,10*ROW('Sanitation Data'!F49))="","",OFFSET('Sanitation Data'!$F$31,0,10*ROW('Sanitation Data'!F49)))</f>
        <v/>
      </c>
      <c r="CY55" s="282" t="str">
        <f ca="true">+IF(OFFSET('Sanitation Data'!$F$32,0,10*ROW('Sanitation Data'!F49))="","",OFFSET('Sanitation Data'!$F$32,0,10*ROW('Sanitation Data'!F49)))</f>
        <v/>
      </c>
      <c r="CZ55" s="282" t="str">
        <f ca="true">+IF(OFFSET('Sanitation Data'!$G$28,0,10*ROW('Sanitation Data'!G49))="","",OFFSET('Sanitation Data'!$G$28,0,10*ROW('Sanitation Data'!G49)))</f>
        <v/>
      </c>
      <c r="DA55" s="282" t="str">
        <f ca="true">+IF(OFFSET('Sanitation Data'!$G$29,0,10*ROW('Sanitation Data'!G49))="","",OFFSET('Sanitation Data'!$G$29,0,10*ROW('Sanitation Data'!G49)))</f>
        <v/>
      </c>
      <c r="DB55" s="282" t="str">
        <f ca="true">+IF(OFFSET('Sanitation Data'!$G$30,0,10*ROW('Sanitation Data'!G49))="","",OFFSET('Sanitation Data'!$G$30,0,10*ROW('Sanitation Data'!G49)))</f>
        <v/>
      </c>
      <c r="DC55" s="282" t="str">
        <f ca="true">+IF(OFFSET('Sanitation Data'!$G$31,0,10*ROW('Sanitation Data'!G49))="","",OFFSET('Sanitation Data'!$G$31,0,10*ROW('Sanitation Data'!G49)))</f>
        <v/>
      </c>
      <c r="DD55" s="282" t="str">
        <f ca="true">+IF(OFFSET('Sanitation Data'!$G$32,0,10*ROW('Sanitation Data'!G49))="","",OFFSET('Sanitation Data'!$G$32,0,10*ROW('Sanitation Data'!G49)))</f>
        <v/>
      </c>
      <c r="DE55" s="282" t="str">
        <f ca="true">+IF(OFFSET('Sanitation Data'!$H$28,0,10*ROW('Sanitation Data'!H49))="","",OFFSET('Sanitation Data'!$H$28,0,10*ROW('Sanitation Data'!H49)))</f>
        <v/>
      </c>
      <c r="DF55" s="282" t="str">
        <f ca="true">+IF(OFFSET('Sanitation Data'!$H$29,0,10*ROW('Sanitation Data'!H49))="","",OFFSET('Sanitation Data'!$H$29,0,10*ROW('Sanitation Data'!H49)))</f>
        <v/>
      </c>
      <c r="DG55" s="282" t="str">
        <f ca="true">+IF(OFFSET('Sanitation Data'!$H$30,0,10*ROW('Sanitation Data'!H49))="","",OFFSET('Sanitation Data'!$H$30,0,10*ROW('Sanitation Data'!H49)))</f>
        <v/>
      </c>
      <c r="DH55" s="282" t="str">
        <f ca="true">+IF(OFFSET('Sanitation Data'!$H$31,0,10*ROW('Sanitation Data'!H49))="","",OFFSET('Sanitation Data'!$H$31,0,10*ROW('Sanitation Data'!H49)))</f>
        <v/>
      </c>
      <c r="DI55" s="282" t="str">
        <f ca="true">+IF(OFFSET('Sanitation Data'!$H$32,0,10*ROW('Sanitation Data'!H49))="","",OFFSET('Sanitation Data'!$H$32,0,10*ROW('Sanitation Data'!H49)))</f>
        <v/>
      </c>
      <c r="DJ55" s="282" t="str">
        <f ca="true">+IF(OFFSET('Sanitation Data'!$I$28,0,10*ROW('Sanitation Data'!I49))="","",OFFSET('Sanitation Data'!$I$28,0,10*ROW('Sanitation Data'!I49)))</f>
        <v/>
      </c>
      <c r="DK55" s="282" t="str">
        <f ca="true">+IF(OFFSET('Sanitation Data'!$I$29,0,10*ROW('Sanitation Data'!I49))="","",OFFSET('Sanitation Data'!$I$29,0,10*ROW('Sanitation Data'!I49)))</f>
        <v/>
      </c>
      <c r="DL55" s="282" t="str">
        <f ca="true">+IF(OFFSET('Sanitation Data'!$I$30,0,10*ROW('Sanitation Data'!I49))="","",OFFSET('Sanitation Data'!$I$30,0,10*ROW('Sanitation Data'!I49)))</f>
        <v/>
      </c>
      <c r="DM55" s="282" t="str">
        <f ca="true">+IF(OFFSET('Sanitation Data'!$I$31,0,10*ROW('Sanitation Data'!I49))="","",OFFSET('Sanitation Data'!$I$31,0,10*ROW('Sanitation Data'!I49)))</f>
        <v/>
      </c>
      <c r="DN55" s="282" t="str">
        <f ca="true">+IF(OFFSET('Sanitation Data'!$I$32,0,10*ROW('Sanitation Data'!I49))="","",OFFSET('Sanitation Data'!$I$32,0,10*ROW('Sanitation Data'!I49)))</f>
        <v/>
      </c>
      <c r="DO55" s="282" t="str">
        <f ca="true">+IF(OFFSET('Hygiene Data'!$D$11,0,10*ROW('Hygiene Data'!D49))="","",OFFSET('Hygiene Data'!$D$11,0,10*ROW('Hygiene Data'!D49)))</f>
        <v/>
      </c>
      <c r="DP55" s="282" t="str">
        <f ca="true">+IF(OFFSET('Hygiene Data'!$D$12,0,10*ROW('Hygiene Data'!D49))="","",OFFSET('Hygiene Data'!$D$12,0,10*ROW('Hygiene Data'!D49)))</f>
        <v/>
      </c>
      <c r="DQ55" s="282" t="str">
        <f ca="true">+IF(OFFSET('Hygiene Data'!$D$13,0,10*ROW('Hygiene Data'!D49))="","",OFFSET('Hygiene Data'!$D$13,0,10*ROW('Hygiene Data'!D49)))</f>
        <v/>
      </c>
      <c r="DR55" s="282" t="str">
        <f ca="true">+IF(OFFSET('Hygiene Data'!$E$11,0,10*ROW('Hygiene Data'!E49))="","",OFFSET('Hygiene Data'!$E$11,0,10*ROW('Hygiene Data'!E49)))</f>
        <v/>
      </c>
      <c r="DS55" s="282" t="str">
        <f ca="true">+IF(OFFSET('Hygiene Data'!$E$12,0,10*ROW('Hygiene Data'!E49))="","",OFFSET('Hygiene Data'!$E$12,0,10*ROW('Hygiene Data'!E49)))</f>
        <v/>
      </c>
      <c r="DT55" s="282" t="str">
        <f ca="true">+IF(OFFSET('Hygiene Data'!$E$13,0,10*ROW('Hygiene Data'!E49))="","",OFFSET('Hygiene Data'!$E$13,0,10*ROW('Hygiene Data'!E49)))</f>
        <v/>
      </c>
      <c r="DU55" s="282" t="str">
        <f ca="true">+IF(OFFSET('Hygiene Data'!$F$11,0,10*ROW('Hygiene Data'!F49))="","",OFFSET('Hygiene Data'!$F$11,0,10*ROW('Hygiene Data'!F49)))</f>
        <v/>
      </c>
      <c r="DV55" s="282" t="str">
        <f ca="true">+IF(OFFSET('Hygiene Data'!$F$12,0,10*ROW('Hygiene Data'!F49))="","",OFFSET('Hygiene Data'!$F$12,0,10*ROW('Hygiene Data'!F49)))</f>
        <v/>
      </c>
      <c r="DW55" s="282" t="str">
        <f ca="true">+IF(OFFSET('Hygiene Data'!$F$13,0,10*ROW('Hygiene Data'!F49))="","",OFFSET('Hygiene Data'!$F$13,0,10*ROW('Hygiene Data'!F49)))</f>
        <v/>
      </c>
      <c r="DX55" s="282" t="str">
        <f ca="true">+IF(OFFSET('Hygiene Data'!$G$11,0,10*ROW('Hygiene Data'!G49))="","",OFFSET('Hygiene Data'!$G$11,0,10*ROW('Hygiene Data'!G49)))</f>
        <v/>
      </c>
      <c r="DY55" s="282" t="str">
        <f ca="true">+IF(OFFSET('Hygiene Data'!$G$12,0,10*ROW('Hygiene Data'!G49))="","",OFFSET('Hygiene Data'!$G$12,0,10*ROW('Hygiene Data'!G49)))</f>
        <v/>
      </c>
      <c r="DZ55" s="282" t="str">
        <f ca="true">+IF(OFFSET('Hygiene Data'!$G$13,0,10*ROW('Hygiene Data'!G49))="","",OFFSET('Hygiene Data'!$G$13,0,10*ROW('Hygiene Data'!G49)))</f>
        <v/>
      </c>
      <c r="EA55" s="282" t="str">
        <f ca="true">+IF(OFFSET('Hygiene Data'!$H$11,0,10*ROW('Hygiene Data'!H49))="","",OFFSET('Hygiene Data'!$H$11,0,10*ROW('Hygiene Data'!H49)))</f>
        <v/>
      </c>
      <c r="EB55" s="282" t="str">
        <f ca="true">+IF(OFFSET('Hygiene Data'!$H$12,0,10*ROW('Hygiene Data'!H49))="","",OFFSET('Hygiene Data'!$H$12,0,10*ROW('Hygiene Data'!H49)))</f>
        <v/>
      </c>
      <c r="EC55" s="282" t="str">
        <f ca="true">+IF(OFFSET('Hygiene Data'!$H$13,0,10*ROW('Hygiene Data'!H49))="","",OFFSET('Hygiene Data'!$H$13,0,10*ROW('Hygiene Data'!H49)))</f>
        <v/>
      </c>
      <c r="ED55" s="282" t="str">
        <f ca="true">+IF(OFFSET('Hygiene Data'!$I$11,0,10*ROW('Hygiene Data'!I49))="","",OFFSET('Hygiene Data'!$I$11,0,10*ROW('Hygiene Data'!I49)))</f>
        <v/>
      </c>
      <c r="EE55" s="282" t="str">
        <f ca="true">+IF(OFFSET('Hygiene Data'!$I$12,0,10*ROW('Hygiene Data'!I49))="","",OFFSET('Hygiene Data'!$I$12,0,10*ROW('Hygiene Data'!I49)))</f>
        <v/>
      </c>
      <c r="EF55" s="282"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8"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2"/>
      <c r="BS56" s="282" t="str">
        <f ca="true">+IF(OFFSET('Water Data'!$D$27,0,10*ROW('Water Data'!D50))="","",OFFSET('Water Data'!$D$27,0,10*ROW('Water Data'!D50)))</f>
        <v/>
      </c>
      <c r="BT56" s="282" t="str">
        <f ca="true">+IF(OFFSET('Water Data'!$D$28,0,10*ROW('Water Data'!D50))="","",OFFSET('Water Data'!$D$28,0,10*ROW('Water Data'!D50)))</f>
        <v/>
      </c>
      <c r="BU56" s="282" t="str">
        <f ca="true">+IF(OFFSET('Water Data'!$D$29,0,10*ROW('Water Data'!D50))="","",OFFSET('Water Data'!$D$29,0,10*ROW('Water Data'!D50)))</f>
        <v/>
      </c>
      <c r="BV56" s="282" t="str">
        <f ca="true">+IF(OFFSET('Water Data'!$E$27,0,10*ROW('Water Data'!E50))="","",OFFSET('Water Data'!$E$27,0,10*ROW('Water Data'!E50)))</f>
        <v/>
      </c>
      <c r="BW56" s="282" t="str">
        <f ca="true">+IF(OFFSET('Water Data'!$E$28,0,10*ROW('Water Data'!E50))="","",OFFSET('Water Data'!$E$28,0,10*ROW('Water Data'!E50)))</f>
        <v/>
      </c>
      <c r="BX56" s="282" t="str">
        <f ca="true">+IF(OFFSET('Water Data'!$E$29,0,10*ROW('Water Data'!E50))="","",OFFSET('Water Data'!$E$29,0,10*ROW('Water Data'!E50)))</f>
        <v/>
      </c>
      <c r="BY56" s="282" t="str">
        <f ca="true">+IF(OFFSET('Water Data'!$F$27,0,10*ROW('Water Data'!F50))="","",OFFSET('Water Data'!$F$27,0,10*ROW('Water Data'!F50)))</f>
        <v/>
      </c>
      <c r="BZ56" s="282" t="str">
        <f ca="true">+IF(OFFSET('Water Data'!$F$28,0,10*ROW('Water Data'!F50))="","",OFFSET('Water Data'!$F$28,0,10*ROW('Water Data'!F50)))</f>
        <v/>
      </c>
      <c r="CA56" s="282" t="str">
        <f ca="true">+IF(OFFSET('Water Data'!$F$29,0,10*ROW('Water Data'!F50))="","",OFFSET('Water Data'!$F$29,0,10*ROW('Water Data'!F50)))</f>
        <v/>
      </c>
      <c r="CB56" s="282" t="str">
        <f ca="true">+IF(OFFSET('Water Data'!$G$27,0,10*ROW('Water Data'!G50))="","",OFFSET('Water Data'!$G$27,0,10*ROW('Water Data'!G50)))</f>
        <v/>
      </c>
      <c r="CC56" s="282" t="str">
        <f ca="true">+IF(OFFSET('Water Data'!$G$28,0,10*ROW('Water Data'!G50))="","",OFFSET('Water Data'!$G$28,0,10*ROW('Water Data'!G50)))</f>
        <v/>
      </c>
      <c r="CD56" s="282" t="str">
        <f ca="true">+IF(OFFSET('Water Data'!$G$29,0,10*ROW('Water Data'!G50))="","",OFFSET('Water Data'!$G$29,0,10*ROW('Water Data'!G50)))</f>
        <v/>
      </c>
      <c r="CE56" s="282" t="str">
        <f ca="true">+IF(OFFSET('Water Data'!$H$27,0,10*ROW('Water Data'!H50))="","",OFFSET('Water Data'!$H$27,0,10*ROW('Water Data'!H50)))</f>
        <v/>
      </c>
      <c r="CF56" s="282" t="str">
        <f ca="true">+IF(OFFSET('Water Data'!$H$28,0,10*ROW('Water Data'!H50))="","",OFFSET('Water Data'!$H$28,0,10*ROW('Water Data'!H50)))</f>
        <v/>
      </c>
      <c r="CG56" s="282" t="str">
        <f ca="true">+IF(OFFSET('Water Data'!$H$29,0,10*ROW('Water Data'!H50))="","",OFFSET('Water Data'!$H$29,0,10*ROW('Water Data'!H50)))</f>
        <v/>
      </c>
      <c r="CH56" s="282" t="str">
        <f ca="true">+IF(OFFSET('Water Data'!$I$27,0,10*ROW('Water Data'!I50))="","",OFFSET('Water Data'!$I$27,0,10*ROW('Water Data'!I50)))</f>
        <v/>
      </c>
      <c r="CI56" s="282" t="str">
        <f ca="true">+IF(OFFSET('Water Data'!$I$28,0,10*ROW('Water Data'!I50))="","",OFFSET('Water Data'!$I$28,0,10*ROW('Water Data'!I50)))</f>
        <v/>
      </c>
      <c r="CJ56" s="282" t="str">
        <f ca="true">+IF(OFFSET('Water Data'!$I$29,0,10*ROW('Water Data'!I50))="","",OFFSET('Water Data'!$I$29,0,10*ROW('Water Data'!I50)))</f>
        <v/>
      </c>
      <c r="CK56" s="282" t="str">
        <f ca="true">+IF(OFFSET('Sanitation Data'!$D$28,0,10*ROW('Sanitation Data'!D50))="","",OFFSET('Sanitation Data'!$D$28,0,10*ROW('Sanitation Data'!D50)))</f>
        <v/>
      </c>
      <c r="CL56" s="282" t="str">
        <f ca="true">+IF(OFFSET('Sanitation Data'!$D$29,0,10*ROW('Sanitation Data'!D50))="","",OFFSET('Sanitation Data'!$D$29,0,10*ROW('Sanitation Data'!D50)))</f>
        <v/>
      </c>
      <c r="CM56" s="282" t="str">
        <f ca="true">+IF(OFFSET('Sanitation Data'!$D$30,0,10*ROW('Sanitation Data'!D50))="","",OFFSET('Sanitation Data'!$D$30,0,10*ROW('Sanitation Data'!D50)))</f>
        <v/>
      </c>
      <c r="CN56" s="282" t="str">
        <f ca="true">+IF(OFFSET('Sanitation Data'!$D$31,0,10*ROW('Sanitation Data'!D50))="","",OFFSET('Sanitation Data'!$D$31,0,10*ROW('Sanitation Data'!D50)))</f>
        <v/>
      </c>
      <c r="CO56" s="282" t="str">
        <f ca="true">+IF(OFFSET('Sanitation Data'!$D$32,0,10*ROW('Sanitation Data'!D50))="","",OFFSET('Sanitation Data'!$D$32,0,10*ROW('Sanitation Data'!D50)))</f>
        <v/>
      </c>
      <c r="CP56" s="282" t="str">
        <f ca="true">+IF(OFFSET('Sanitation Data'!$E$28,0,10*ROW('Sanitation Data'!E50))="","",OFFSET('Sanitation Data'!$E$28,0,10*ROW('Sanitation Data'!E50)))</f>
        <v/>
      </c>
      <c r="CQ56" s="282" t="str">
        <f ca="true">+IF(OFFSET('Sanitation Data'!$E$29,0,10*ROW('Sanitation Data'!E50))="","",OFFSET('Sanitation Data'!$E$29,0,10*ROW('Sanitation Data'!E50)))</f>
        <v/>
      </c>
      <c r="CR56" s="282" t="str">
        <f ca="true">+IF(OFFSET('Sanitation Data'!$E$30,0,10*ROW('Sanitation Data'!E50))="","",OFFSET('Sanitation Data'!$E$30,0,10*ROW('Sanitation Data'!E50)))</f>
        <v/>
      </c>
      <c r="CS56" s="282" t="str">
        <f ca="true">+IF(OFFSET('Sanitation Data'!$E$31,0,10*ROW('Sanitation Data'!E50))="","",OFFSET('Sanitation Data'!$E$31,0,10*ROW('Sanitation Data'!E50)))</f>
        <v/>
      </c>
      <c r="CT56" s="282" t="str">
        <f ca="true">+IF(OFFSET('Sanitation Data'!$E$32,0,10*ROW('Sanitation Data'!E50))="","",OFFSET('Sanitation Data'!$E$32,0,10*ROW('Sanitation Data'!E50)))</f>
        <v/>
      </c>
      <c r="CU56" s="282" t="str">
        <f ca="true">+IF(OFFSET('Sanitation Data'!$F$28,0,10*ROW('Sanitation Data'!F50))="","",OFFSET('Sanitation Data'!$F$28,0,10*ROW('Sanitation Data'!F50)))</f>
        <v/>
      </c>
      <c r="CV56" s="282" t="str">
        <f ca="true">+IF(OFFSET('Sanitation Data'!$F$29,0,10*ROW('Sanitation Data'!F50))="","",OFFSET('Sanitation Data'!$F$29,0,10*ROW('Sanitation Data'!F50)))</f>
        <v/>
      </c>
      <c r="CW56" s="282" t="str">
        <f ca="true">+IF(OFFSET('Sanitation Data'!$F$30,0,10*ROW('Sanitation Data'!F50))="","",OFFSET('Sanitation Data'!$F$30,0,10*ROW('Sanitation Data'!F50)))</f>
        <v/>
      </c>
      <c r="CX56" s="282" t="str">
        <f ca="true">+IF(OFFSET('Sanitation Data'!$F$31,0,10*ROW('Sanitation Data'!F50))="","",OFFSET('Sanitation Data'!$F$31,0,10*ROW('Sanitation Data'!F50)))</f>
        <v/>
      </c>
      <c r="CY56" s="282" t="str">
        <f ca="true">+IF(OFFSET('Sanitation Data'!$F$32,0,10*ROW('Sanitation Data'!F50))="","",OFFSET('Sanitation Data'!$F$32,0,10*ROW('Sanitation Data'!F50)))</f>
        <v/>
      </c>
      <c r="CZ56" s="282" t="str">
        <f ca="true">+IF(OFFSET('Sanitation Data'!$G$28,0,10*ROW('Sanitation Data'!G50))="","",OFFSET('Sanitation Data'!$G$28,0,10*ROW('Sanitation Data'!G50)))</f>
        <v/>
      </c>
      <c r="DA56" s="282" t="str">
        <f ca="true">+IF(OFFSET('Sanitation Data'!$G$29,0,10*ROW('Sanitation Data'!G50))="","",OFFSET('Sanitation Data'!$G$29,0,10*ROW('Sanitation Data'!G50)))</f>
        <v/>
      </c>
      <c r="DB56" s="282" t="str">
        <f ca="true">+IF(OFFSET('Sanitation Data'!$G$30,0,10*ROW('Sanitation Data'!G50))="","",OFFSET('Sanitation Data'!$G$30,0,10*ROW('Sanitation Data'!G50)))</f>
        <v/>
      </c>
      <c r="DC56" s="282" t="str">
        <f ca="true">+IF(OFFSET('Sanitation Data'!$G$31,0,10*ROW('Sanitation Data'!G50))="","",OFFSET('Sanitation Data'!$G$31,0,10*ROW('Sanitation Data'!G50)))</f>
        <v/>
      </c>
      <c r="DD56" s="282" t="str">
        <f ca="true">+IF(OFFSET('Sanitation Data'!$G$32,0,10*ROW('Sanitation Data'!G50))="","",OFFSET('Sanitation Data'!$G$32,0,10*ROW('Sanitation Data'!G50)))</f>
        <v/>
      </c>
      <c r="DE56" s="282" t="str">
        <f ca="true">+IF(OFFSET('Sanitation Data'!$H$28,0,10*ROW('Sanitation Data'!H50))="","",OFFSET('Sanitation Data'!$H$28,0,10*ROW('Sanitation Data'!H50)))</f>
        <v/>
      </c>
      <c r="DF56" s="282" t="str">
        <f ca="true">+IF(OFFSET('Sanitation Data'!$H$29,0,10*ROW('Sanitation Data'!H50))="","",OFFSET('Sanitation Data'!$H$29,0,10*ROW('Sanitation Data'!H50)))</f>
        <v/>
      </c>
      <c r="DG56" s="282" t="str">
        <f ca="true">+IF(OFFSET('Sanitation Data'!$H$30,0,10*ROW('Sanitation Data'!H50))="","",OFFSET('Sanitation Data'!$H$30,0,10*ROW('Sanitation Data'!H50)))</f>
        <v/>
      </c>
      <c r="DH56" s="282" t="str">
        <f ca="true">+IF(OFFSET('Sanitation Data'!$H$31,0,10*ROW('Sanitation Data'!H50))="","",OFFSET('Sanitation Data'!$H$31,0,10*ROW('Sanitation Data'!H50)))</f>
        <v/>
      </c>
      <c r="DI56" s="282" t="str">
        <f ca="true">+IF(OFFSET('Sanitation Data'!$H$32,0,10*ROW('Sanitation Data'!H50))="","",OFFSET('Sanitation Data'!$H$32,0,10*ROW('Sanitation Data'!H50)))</f>
        <v/>
      </c>
      <c r="DJ56" s="282" t="str">
        <f ca="true">+IF(OFFSET('Sanitation Data'!$I$28,0,10*ROW('Sanitation Data'!I50))="","",OFFSET('Sanitation Data'!$I$28,0,10*ROW('Sanitation Data'!I50)))</f>
        <v/>
      </c>
      <c r="DK56" s="282" t="str">
        <f ca="true">+IF(OFFSET('Sanitation Data'!$I$29,0,10*ROW('Sanitation Data'!I50))="","",OFFSET('Sanitation Data'!$I$29,0,10*ROW('Sanitation Data'!I50)))</f>
        <v/>
      </c>
      <c r="DL56" s="282" t="str">
        <f ca="true">+IF(OFFSET('Sanitation Data'!$I$30,0,10*ROW('Sanitation Data'!I50))="","",OFFSET('Sanitation Data'!$I$30,0,10*ROW('Sanitation Data'!I50)))</f>
        <v/>
      </c>
      <c r="DM56" s="282" t="str">
        <f ca="true">+IF(OFFSET('Sanitation Data'!$I$31,0,10*ROW('Sanitation Data'!I50))="","",OFFSET('Sanitation Data'!$I$31,0,10*ROW('Sanitation Data'!I50)))</f>
        <v/>
      </c>
      <c r="DN56" s="282" t="str">
        <f ca="true">+IF(OFFSET('Sanitation Data'!$I$32,0,10*ROW('Sanitation Data'!I50))="","",OFFSET('Sanitation Data'!$I$32,0,10*ROW('Sanitation Data'!I50)))</f>
        <v/>
      </c>
      <c r="DO56" s="282" t="str">
        <f ca="true">+IF(OFFSET('Hygiene Data'!$D$11,0,10*ROW('Hygiene Data'!D50))="","",OFFSET('Hygiene Data'!$D$11,0,10*ROW('Hygiene Data'!D50)))</f>
        <v/>
      </c>
      <c r="DP56" s="282" t="str">
        <f ca="true">+IF(OFFSET('Hygiene Data'!$D$12,0,10*ROW('Hygiene Data'!D50))="","",OFFSET('Hygiene Data'!$D$12,0,10*ROW('Hygiene Data'!D50)))</f>
        <v/>
      </c>
      <c r="DQ56" s="282" t="str">
        <f ca="true">+IF(OFFSET('Hygiene Data'!$D$13,0,10*ROW('Hygiene Data'!D50))="","",OFFSET('Hygiene Data'!$D$13,0,10*ROW('Hygiene Data'!D50)))</f>
        <v/>
      </c>
      <c r="DR56" s="282" t="str">
        <f ca="true">+IF(OFFSET('Hygiene Data'!$E$11,0,10*ROW('Hygiene Data'!E50))="","",OFFSET('Hygiene Data'!$E$11,0,10*ROW('Hygiene Data'!E50)))</f>
        <v/>
      </c>
      <c r="DS56" s="282" t="str">
        <f ca="true">+IF(OFFSET('Hygiene Data'!$E$12,0,10*ROW('Hygiene Data'!E50))="","",OFFSET('Hygiene Data'!$E$12,0,10*ROW('Hygiene Data'!E50)))</f>
        <v/>
      </c>
      <c r="DT56" s="282" t="str">
        <f ca="true">+IF(OFFSET('Hygiene Data'!$E$13,0,10*ROW('Hygiene Data'!E50))="","",OFFSET('Hygiene Data'!$E$13,0,10*ROW('Hygiene Data'!E50)))</f>
        <v/>
      </c>
      <c r="DU56" s="282" t="str">
        <f ca="true">+IF(OFFSET('Hygiene Data'!$F$11,0,10*ROW('Hygiene Data'!F50))="","",OFFSET('Hygiene Data'!$F$11,0,10*ROW('Hygiene Data'!F50)))</f>
        <v/>
      </c>
      <c r="DV56" s="282" t="str">
        <f ca="true">+IF(OFFSET('Hygiene Data'!$F$12,0,10*ROW('Hygiene Data'!F50))="","",OFFSET('Hygiene Data'!$F$12,0,10*ROW('Hygiene Data'!F50)))</f>
        <v/>
      </c>
      <c r="DW56" s="282" t="str">
        <f ca="true">+IF(OFFSET('Hygiene Data'!$F$13,0,10*ROW('Hygiene Data'!F50))="","",OFFSET('Hygiene Data'!$F$13,0,10*ROW('Hygiene Data'!F50)))</f>
        <v/>
      </c>
      <c r="DX56" s="282" t="str">
        <f ca="true">+IF(OFFSET('Hygiene Data'!$G$11,0,10*ROW('Hygiene Data'!G50))="","",OFFSET('Hygiene Data'!$G$11,0,10*ROW('Hygiene Data'!G50)))</f>
        <v/>
      </c>
      <c r="DY56" s="282" t="str">
        <f ca="true">+IF(OFFSET('Hygiene Data'!$G$12,0,10*ROW('Hygiene Data'!G50))="","",OFFSET('Hygiene Data'!$G$12,0,10*ROW('Hygiene Data'!G50)))</f>
        <v/>
      </c>
      <c r="DZ56" s="282" t="str">
        <f ca="true">+IF(OFFSET('Hygiene Data'!$G$13,0,10*ROW('Hygiene Data'!G50))="","",OFFSET('Hygiene Data'!$G$13,0,10*ROW('Hygiene Data'!G50)))</f>
        <v/>
      </c>
      <c r="EA56" s="282" t="str">
        <f ca="true">+IF(OFFSET('Hygiene Data'!$H$11,0,10*ROW('Hygiene Data'!H50))="","",OFFSET('Hygiene Data'!$H$11,0,10*ROW('Hygiene Data'!H50)))</f>
        <v/>
      </c>
      <c r="EB56" s="282" t="str">
        <f ca="true">+IF(OFFSET('Hygiene Data'!$H$12,0,10*ROW('Hygiene Data'!H50))="","",OFFSET('Hygiene Data'!$H$12,0,10*ROW('Hygiene Data'!H50)))</f>
        <v/>
      </c>
      <c r="EC56" s="282" t="str">
        <f ca="true">+IF(OFFSET('Hygiene Data'!$H$13,0,10*ROW('Hygiene Data'!H50))="","",OFFSET('Hygiene Data'!$H$13,0,10*ROW('Hygiene Data'!H50)))</f>
        <v/>
      </c>
      <c r="ED56" s="282" t="str">
        <f ca="true">+IF(OFFSET('Hygiene Data'!$I$11,0,10*ROW('Hygiene Data'!I50))="","",OFFSET('Hygiene Data'!$I$11,0,10*ROW('Hygiene Data'!I50)))</f>
        <v/>
      </c>
      <c r="EE56" s="282" t="str">
        <f ca="true">+IF(OFFSET('Hygiene Data'!$I$12,0,10*ROW('Hygiene Data'!I50))="","",OFFSET('Hygiene Data'!$I$12,0,10*ROW('Hygiene Data'!I50)))</f>
        <v/>
      </c>
      <c r="EF56" s="282"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8"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2"/>
      <c r="BS57" s="282" t="str">
        <f ca="true">+IF(OFFSET('Water Data'!$D$27,0,10*ROW('Water Data'!D51))="","",OFFSET('Water Data'!$D$27,0,10*ROW('Water Data'!D51)))</f>
        <v/>
      </c>
      <c r="BT57" s="282" t="str">
        <f ca="true">+IF(OFFSET('Water Data'!$D$28,0,10*ROW('Water Data'!D51))="","",OFFSET('Water Data'!$D$28,0,10*ROW('Water Data'!D51)))</f>
        <v/>
      </c>
      <c r="BU57" s="282" t="str">
        <f ca="true">+IF(OFFSET('Water Data'!$D$29,0,10*ROW('Water Data'!D51))="","",OFFSET('Water Data'!$D$29,0,10*ROW('Water Data'!D51)))</f>
        <v/>
      </c>
      <c r="BV57" s="282" t="str">
        <f ca="true">+IF(OFFSET('Water Data'!$E$27,0,10*ROW('Water Data'!E51))="","",OFFSET('Water Data'!$E$27,0,10*ROW('Water Data'!E51)))</f>
        <v/>
      </c>
      <c r="BW57" s="282" t="str">
        <f ca="true">+IF(OFFSET('Water Data'!$E$28,0,10*ROW('Water Data'!E51))="","",OFFSET('Water Data'!$E$28,0,10*ROW('Water Data'!E51)))</f>
        <v/>
      </c>
      <c r="BX57" s="282" t="str">
        <f ca="true">+IF(OFFSET('Water Data'!$E$29,0,10*ROW('Water Data'!E51))="","",OFFSET('Water Data'!$E$29,0,10*ROW('Water Data'!E51)))</f>
        <v/>
      </c>
      <c r="BY57" s="282" t="str">
        <f ca="true">+IF(OFFSET('Water Data'!$F$27,0,10*ROW('Water Data'!F51))="","",OFFSET('Water Data'!$F$27,0,10*ROW('Water Data'!F51)))</f>
        <v/>
      </c>
      <c r="BZ57" s="282" t="str">
        <f ca="true">+IF(OFFSET('Water Data'!$F$28,0,10*ROW('Water Data'!F51))="","",OFFSET('Water Data'!$F$28,0,10*ROW('Water Data'!F51)))</f>
        <v/>
      </c>
      <c r="CA57" s="282" t="str">
        <f ca="true">+IF(OFFSET('Water Data'!$F$29,0,10*ROW('Water Data'!F51))="","",OFFSET('Water Data'!$F$29,0,10*ROW('Water Data'!F51)))</f>
        <v/>
      </c>
      <c r="CB57" s="282" t="str">
        <f ca="true">+IF(OFFSET('Water Data'!$G$27,0,10*ROW('Water Data'!G51))="","",OFFSET('Water Data'!$G$27,0,10*ROW('Water Data'!G51)))</f>
        <v/>
      </c>
      <c r="CC57" s="282" t="str">
        <f ca="true">+IF(OFFSET('Water Data'!$G$28,0,10*ROW('Water Data'!G51))="","",OFFSET('Water Data'!$G$28,0,10*ROW('Water Data'!G51)))</f>
        <v/>
      </c>
      <c r="CD57" s="282" t="str">
        <f ca="true">+IF(OFFSET('Water Data'!$G$29,0,10*ROW('Water Data'!G51))="","",OFFSET('Water Data'!$G$29,0,10*ROW('Water Data'!G51)))</f>
        <v/>
      </c>
      <c r="CE57" s="282" t="str">
        <f ca="true">+IF(OFFSET('Water Data'!$H$27,0,10*ROW('Water Data'!H51))="","",OFFSET('Water Data'!$H$27,0,10*ROW('Water Data'!H51)))</f>
        <v/>
      </c>
      <c r="CF57" s="282" t="str">
        <f ca="true">+IF(OFFSET('Water Data'!$H$28,0,10*ROW('Water Data'!H51))="","",OFFSET('Water Data'!$H$28,0,10*ROW('Water Data'!H51)))</f>
        <v/>
      </c>
      <c r="CG57" s="282" t="str">
        <f ca="true">+IF(OFFSET('Water Data'!$H$29,0,10*ROW('Water Data'!H51))="","",OFFSET('Water Data'!$H$29,0,10*ROW('Water Data'!H51)))</f>
        <v/>
      </c>
      <c r="CH57" s="282" t="str">
        <f ca="true">+IF(OFFSET('Water Data'!$I$27,0,10*ROW('Water Data'!I51))="","",OFFSET('Water Data'!$I$27,0,10*ROW('Water Data'!I51)))</f>
        <v/>
      </c>
      <c r="CI57" s="282" t="str">
        <f ca="true">+IF(OFFSET('Water Data'!$I$28,0,10*ROW('Water Data'!I51))="","",OFFSET('Water Data'!$I$28,0,10*ROW('Water Data'!I51)))</f>
        <v/>
      </c>
      <c r="CJ57" s="282" t="str">
        <f ca="true">+IF(OFFSET('Water Data'!$I$29,0,10*ROW('Water Data'!I51))="","",OFFSET('Water Data'!$I$29,0,10*ROW('Water Data'!I51)))</f>
        <v/>
      </c>
      <c r="CK57" s="282" t="str">
        <f ca="true">+IF(OFFSET('Sanitation Data'!$D$28,0,10*ROW('Sanitation Data'!D51))="","",OFFSET('Sanitation Data'!$D$28,0,10*ROW('Sanitation Data'!D51)))</f>
        <v/>
      </c>
      <c r="CL57" s="282" t="str">
        <f ca="true">+IF(OFFSET('Sanitation Data'!$D$29,0,10*ROW('Sanitation Data'!D51))="","",OFFSET('Sanitation Data'!$D$29,0,10*ROW('Sanitation Data'!D51)))</f>
        <v/>
      </c>
      <c r="CM57" s="282" t="str">
        <f ca="true">+IF(OFFSET('Sanitation Data'!$D$30,0,10*ROW('Sanitation Data'!D51))="","",OFFSET('Sanitation Data'!$D$30,0,10*ROW('Sanitation Data'!D51)))</f>
        <v/>
      </c>
      <c r="CN57" s="282" t="str">
        <f ca="true">+IF(OFFSET('Sanitation Data'!$D$31,0,10*ROW('Sanitation Data'!D51))="","",OFFSET('Sanitation Data'!$D$31,0,10*ROW('Sanitation Data'!D51)))</f>
        <v/>
      </c>
      <c r="CO57" s="282" t="str">
        <f ca="true">+IF(OFFSET('Sanitation Data'!$D$32,0,10*ROW('Sanitation Data'!D51))="","",OFFSET('Sanitation Data'!$D$32,0,10*ROW('Sanitation Data'!D51)))</f>
        <v/>
      </c>
      <c r="CP57" s="282" t="str">
        <f ca="true">+IF(OFFSET('Sanitation Data'!$E$28,0,10*ROW('Sanitation Data'!E51))="","",OFFSET('Sanitation Data'!$E$28,0,10*ROW('Sanitation Data'!E51)))</f>
        <v/>
      </c>
      <c r="CQ57" s="282" t="str">
        <f ca="true">+IF(OFFSET('Sanitation Data'!$E$29,0,10*ROW('Sanitation Data'!E51))="","",OFFSET('Sanitation Data'!$E$29,0,10*ROW('Sanitation Data'!E51)))</f>
        <v/>
      </c>
      <c r="CR57" s="282" t="str">
        <f ca="true">+IF(OFFSET('Sanitation Data'!$E$30,0,10*ROW('Sanitation Data'!E51))="","",OFFSET('Sanitation Data'!$E$30,0,10*ROW('Sanitation Data'!E51)))</f>
        <v/>
      </c>
      <c r="CS57" s="282" t="str">
        <f ca="true">+IF(OFFSET('Sanitation Data'!$E$31,0,10*ROW('Sanitation Data'!E51))="","",OFFSET('Sanitation Data'!$E$31,0,10*ROW('Sanitation Data'!E51)))</f>
        <v/>
      </c>
      <c r="CT57" s="282" t="str">
        <f ca="true">+IF(OFFSET('Sanitation Data'!$E$32,0,10*ROW('Sanitation Data'!E51))="","",OFFSET('Sanitation Data'!$E$32,0,10*ROW('Sanitation Data'!E51)))</f>
        <v/>
      </c>
      <c r="CU57" s="282" t="str">
        <f ca="true">+IF(OFFSET('Sanitation Data'!$F$28,0,10*ROW('Sanitation Data'!F51))="","",OFFSET('Sanitation Data'!$F$28,0,10*ROW('Sanitation Data'!F51)))</f>
        <v/>
      </c>
      <c r="CV57" s="282" t="str">
        <f ca="true">+IF(OFFSET('Sanitation Data'!$F$29,0,10*ROW('Sanitation Data'!F51))="","",OFFSET('Sanitation Data'!$F$29,0,10*ROW('Sanitation Data'!F51)))</f>
        <v/>
      </c>
      <c r="CW57" s="282" t="str">
        <f ca="true">+IF(OFFSET('Sanitation Data'!$F$30,0,10*ROW('Sanitation Data'!F51))="","",OFFSET('Sanitation Data'!$F$30,0,10*ROW('Sanitation Data'!F51)))</f>
        <v/>
      </c>
      <c r="CX57" s="282" t="str">
        <f ca="true">+IF(OFFSET('Sanitation Data'!$F$31,0,10*ROW('Sanitation Data'!F51))="","",OFFSET('Sanitation Data'!$F$31,0,10*ROW('Sanitation Data'!F51)))</f>
        <v/>
      </c>
      <c r="CY57" s="282" t="str">
        <f ca="true">+IF(OFFSET('Sanitation Data'!$F$32,0,10*ROW('Sanitation Data'!F51))="","",OFFSET('Sanitation Data'!$F$32,0,10*ROW('Sanitation Data'!F51)))</f>
        <v/>
      </c>
      <c r="CZ57" s="282" t="str">
        <f ca="true">+IF(OFFSET('Sanitation Data'!$G$28,0,10*ROW('Sanitation Data'!G51))="","",OFFSET('Sanitation Data'!$G$28,0,10*ROW('Sanitation Data'!G51)))</f>
        <v/>
      </c>
      <c r="DA57" s="282" t="str">
        <f ca="true">+IF(OFFSET('Sanitation Data'!$G$29,0,10*ROW('Sanitation Data'!G51))="","",OFFSET('Sanitation Data'!$G$29,0,10*ROW('Sanitation Data'!G51)))</f>
        <v/>
      </c>
      <c r="DB57" s="282" t="str">
        <f ca="true">+IF(OFFSET('Sanitation Data'!$G$30,0,10*ROW('Sanitation Data'!G51))="","",OFFSET('Sanitation Data'!$G$30,0,10*ROW('Sanitation Data'!G51)))</f>
        <v/>
      </c>
      <c r="DC57" s="282" t="str">
        <f ca="true">+IF(OFFSET('Sanitation Data'!$G$31,0,10*ROW('Sanitation Data'!G51))="","",OFFSET('Sanitation Data'!$G$31,0,10*ROW('Sanitation Data'!G51)))</f>
        <v/>
      </c>
      <c r="DD57" s="282" t="str">
        <f ca="true">+IF(OFFSET('Sanitation Data'!$G$32,0,10*ROW('Sanitation Data'!G51))="","",OFFSET('Sanitation Data'!$G$32,0,10*ROW('Sanitation Data'!G51)))</f>
        <v/>
      </c>
      <c r="DE57" s="282" t="str">
        <f ca="true">+IF(OFFSET('Sanitation Data'!$H$28,0,10*ROW('Sanitation Data'!H51))="","",OFFSET('Sanitation Data'!$H$28,0,10*ROW('Sanitation Data'!H51)))</f>
        <v/>
      </c>
      <c r="DF57" s="282" t="str">
        <f ca="true">+IF(OFFSET('Sanitation Data'!$H$29,0,10*ROW('Sanitation Data'!H51))="","",OFFSET('Sanitation Data'!$H$29,0,10*ROW('Sanitation Data'!H51)))</f>
        <v/>
      </c>
      <c r="DG57" s="282" t="str">
        <f ca="true">+IF(OFFSET('Sanitation Data'!$H$30,0,10*ROW('Sanitation Data'!H51))="","",OFFSET('Sanitation Data'!$H$30,0,10*ROW('Sanitation Data'!H51)))</f>
        <v/>
      </c>
      <c r="DH57" s="282" t="str">
        <f ca="true">+IF(OFFSET('Sanitation Data'!$H$31,0,10*ROW('Sanitation Data'!H51))="","",OFFSET('Sanitation Data'!$H$31,0,10*ROW('Sanitation Data'!H51)))</f>
        <v/>
      </c>
      <c r="DI57" s="282" t="str">
        <f ca="true">+IF(OFFSET('Sanitation Data'!$H$32,0,10*ROW('Sanitation Data'!H51))="","",OFFSET('Sanitation Data'!$H$32,0,10*ROW('Sanitation Data'!H51)))</f>
        <v/>
      </c>
      <c r="DJ57" s="282" t="str">
        <f ca="true">+IF(OFFSET('Sanitation Data'!$I$28,0,10*ROW('Sanitation Data'!I51))="","",OFFSET('Sanitation Data'!$I$28,0,10*ROW('Sanitation Data'!I51)))</f>
        <v/>
      </c>
      <c r="DK57" s="282" t="str">
        <f ca="true">+IF(OFFSET('Sanitation Data'!$I$29,0,10*ROW('Sanitation Data'!I51))="","",OFFSET('Sanitation Data'!$I$29,0,10*ROW('Sanitation Data'!I51)))</f>
        <v/>
      </c>
      <c r="DL57" s="282" t="str">
        <f ca="true">+IF(OFFSET('Sanitation Data'!$I$30,0,10*ROW('Sanitation Data'!I51))="","",OFFSET('Sanitation Data'!$I$30,0,10*ROW('Sanitation Data'!I51)))</f>
        <v/>
      </c>
      <c r="DM57" s="282" t="str">
        <f ca="true">+IF(OFFSET('Sanitation Data'!$I$31,0,10*ROW('Sanitation Data'!I51))="","",OFFSET('Sanitation Data'!$I$31,0,10*ROW('Sanitation Data'!I51)))</f>
        <v/>
      </c>
      <c r="DN57" s="282" t="str">
        <f ca="true">+IF(OFFSET('Sanitation Data'!$I$32,0,10*ROW('Sanitation Data'!I51))="","",OFFSET('Sanitation Data'!$I$32,0,10*ROW('Sanitation Data'!I51)))</f>
        <v/>
      </c>
      <c r="DO57" s="282" t="str">
        <f ca="true">+IF(OFFSET('Hygiene Data'!$D$11,0,10*ROW('Hygiene Data'!D51))="","",OFFSET('Hygiene Data'!$D$11,0,10*ROW('Hygiene Data'!D51)))</f>
        <v/>
      </c>
      <c r="DP57" s="282" t="str">
        <f ca="true">+IF(OFFSET('Hygiene Data'!$D$12,0,10*ROW('Hygiene Data'!D51))="","",OFFSET('Hygiene Data'!$D$12,0,10*ROW('Hygiene Data'!D51)))</f>
        <v/>
      </c>
      <c r="DQ57" s="282" t="str">
        <f ca="true">+IF(OFFSET('Hygiene Data'!$D$13,0,10*ROW('Hygiene Data'!D51))="","",OFFSET('Hygiene Data'!$D$13,0,10*ROW('Hygiene Data'!D51)))</f>
        <v/>
      </c>
      <c r="DR57" s="282" t="str">
        <f ca="true">+IF(OFFSET('Hygiene Data'!$E$11,0,10*ROW('Hygiene Data'!E51))="","",OFFSET('Hygiene Data'!$E$11,0,10*ROW('Hygiene Data'!E51)))</f>
        <v/>
      </c>
      <c r="DS57" s="282" t="str">
        <f ca="true">+IF(OFFSET('Hygiene Data'!$E$12,0,10*ROW('Hygiene Data'!E51))="","",OFFSET('Hygiene Data'!$E$12,0,10*ROW('Hygiene Data'!E51)))</f>
        <v/>
      </c>
      <c r="DT57" s="282" t="str">
        <f ca="true">+IF(OFFSET('Hygiene Data'!$E$13,0,10*ROW('Hygiene Data'!E51))="","",OFFSET('Hygiene Data'!$E$13,0,10*ROW('Hygiene Data'!E51)))</f>
        <v/>
      </c>
      <c r="DU57" s="282" t="str">
        <f ca="true">+IF(OFFSET('Hygiene Data'!$F$11,0,10*ROW('Hygiene Data'!F51))="","",OFFSET('Hygiene Data'!$F$11,0,10*ROW('Hygiene Data'!F51)))</f>
        <v/>
      </c>
      <c r="DV57" s="282" t="str">
        <f ca="true">+IF(OFFSET('Hygiene Data'!$F$12,0,10*ROW('Hygiene Data'!F51))="","",OFFSET('Hygiene Data'!$F$12,0,10*ROW('Hygiene Data'!F51)))</f>
        <v/>
      </c>
      <c r="DW57" s="282" t="str">
        <f ca="true">+IF(OFFSET('Hygiene Data'!$F$13,0,10*ROW('Hygiene Data'!F51))="","",OFFSET('Hygiene Data'!$F$13,0,10*ROW('Hygiene Data'!F51)))</f>
        <v/>
      </c>
      <c r="DX57" s="282" t="str">
        <f ca="true">+IF(OFFSET('Hygiene Data'!$G$11,0,10*ROW('Hygiene Data'!G51))="","",OFFSET('Hygiene Data'!$G$11,0,10*ROW('Hygiene Data'!G51)))</f>
        <v/>
      </c>
      <c r="DY57" s="282" t="str">
        <f ca="true">+IF(OFFSET('Hygiene Data'!$G$12,0,10*ROW('Hygiene Data'!G51))="","",OFFSET('Hygiene Data'!$G$12,0,10*ROW('Hygiene Data'!G51)))</f>
        <v/>
      </c>
      <c r="DZ57" s="282" t="str">
        <f ca="true">+IF(OFFSET('Hygiene Data'!$G$13,0,10*ROW('Hygiene Data'!G51))="","",OFFSET('Hygiene Data'!$G$13,0,10*ROW('Hygiene Data'!G51)))</f>
        <v/>
      </c>
      <c r="EA57" s="282" t="str">
        <f ca="true">+IF(OFFSET('Hygiene Data'!$H$11,0,10*ROW('Hygiene Data'!H51))="","",OFFSET('Hygiene Data'!$H$11,0,10*ROW('Hygiene Data'!H51)))</f>
        <v/>
      </c>
      <c r="EB57" s="282" t="str">
        <f ca="true">+IF(OFFSET('Hygiene Data'!$H$12,0,10*ROW('Hygiene Data'!H51))="","",OFFSET('Hygiene Data'!$H$12,0,10*ROW('Hygiene Data'!H51)))</f>
        <v/>
      </c>
      <c r="EC57" s="282" t="str">
        <f ca="true">+IF(OFFSET('Hygiene Data'!$H$13,0,10*ROW('Hygiene Data'!H51))="","",OFFSET('Hygiene Data'!$H$13,0,10*ROW('Hygiene Data'!H51)))</f>
        <v/>
      </c>
      <c r="ED57" s="282" t="str">
        <f ca="true">+IF(OFFSET('Hygiene Data'!$I$11,0,10*ROW('Hygiene Data'!I51))="","",OFFSET('Hygiene Data'!$I$11,0,10*ROW('Hygiene Data'!I51)))</f>
        <v/>
      </c>
      <c r="EE57" s="282" t="str">
        <f ca="true">+IF(OFFSET('Hygiene Data'!$I$12,0,10*ROW('Hygiene Data'!I51))="","",OFFSET('Hygiene Data'!$I$12,0,10*ROW('Hygiene Data'!I51)))</f>
        <v/>
      </c>
      <c r="EF57" s="282"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8"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2"/>
      <c r="BS58" s="282" t="str">
        <f ca="true">+IF(OFFSET('Water Data'!$D$27,0,10*ROW('Water Data'!D52))="","",OFFSET('Water Data'!$D$27,0,10*ROW('Water Data'!D52)))</f>
        <v/>
      </c>
      <c r="BT58" s="282" t="str">
        <f ca="true">+IF(OFFSET('Water Data'!$D$28,0,10*ROW('Water Data'!D52))="","",OFFSET('Water Data'!$D$28,0,10*ROW('Water Data'!D52)))</f>
        <v/>
      </c>
      <c r="BU58" s="282" t="str">
        <f ca="true">+IF(OFFSET('Water Data'!$D$29,0,10*ROW('Water Data'!D52))="","",OFFSET('Water Data'!$D$29,0,10*ROW('Water Data'!D52)))</f>
        <v/>
      </c>
      <c r="BV58" s="282" t="str">
        <f ca="true">+IF(OFFSET('Water Data'!$E$27,0,10*ROW('Water Data'!E52))="","",OFFSET('Water Data'!$E$27,0,10*ROW('Water Data'!E52)))</f>
        <v/>
      </c>
      <c r="BW58" s="282" t="str">
        <f ca="true">+IF(OFFSET('Water Data'!$E$28,0,10*ROW('Water Data'!E52))="","",OFFSET('Water Data'!$E$28,0,10*ROW('Water Data'!E52)))</f>
        <v/>
      </c>
      <c r="BX58" s="282" t="str">
        <f ca="true">+IF(OFFSET('Water Data'!$E$29,0,10*ROW('Water Data'!E52))="","",OFFSET('Water Data'!$E$29,0,10*ROW('Water Data'!E52)))</f>
        <v/>
      </c>
      <c r="BY58" s="282" t="str">
        <f ca="true">+IF(OFFSET('Water Data'!$F$27,0,10*ROW('Water Data'!F52))="","",OFFSET('Water Data'!$F$27,0,10*ROW('Water Data'!F52)))</f>
        <v/>
      </c>
      <c r="BZ58" s="282" t="str">
        <f ca="true">+IF(OFFSET('Water Data'!$F$28,0,10*ROW('Water Data'!F52))="","",OFFSET('Water Data'!$F$28,0,10*ROW('Water Data'!F52)))</f>
        <v/>
      </c>
      <c r="CA58" s="282" t="str">
        <f ca="true">+IF(OFFSET('Water Data'!$F$29,0,10*ROW('Water Data'!F52))="","",OFFSET('Water Data'!$F$29,0,10*ROW('Water Data'!F52)))</f>
        <v/>
      </c>
      <c r="CB58" s="282" t="str">
        <f ca="true">+IF(OFFSET('Water Data'!$G$27,0,10*ROW('Water Data'!G52))="","",OFFSET('Water Data'!$G$27,0,10*ROW('Water Data'!G52)))</f>
        <v/>
      </c>
      <c r="CC58" s="282" t="str">
        <f ca="true">+IF(OFFSET('Water Data'!$G$28,0,10*ROW('Water Data'!G52))="","",OFFSET('Water Data'!$G$28,0,10*ROW('Water Data'!G52)))</f>
        <v/>
      </c>
      <c r="CD58" s="282" t="str">
        <f ca="true">+IF(OFFSET('Water Data'!$G$29,0,10*ROW('Water Data'!G52))="","",OFFSET('Water Data'!$G$29,0,10*ROW('Water Data'!G52)))</f>
        <v/>
      </c>
      <c r="CE58" s="282" t="str">
        <f ca="true">+IF(OFFSET('Water Data'!$H$27,0,10*ROW('Water Data'!H52))="","",OFFSET('Water Data'!$H$27,0,10*ROW('Water Data'!H52)))</f>
        <v/>
      </c>
      <c r="CF58" s="282" t="str">
        <f ca="true">+IF(OFFSET('Water Data'!$H$28,0,10*ROW('Water Data'!H52))="","",OFFSET('Water Data'!$H$28,0,10*ROW('Water Data'!H52)))</f>
        <v/>
      </c>
      <c r="CG58" s="282" t="str">
        <f ca="true">+IF(OFFSET('Water Data'!$H$29,0,10*ROW('Water Data'!H52))="","",OFFSET('Water Data'!$H$29,0,10*ROW('Water Data'!H52)))</f>
        <v/>
      </c>
      <c r="CH58" s="282" t="str">
        <f ca="true">+IF(OFFSET('Water Data'!$I$27,0,10*ROW('Water Data'!I52))="","",OFFSET('Water Data'!$I$27,0,10*ROW('Water Data'!I52)))</f>
        <v/>
      </c>
      <c r="CI58" s="282" t="str">
        <f ca="true">+IF(OFFSET('Water Data'!$I$28,0,10*ROW('Water Data'!I52))="","",OFFSET('Water Data'!$I$28,0,10*ROW('Water Data'!I52)))</f>
        <v/>
      </c>
      <c r="CJ58" s="282" t="str">
        <f ca="true">+IF(OFFSET('Water Data'!$I$29,0,10*ROW('Water Data'!I52))="","",OFFSET('Water Data'!$I$29,0,10*ROW('Water Data'!I52)))</f>
        <v/>
      </c>
      <c r="CK58" s="282" t="str">
        <f ca="true">+IF(OFFSET('Sanitation Data'!$D$28,0,10*ROW('Sanitation Data'!D52))="","",OFFSET('Sanitation Data'!$D$28,0,10*ROW('Sanitation Data'!D52)))</f>
        <v/>
      </c>
      <c r="CL58" s="282" t="str">
        <f ca="true">+IF(OFFSET('Sanitation Data'!$D$29,0,10*ROW('Sanitation Data'!D52))="","",OFFSET('Sanitation Data'!$D$29,0,10*ROW('Sanitation Data'!D52)))</f>
        <v/>
      </c>
      <c r="CM58" s="282" t="str">
        <f ca="true">+IF(OFFSET('Sanitation Data'!$D$30,0,10*ROW('Sanitation Data'!D52))="","",OFFSET('Sanitation Data'!$D$30,0,10*ROW('Sanitation Data'!D52)))</f>
        <v/>
      </c>
      <c r="CN58" s="282" t="str">
        <f ca="true">+IF(OFFSET('Sanitation Data'!$D$31,0,10*ROW('Sanitation Data'!D52))="","",OFFSET('Sanitation Data'!$D$31,0,10*ROW('Sanitation Data'!D52)))</f>
        <v/>
      </c>
      <c r="CO58" s="282" t="str">
        <f ca="true">+IF(OFFSET('Sanitation Data'!$D$32,0,10*ROW('Sanitation Data'!D52))="","",OFFSET('Sanitation Data'!$D$32,0,10*ROW('Sanitation Data'!D52)))</f>
        <v/>
      </c>
      <c r="CP58" s="282" t="str">
        <f ca="true">+IF(OFFSET('Sanitation Data'!$E$28,0,10*ROW('Sanitation Data'!E52))="","",OFFSET('Sanitation Data'!$E$28,0,10*ROW('Sanitation Data'!E52)))</f>
        <v/>
      </c>
      <c r="CQ58" s="282" t="str">
        <f ca="true">+IF(OFFSET('Sanitation Data'!$E$29,0,10*ROW('Sanitation Data'!E52))="","",OFFSET('Sanitation Data'!$E$29,0,10*ROW('Sanitation Data'!E52)))</f>
        <v/>
      </c>
      <c r="CR58" s="282" t="str">
        <f ca="true">+IF(OFFSET('Sanitation Data'!$E$30,0,10*ROW('Sanitation Data'!E52))="","",OFFSET('Sanitation Data'!$E$30,0,10*ROW('Sanitation Data'!E52)))</f>
        <v/>
      </c>
      <c r="CS58" s="282" t="str">
        <f ca="true">+IF(OFFSET('Sanitation Data'!$E$31,0,10*ROW('Sanitation Data'!E52))="","",OFFSET('Sanitation Data'!$E$31,0,10*ROW('Sanitation Data'!E52)))</f>
        <v/>
      </c>
      <c r="CT58" s="282" t="str">
        <f ca="true">+IF(OFFSET('Sanitation Data'!$E$32,0,10*ROW('Sanitation Data'!E52))="","",OFFSET('Sanitation Data'!$E$32,0,10*ROW('Sanitation Data'!E52)))</f>
        <v/>
      </c>
      <c r="CU58" s="282" t="str">
        <f ca="true">+IF(OFFSET('Sanitation Data'!$F$28,0,10*ROW('Sanitation Data'!F52))="","",OFFSET('Sanitation Data'!$F$28,0,10*ROW('Sanitation Data'!F52)))</f>
        <v/>
      </c>
      <c r="CV58" s="282" t="str">
        <f ca="true">+IF(OFFSET('Sanitation Data'!$F$29,0,10*ROW('Sanitation Data'!F52))="","",OFFSET('Sanitation Data'!$F$29,0,10*ROW('Sanitation Data'!F52)))</f>
        <v/>
      </c>
      <c r="CW58" s="282" t="str">
        <f ca="true">+IF(OFFSET('Sanitation Data'!$F$30,0,10*ROW('Sanitation Data'!F52))="","",OFFSET('Sanitation Data'!$F$30,0,10*ROW('Sanitation Data'!F52)))</f>
        <v/>
      </c>
      <c r="CX58" s="282" t="str">
        <f ca="true">+IF(OFFSET('Sanitation Data'!$F$31,0,10*ROW('Sanitation Data'!F52))="","",OFFSET('Sanitation Data'!$F$31,0,10*ROW('Sanitation Data'!F52)))</f>
        <v/>
      </c>
      <c r="CY58" s="282" t="str">
        <f ca="true">+IF(OFFSET('Sanitation Data'!$F$32,0,10*ROW('Sanitation Data'!F52))="","",OFFSET('Sanitation Data'!$F$32,0,10*ROW('Sanitation Data'!F52)))</f>
        <v/>
      </c>
      <c r="CZ58" s="282" t="str">
        <f ca="true">+IF(OFFSET('Sanitation Data'!$G$28,0,10*ROW('Sanitation Data'!G52))="","",OFFSET('Sanitation Data'!$G$28,0,10*ROW('Sanitation Data'!G52)))</f>
        <v/>
      </c>
      <c r="DA58" s="282" t="str">
        <f ca="true">+IF(OFFSET('Sanitation Data'!$G$29,0,10*ROW('Sanitation Data'!G52))="","",OFFSET('Sanitation Data'!$G$29,0,10*ROW('Sanitation Data'!G52)))</f>
        <v/>
      </c>
      <c r="DB58" s="282" t="str">
        <f ca="true">+IF(OFFSET('Sanitation Data'!$G$30,0,10*ROW('Sanitation Data'!G52))="","",OFFSET('Sanitation Data'!$G$30,0,10*ROW('Sanitation Data'!G52)))</f>
        <v/>
      </c>
      <c r="DC58" s="282" t="str">
        <f ca="true">+IF(OFFSET('Sanitation Data'!$G$31,0,10*ROW('Sanitation Data'!G52))="","",OFFSET('Sanitation Data'!$G$31,0,10*ROW('Sanitation Data'!G52)))</f>
        <v/>
      </c>
      <c r="DD58" s="282" t="str">
        <f ca="true">+IF(OFFSET('Sanitation Data'!$G$32,0,10*ROW('Sanitation Data'!G52))="","",OFFSET('Sanitation Data'!$G$32,0,10*ROW('Sanitation Data'!G52)))</f>
        <v/>
      </c>
      <c r="DE58" s="282" t="str">
        <f ca="true">+IF(OFFSET('Sanitation Data'!$H$28,0,10*ROW('Sanitation Data'!H52))="","",OFFSET('Sanitation Data'!$H$28,0,10*ROW('Sanitation Data'!H52)))</f>
        <v/>
      </c>
      <c r="DF58" s="282" t="str">
        <f ca="true">+IF(OFFSET('Sanitation Data'!$H$29,0,10*ROW('Sanitation Data'!H52))="","",OFFSET('Sanitation Data'!$H$29,0,10*ROW('Sanitation Data'!H52)))</f>
        <v/>
      </c>
      <c r="DG58" s="282" t="str">
        <f ca="true">+IF(OFFSET('Sanitation Data'!$H$30,0,10*ROW('Sanitation Data'!H52))="","",OFFSET('Sanitation Data'!$H$30,0,10*ROW('Sanitation Data'!H52)))</f>
        <v/>
      </c>
      <c r="DH58" s="282" t="str">
        <f ca="true">+IF(OFFSET('Sanitation Data'!$H$31,0,10*ROW('Sanitation Data'!H52))="","",OFFSET('Sanitation Data'!$H$31,0,10*ROW('Sanitation Data'!H52)))</f>
        <v/>
      </c>
      <c r="DI58" s="282" t="str">
        <f ca="true">+IF(OFFSET('Sanitation Data'!$H$32,0,10*ROW('Sanitation Data'!H52))="","",OFFSET('Sanitation Data'!$H$32,0,10*ROW('Sanitation Data'!H52)))</f>
        <v/>
      </c>
      <c r="DJ58" s="282" t="str">
        <f ca="true">+IF(OFFSET('Sanitation Data'!$I$28,0,10*ROW('Sanitation Data'!I52))="","",OFFSET('Sanitation Data'!$I$28,0,10*ROW('Sanitation Data'!I52)))</f>
        <v/>
      </c>
      <c r="DK58" s="282" t="str">
        <f ca="true">+IF(OFFSET('Sanitation Data'!$I$29,0,10*ROW('Sanitation Data'!I52))="","",OFFSET('Sanitation Data'!$I$29,0,10*ROW('Sanitation Data'!I52)))</f>
        <v/>
      </c>
      <c r="DL58" s="282" t="str">
        <f ca="true">+IF(OFFSET('Sanitation Data'!$I$30,0,10*ROW('Sanitation Data'!I52))="","",OFFSET('Sanitation Data'!$I$30,0,10*ROW('Sanitation Data'!I52)))</f>
        <v/>
      </c>
      <c r="DM58" s="282" t="str">
        <f ca="true">+IF(OFFSET('Sanitation Data'!$I$31,0,10*ROW('Sanitation Data'!I52))="","",OFFSET('Sanitation Data'!$I$31,0,10*ROW('Sanitation Data'!I52)))</f>
        <v/>
      </c>
      <c r="DN58" s="282" t="str">
        <f ca="true">+IF(OFFSET('Sanitation Data'!$I$32,0,10*ROW('Sanitation Data'!I52))="","",OFFSET('Sanitation Data'!$I$32,0,10*ROW('Sanitation Data'!I52)))</f>
        <v/>
      </c>
      <c r="DO58" s="282" t="str">
        <f ca="true">+IF(OFFSET('Hygiene Data'!$D$11,0,10*ROW('Hygiene Data'!D52))="","",OFFSET('Hygiene Data'!$D$11,0,10*ROW('Hygiene Data'!D52)))</f>
        <v/>
      </c>
      <c r="DP58" s="282" t="str">
        <f ca="true">+IF(OFFSET('Hygiene Data'!$D$12,0,10*ROW('Hygiene Data'!D52))="","",OFFSET('Hygiene Data'!$D$12,0,10*ROW('Hygiene Data'!D52)))</f>
        <v/>
      </c>
      <c r="DQ58" s="282" t="str">
        <f ca="true">+IF(OFFSET('Hygiene Data'!$D$13,0,10*ROW('Hygiene Data'!D52))="","",OFFSET('Hygiene Data'!$D$13,0,10*ROW('Hygiene Data'!D52)))</f>
        <v/>
      </c>
      <c r="DR58" s="282" t="str">
        <f ca="true">+IF(OFFSET('Hygiene Data'!$E$11,0,10*ROW('Hygiene Data'!E52))="","",OFFSET('Hygiene Data'!$E$11,0,10*ROW('Hygiene Data'!E52)))</f>
        <v/>
      </c>
      <c r="DS58" s="282" t="str">
        <f ca="true">+IF(OFFSET('Hygiene Data'!$E$12,0,10*ROW('Hygiene Data'!E52))="","",OFFSET('Hygiene Data'!$E$12,0,10*ROW('Hygiene Data'!E52)))</f>
        <v/>
      </c>
      <c r="DT58" s="282" t="str">
        <f ca="true">+IF(OFFSET('Hygiene Data'!$E$13,0,10*ROW('Hygiene Data'!E52))="","",OFFSET('Hygiene Data'!$E$13,0,10*ROW('Hygiene Data'!E52)))</f>
        <v/>
      </c>
      <c r="DU58" s="282" t="str">
        <f ca="true">+IF(OFFSET('Hygiene Data'!$F$11,0,10*ROW('Hygiene Data'!F52))="","",OFFSET('Hygiene Data'!$F$11,0,10*ROW('Hygiene Data'!F52)))</f>
        <v/>
      </c>
      <c r="DV58" s="282" t="str">
        <f ca="true">+IF(OFFSET('Hygiene Data'!$F$12,0,10*ROW('Hygiene Data'!F52))="","",OFFSET('Hygiene Data'!$F$12,0,10*ROW('Hygiene Data'!F52)))</f>
        <v/>
      </c>
      <c r="DW58" s="282" t="str">
        <f ca="true">+IF(OFFSET('Hygiene Data'!$F$13,0,10*ROW('Hygiene Data'!F52))="","",OFFSET('Hygiene Data'!$F$13,0,10*ROW('Hygiene Data'!F52)))</f>
        <v/>
      </c>
      <c r="DX58" s="282" t="str">
        <f ca="true">+IF(OFFSET('Hygiene Data'!$G$11,0,10*ROW('Hygiene Data'!G52))="","",OFFSET('Hygiene Data'!$G$11,0,10*ROW('Hygiene Data'!G52)))</f>
        <v/>
      </c>
      <c r="DY58" s="282" t="str">
        <f ca="true">+IF(OFFSET('Hygiene Data'!$G$12,0,10*ROW('Hygiene Data'!G52))="","",OFFSET('Hygiene Data'!$G$12,0,10*ROW('Hygiene Data'!G52)))</f>
        <v/>
      </c>
      <c r="DZ58" s="282" t="str">
        <f ca="true">+IF(OFFSET('Hygiene Data'!$G$13,0,10*ROW('Hygiene Data'!G52))="","",OFFSET('Hygiene Data'!$G$13,0,10*ROW('Hygiene Data'!G52)))</f>
        <v/>
      </c>
      <c r="EA58" s="282" t="str">
        <f ca="true">+IF(OFFSET('Hygiene Data'!$H$11,0,10*ROW('Hygiene Data'!H52))="","",OFFSET('Hygiene Data'!$H$11,0,10*ROW('Hygiene Data'!H52)))</f>
        <v/>
      </c>
      <c r="EB58" s="282" t="str">
        <f ca="true">+IF(OFFSET('Hygiene Data'!$H$12,0,10*ROW('Hygiene Data'!H52))="","",OFFSET('Hygiene Data'!$H$12,0,10*ROW('Hygiene Data'!H52)))</f>
        <v/>
      </c>
      <c r="EC58" s="282" t="str">
        <f ca="true">+IF(OFFSET('Hygiene Data'!$H$13,0,10*ROW('Hygiene Data'!H52))="","",OFFSET('Hygiene Data'!$H$13,0,10*ROW('Hygiene Data'!H52)))</f>
        <v/>
      </c>
      <c r="ED58" s="282" t="str">
        <f ca="true">+IF(OFFSET('Hygiene Data'!$I$11,0,10*ROW('Hygiene Data'!I52))="","",OFFSET('Hygiene Data'!$I$11,0,10*ROW('Hygiene Data'!I52)))</f>
        <v/>
      </c>
      <c r="EE58" s="282" t="str">
        <f ca="true">+IF(OFFSET('Hygiene Data'!$I$12,0,10*ROW('Hygiene Data'!I52))="","",OFFSET('Hygiene Data'!$I$12,0,10*ROW('Hygiene Data'!I52)))</f>
        <v/>
      </c>
      <c r="EF58" s="282"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8"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2"/>
      <c r="BS59" s="282" t="str">
        <f ca="true">+IF(OFFSET('Water Data'!$D$27,0,10*ROW('Water Data'!D53))="","",OFFSET('Water Data'!$D$27,0,10*ROW('Water Data'!D53)))</f>
        <v/>
      </c>
      <c r="BT59" s="282" t="str">
        <f ca="true">+IF(OFFSET('Water Data'!$D$28,0,10*ROW('Water Data'!D53))="","",OFFSET('Water Data'!$D$28,0,10*ROW('Water Data'!D53)))</f>
        <v/>
      </c>
      <c r="BU59" s="282" t="str">
        <f ca="true">+IF(OFFSET('Water Data'!$D$29,0,10*ROW('Water Data'!D53))="","",OFFSET('Water Data'!$D$29,0,10*ROW('Water Data'!D53)))</f>
        <v/>
      </c>
      <c r="BV59" s="282" t="str">
        <f ca="true">+IF(OFFSET('Water Data'!$E$27,0,10*ROW('Water Data'!E53))="","",OFFSET('Water Data'!$E$27,0,10*ROW('Water Data'!E53)))</f>
        <v/>
      </c>
      <c r="BW59" s="282" t="str">
        <f ca="true">+IF(OFFSET('Water Data'!$E$28,0,10*ROW('Water Data'!E53))="","",OFFSET('Water Data'!$E$28,0,10*ROW('Water Data'!E53)))</f>
        <v/>
      </c>
      <c r="BX59" s="282" t="str">
        <f ca="true">+IF(OFFSET('Water Data'!$E$29,0,10*ROW('Water Data'!E53))="","",OFFSET('Water Data'!$E$29,0,10*ROW('Water Data'!E53)))</f>
        <v/>
      </c>
      <c r="BY59" s="282" t="str">
        <f ca="true">+IF(OFFSET('Water Data'!$F$27,0,10*ROW('Water Data'!F53))="","",OFFSET('Water Data'!$F$27,0,10*ROW('Water Data'!F53)))</f>
        <v/>
      </c>
      <c r="BZ59" s="282" t="str">
        <f ca="true">+IF(OFFSET('Water Data'!$F$28,0,10*ROW('Water Data'!F53))="","",OFFSET('Water Data'!$F$28,0,10*ROW('Water Data'!F53)))</f>
        <v/>
      </c>
      <c r="CA59" s="282" t="str">
        <f ca="true">+IF(OFFSET('Water Data'!$F$29,0,10*ROW('Water Data'!F53))="","",OFFSET('Water Data'!$F$29,0,10*ROW('Water Data'!F53)))</f>
        <v/>
      </c>
      <c r="CB59" s="282" t="str">
        <f ca="true">+IF(OFFSET('Water Data'!$G$27,0,10*ROW('Water Data'!G53))="","",OFFSET('Water Data'!$G$27,0,10*ROW('Water Data'!G53)))</f>
        <v/>
      </c>
      <c r="CC59" s="282" t="str">
        <f ca="true">+IF(OFFSET('Water Data'!$G$28,0,10*ROW('Water Data'!G53))="","",OFFSET('Water Data'!$G$28,0,10*ROW('Water Data'!G53)))</f>
        <v/>
      </c>
      <c r="CD59" s="282" t="str">
        <f ca="true">+IF(OFFSET('Water Data'!$G$29,0,10*ROW('Water Data'!G53))="","",OFFSET('Water Data'!$G$29,0,10*ROW('Water Data'!G53)))</f>
        <v/>
      </c>
      <c r="CE59" s="282" t="str">
        <f ca="true">+IF(OFFSET('Water Data'!$H$27,0,10*ROW('Water Data'!H53))="","",OFFSET('Water Data'!$H$27,0,10*ROW('Water Data'!H53)))</f>
        <v/>
      </c>
      <c r="CF59" s="282" t="str">
        <f ca="true">+IF(OFFSET('Water Data'!$H$28,0,10*ROW('Water Data'!H53))="","",OFFSET('Water Data'!$H$28,0,10*ROW('Water Data'!H53)))</f>
        <v/>
      </c>
      <c r="CG59" s="282" t="str">
        <f ca="true">+IF(OFFSET('Water Data'!$H$29,0,10*ROW('Water Data'!H53))="","",OFFSET('Water Data'!$H$29,0,10*ROW('Water Data'!H53)))</f>
        <v/>
      </c>
      <c r="CH59" s="282" t="str">
        <f ca="true">+IF(OFFSET('Water Data'!$I$27,0,10*ROW('Water Data'!I53))="","",OFFSET('Water Data'!$I$27,0,10*ROW('Water Data'!I53)))</f>
        <v/>
      </c>
      <c r="CI59" s="282" t="str">
        <f ca="true">+IF(OFFSET('Water Data'!$I$28,0,10*ROW('Water Data'!I53))="","",OFFSET('Water Data'!$I$28,0,10*ROW('Water Data'!I53)))</f>
        <v/>
      </c>
      <c r="CJ59" s="282" t="str">
        <f ca="true">+IF(OFFSET('Water Data'!$I$29,0,10*ROW('Water Data'!I53))="","",OFFSET('Water Data'!$I$29,0,10*ROW('Water Data'!I53)))</f>
        <v/>
      </c>
      <c r="CK59" s="282" t="str">
        <f ca="true">+IF(OFFSET('Sanitation Data'!$D$28,0,10*ROW('Sanitation Data'!D53))="","",OFFSET('Sanitation Data'!$D$28,0,10*ROW('Sanitation Data'!D53)))</f>
        <v/>
      </c>
      <c r="CL59" s="282" t="str">
        <f ca="true">+IF(OFFSET('Sanitation Data'!$D$29,0,10*ROW('Sanitation Data'!D53))="","",OFFSET('Sanitation Data'!$D$29,0,10*ROW('Sanitation Data'!D53)))</f>
        <v/>
      </c>
      <c r="CM59" s="282" t="str">
        <f ca="true">+IF(OFFSET('Sanitation Data'!$D$30,0,10*ROW('Sanitation Data'!D53))="","",OFFSET('Sanitation Data'!$D$30,0,10*ROW('Sanitation Data'!D53)))</f>
        <v/>
      </c>
      <c r="CN59" s="282" t="str">
        <f ca="true">+IF(OFFSET('Sanitation Data'!$D$31,0,10*ROW('Sanitation Data'!D53))="","",OFFSET('Sanitation Data'!$D$31,0,10*ROW('Sanitation Data'!D53)))</f>
        <v/>
      </c>
      <c r="CO59" s="282" t="str">
        <f ca="true">+IF(OFFSET('Sanitation Data'!$D$32,0,10*ROW('Sanitation Data'!D53))="","",OFFSET('Sanitation Data'!$D$32,0,10*ROW('Sanitation Data'!D53)))</f>
        <v/>
      </c>
      <c r="CP59" s="282" t="str">
        <f ca="true">+IF(OFFSET('Sanitation Data'!$E$28,0,10*ROW('Sanitation Data'!E53))="","",OFFSET('Sanitation Data'!$E$28,0,10*ROW('Sanitation Data'!E53)))</f>
        <v/>
      </c>
      <c r="CQ59" s="282" t="str">
        <f ca="true">+IF(OFFSET('Sanitation Data'!$E$29,0,10*ROW('Sanitation Data'!E53))="","",OFFSET('Sanitation Data'!$E$29,0,10*ROW('Sanitation Data'!E53)))</f>
        <v/>
      </c>
      <c r="CR59" s="282" t="str">
        <f ca="true">+IF(OFFSET('Sanitation Data'!$E$30,0,10*ROW('Sanitation Data'!E53))="","",OFFSET('Sanitation Data'!$E$30,0,10*ROW('Sanitation Data'!E53)))</f>
        <v/>
      </c>
      <c r="CS59" s="282" t="str">
        <f ca="true">+IF(OFFSET('Sanitation Data'!$E$31,0,10*ROW('Sanitation Data'!E53))="","",OFFSET('Sanitation Data'!$E$31,0,10*ROW('Sanitation Data'!E53)))</f>
        <v/>
      </c>
      <c r="CT59" s="282" t="str">
        <f ca="true">+IF(OFFSET('Sanitation Data'!$E$32,0,10*ROW('Sanitation Data'!E53))="","",OFFSET('Sanitation Data'!$E$32,0,10*ROW('Sanitation Data'!E53)))</f>
        <v/>
      </c>
      <c r="CU59" s="282" t="str">
        <f ca="true">+IF(OFFSET('Sanitation Data'!$F$28,0,10*ROW('Sanitation Data'!F53))="","",OFFSET('Sanitation Data'!$F$28,0,10*ROW('Sanitation Data'!F53)))</f>
        <v/>
      </c>
      <c r="CV59" s="282" t="str">
        <f ca="true">+IF(OFFSET('Sanitation Data'!$F$29,0,10*ROW('Sanitation Data'!F53))="","",OFFSET('Sanitation Data'!$F$29,0,10*ROW('Sanitation Data'!F53)))</f>
        <v/>
      </c>
      <c r="CW59" s="282" t="str">
        <f ca="true">+IF(OFFSET('Sanitation Data'!$F$30,0,10*ROW('Sanitation Data'!F53))="","",OFFSET('Sanitation Data'!$F$30,0,10*ROW('Sanitation Data'!F53)))</f>
        <v/>
      </c>
      <c r="CX59" s="282" t="str">
        <f ca="true">+IF(OFFSET('Sanitation Data'!$F$31,0,10*ROW('Sanitation Data'!F53))="","",OFFSET('Sanitation Data'!$F$31,0,10*ROW('Sanitation Data'!F53)))</f>
        <v/>
      </c>
      <c r="CY59" s="282" t="str">
        <f ca="true">+IF(OFFSET('Sanitation Data'!$F$32,0,10*ROW('Sanitation Data'!F53))="","",OFFSET('Sanitation Data'!$F$32,0,10*ROW('Sanitation Data'!F53)))</f>
        <v/>
      </c>
      <c r="CZ59" s="282" t="str">
        <f ca="true">+IF(OFFSET('Sanitation Data'!$G$28,0,10*ROW('Sanitation Data'!G53))="","",OFFSET('Sanitation Data'!$G$28,0,10*ROW('Sanitation Data'!G53)))</f>
        <v/>
      </c>
      <c r="DA59" s="282" t="str">
        <f ca="true">+IF(OFFSET('Sanitation Data'!$G$29,0,10*ROW('Sanitation Data'!G53))="","",OFFSET('Sanitation Data'!$G$29,0,10*ROW('Sanitation Data'!G53)))</f>
        <v/>
      </c>
      <c r="DB59" s="282" t="str">
        <f ca="true">+IF(OFFSET('Sanitation Data'!$G$30,0,10*ROW('Sanitation Data'!G53))="","",OFFSET('Sanitation Data'!$G$30,0,10*ROW('Sanitation Data'!G53)))</f>
        <v/>
      </c>
      <c r="DC59" s="282" t="str">
        <f ca="true">+IF(OFFSET('Sanitation Data'!$G$31,0,10*ROW('Sanitation Data'!G53))="","",OFFSET('Sanitation Data'!$G$31,0,10*ROW('Sanitation Data'!G53)))</f>
        <v/>
      </c>
      <c r="DD59" s="282" t="str">
        <f ca="true">+IF(OFFSET('Sanitation Data'!$G$32,0,10*ROW('Sanitation Data'!G53))="","",OFFSET('Sanitation Data'!$G$32,0,10*ROW('Sanitation Data'!G53)))</f>
        <v/>
      </c>
      <c r="DE59" s="282" t="str">
        <f ca="true">+IF(OFFSET('Sanitation Data'!$H$28,0,10*ROW('Sanitation Data'!H53))="","",OFFSET('Sanitation Data'!$H$28,0,10*ROW('Sanitation Data'!H53)))</f>
        <v/>
      </c>
      <c r="DF59" s="282" t="str">
        <f ca="true">+IF(OFFSET('Sanitation Data'!$H$29,0,10*ROW('Sanitation Data'!H53))="","",OFFSET('Sanitation Data'!$H$29,0,10*ROW('Sanitation Data'!H53)))</f>
        <v/>
      </c>
      <c r="DG59" s="282" t="str">
        <f ca="true">+IF(OFFSET('Sanitation Data'!$H$30,0,10*ROW('Sanitation Data'!H53))="","",OFFSET('Sanitation Data'!$H$30,0,10*ROW('Sanitation Data'!H53)))</f>
        <v/>
      </c>
      <c r="DH59" s="282" t="str">
        <f ca="true">+IF(OFFSET('Sanitation Data'!$H$31,0,10*ROW('Sanitation Data'!H53))="","",OFFSET('Sanitation Data'!$H$31,0,10*ROW('Sanitation Data'!H53)))</f>
        <v/>
      </c>
      <c r="DI59" s="282" t="str">
        <f ca="true">+IF(OFFSET('Sanitation Data'!$H$32,0,10*ROW('Sanitation Data'!H53))="","",OFFSET('Sanitation Data'!$H$32,0,10*ROW('Sanitation Data'!H53)))</f>
        <v/>
      </c>
      <c r="DJ59" s="282" t="str">
        <f ca="true">+IF(OFFSET('Sanitation Data'!$I$28,0,10*ROW('Sanitation Data'!I53))="","",OFFSET('Sanitation Data'!$I$28,0,10*ROW('Sanitation Data'!I53)))</f>
        <v/>
      </c>
      <c r="DK59" s="282" t="str">
        <f ca="true">+IF(OFFSET('Sanitation Data'!$I$29,0,10*ROW('Sanitation Data'!I53))="","",OFFSET('Sanitation Data'!$I$29,0,10*ROW('Sanitation Data'!I53)))</f>
        <v/>
      </c>
      <c r="DL59" s="282" t="str">
        <f ca="true">+IF(OFFSET('Sanitation Data'!$I$30,0,10*ROW('Sanitation Data'!I53))="","",OFFSET('Sanitation Data'!$I$30,0,10*ROW('Sanitation Data'!I53)))</f>
        <v/>
      </c>
      <c r="DM59" s="282" t="str">
        <f ca="true">+IF(OFFSET('Sanitation Data'!$I$31,0,10*ROW('Sanitation Data'!I53))="","",OFFSET('Sanitation Data'!$I$31,0,10*ROW('Sanitation Data'!I53)))</f>
        <v/>
      </c>
      <c r="DN59" s="282" t="str">
        <f ca="true">+IF(OFFSET('Sanitation Data'!$I$32,0,10*ROW('Sanitation Data'!I53))="","",OFFSET('Sanitation Data'!$I$32,0,10*ROW('Sanitation Data'!I53)))</f>
        <v/>
      </c>
      <c r="DO59" s="282" t="str">
        <f ca="true">+IF(OFFSET('Hygiene Data'!$D$11,0,10*ROW('Hygiene Data'!D53))="","",OFFSET('Hygiene Data'!$D$11,0,10*ROW('Hygiene Data'!D53)))</f>
        <v/>
      </c>
      <c r="DP59" s="282" t="str">
        <f ca="true">+IF(OFFSET('Hygiene Data'!$D$12,0,10*ROW('Hygiene Data'!D53))="","",OFFSET('Hygiene Data'!$D$12,0,10*ROW('Hygiene Data'!D53)))</f>
        <v/>
      </c>
      <c r="DQ59" s="282" t="str">
        <f ca="true">+IF(OFFSET('Hygiene Data'!$D$13,0,10*ROW('Hygiene Data'!D53))="","",OFFSET('Hygiene Data'!$D$13,0,10*ROW('Hygiene Data'!D53)))</f>
        <v/>
      </c>
      <c r="DR59" s="282" t="str">
        <f ca="true">+IF(OFFSET('Hygiene Data'!$E$11,0,10*ROW('Hygiene Data'!E53))="","",OFFSET('Hygiene Data'!$E$11,0,10*ROW('Hygiene Data'!E53)))</f>
        <v/>
      </c>
      <c r="DS59" s="282" t="str">
        <f ca="true">+IF(OFFSET('Hygiene Data'!$E$12,0,10*ROW('Hygiene Data'!E53))="","",OFFSET('Hygiene Data'!$E$12,0,10*ROW('Hygiene Data'!E53)))</f>
        <v/>
      </c>
      <c r="DT59" s="282" t="str">
        <f ca="true">+IF(OFFSET('Hygiene Data'!$E$13,0,10*ROW('Hygiene Data'!E53))="","",OFFSET('Hygiene Data'!$E$13,0,10*ROW('Hygiene Data'!E53)))</f>
        <v/>
      </c>
      <c r="DU59" s="282" t="str">
        <f ca="true">+IF(OFFSET('Hygiene Data'!$F$11,0,10*ROW('Hygiene Data'!F53))="","",OFFSET('Hygiene Data'!$F$11,0,10*ROW('Hygiene Data'!F53)))</f>
        <v/>
      </c>
      <c r="DV59" s="282" t="str">
        <f ca="true">+IF(OFFSET('Hygiene Data'!$F$12,0,10*ROW('Hygiene Data'!F53))="","",OFFSET('Hygiene Data'!$F$12,0,10*ROW('Hygiene Data'!F53)))</f>
        <v/>
      </c>
      <c r="DW59" s="282" t="str">
        <f ca="true">+IF(OFFSET('Hygiene Data'!$F$13,0,10*ROW('Hygiene Data'!F53))="","",OFFSET('Hygiene Data'!$F$13,0,10*ROW('Hygiene Data'!F53)))</f>
        <v/>
      </c>
      <c r="DX59" s="282" t="str">
        <f ca="true">+IF(OFFSET('Hygiene Data'!$G$11,0,10*ROW('Hygiene Data'!G53))="","",OFFSET('Hygiene Data'!$G$11,0,10*ROW('Hygiene Data'!G53)))</f>
        <v/>
      </c>
      <c r="DY59" s="282" t="str">
        <f ca="true">+IF(OFFSET('Hygiene Data'!$G$12,0,10*ROW('Hygiene Data'!G53))="","",OFFSET('Hygiene Data'!$G$12,0,10*ROW('Hygiene Data'!G53)))</f>
        <v/>
      </c>
      <c r="DZ59" s="282" t="str">
        <f ca="true">+IF(OFFSET('Hygiene Data'!$G$13,0,10*ROW('Hygiene Data'!G53))="","",OFFSET('Hygiene Data'!$G$13,0,10*ROW('Hygiene Data'!G53)))</f>
        <v/>
      </c>
      <c r="EA59" s="282" t="str">
        <f ca="true">+IF(OFFSET('Hygiene Data'!$H$11,0,10*ROW('Hygiene Data'!H53))="","",OFFSET('Hygiene Data'!$H$11,0,10*ROW('Hygiene Data'!H53)))</f>
        <v/>
      </c>
      <c r="EB59" s="282" t="str">
        <f ca="true">+IF(OFFSET('Hygiene Data'!$H$12,0,10*ROW('Hygiene Data'!H53))="","",OFFSET('Hygiene Data'!$H$12,0,10*ROW('Hygiene Data'!H53)))</f>
        <v/>
      </c>
      <c r="EC59" s="282" t="str">
        <f ca="true">+IF(OFFSET('Hygiene Data'!$H$13,0,10*ROW('Hygiene Data'!H53))="","",OFFSET('Hygiene Data'!$H$13,0,10*ROW('Hygiene Data'!H53)))</f>
        <v/>
      </c>
      <c r="ED59" s="282" t="str">
        <f ca="true">+IF(OFFSET('Hygiene Data'!$I$11,0,10*ROW('Hygiene Data'!I53))="","",OFFSET('Hygiene Data'!$I$11,0,10*ROW('Hygiene Data'!I53)))</f>
        <v/>
      </c>
      <c r="EE59" s="282" t="str">
        <f ca="true">+IF(OFFSET('Hygiene Data'!$I$12,0,10*ROW('Hygiene Data'!I53))="","",OFFSET('Hygiene Data'!$I$12,0,10*ROW('Hygiene Data'!I53)))</f>
        <v/>
      </c>
      <c r="EF59" s="282"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8"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2"/>
      <c r="BS60" s="282" t="str">
        <f ca="true">+IF(OFFSET('Water Data'!$D$27,0,10*ROW('Water Data'!D54))="","",OFFSET('Water Data'!$D$27,0,10*ROW('Water Data'!D54)))</f>
        <v/>
      </c>
      <c r="BT60" s="282" t="str">
        <f ca="true">+IF(OFFSET('Water Data'!$D$28,0,10*ROW('Water Data'!D54))="","",OFFSET('Water Data'!$D$28,0,10*ROW('Water Data'!D54)))</f>
        <v/>
      </c>
      <c r="BU60" s="282" t="str">
        <f ca="true">+IF(OFFSET('Water Data'!$D$29,0,10*ROW('Water Data'!D54))="","",OFFSET('Water Data'!$D$29,0,10*ROW('Water Data'!D54)))</f>
        <v/>
      </c>
      <c r="BV60" s="282" t="str">
        <f ca="true">+IF(OFFSET('Water Data'!$E$27,0,10*ROW('Water Data'!E54))="","",OFFSET('Water Data'!$E$27,0,10*ROW('Water Data'!E54)))</f>
        <v/>
      </c>
      <c r="BW60" s="282" t="str">
        <f ca="true">+IF(OFFSET('Water Data'!$E$28,0,10*ROW('Water Data'!E54))="","",OFFSET('Water Data'!$E$28,0,10*ROW('Water Data'!E54)))</f>
        <v/>
      </c>
      <c r="BX60" s="282" t="str">
        <f ca="true">+IF(OFFSET('Water Data'!$E$29,0,10*ROW('Water Data'!E54))="","",OFFSET('Water Data'!$E$29,0,10*ROW('Water Data'!E54)))</f>
        <v/>
      </c>
      <c r="BY60" s="282" t="str">
        <f ca="true">+IF(OFFSET('Water Data'!$F$27,0,10*ROW('Water Data'!F54))="","",OFFSET('Water Data'!$F$27,0,10*ROW('Water Data'!F54)))</f>
        <v/>
      </c>
      <c r="BZ60" s="282" t="str">
        <f ca="true">+IF(OFFSET('Water Data'!$F$28,0,10*ROW('Water Data'!F54))="","",OFFSET('Water Data'!$F$28,0,10*ROW('Water Data'!F54)))</f>
        <v/>
      </c>
      <c r="CA60" s="282" t="str">
        <f ca="true">+IF(OFFSET('Water Data'!$F$29,0,10*ROW('Water Data'!F54))="","",OFFSET('Water Data'!$F$29,0,10*ROW('Water Data'!F54)))</f>
        <v/>
      </c>
      <c r="CB60" s="282" t="str">
        <f ca="true">+IF(OFFSET('Water Data'!$G$27,0,10*ROW('Water Data'!G54))="","",OFFSET('Water Data'!$G$27,0,10*ROW('Water Data'!G54)))</f>
        <v/>
      </c>
      <c r="CC60" s="282" t="str">
        <f ca="true">+IF(OFFSET('Water Data'!$G$28,0,10*ROW('Water Data'!G54))="","",OFFSET('Water Data'!$G$28,0,10*ROW('Water Data'!G54)))</f>
        <v/>
      </c>
      <c r="CD60" s="282" t="str">
        <f ca="true">+IF(OFFSET('Water Data'!$G$29,0,10*ROW('Water Data'!G54))="","",OFFSET('Water Data'!$G$29,0,10*ROW('Water Data'!G54)))</f>
        <v/>
      </c>
      <c r="CE60" s="282" t="str">
        <f ca="true">+IF(OFFSET('Water Data'!$H$27,0,10*ROW('Water Data'!H54))="","",OFFSET('Water Data'!$H$27,0,10*ROW('Water Data'!H54)))</f>
        <v/>
      </c>
      <c r="CF60" s="282" t="str">
        <f ca="true">+IF(OFFSET('Water Data'!$H$28,0,10*ROW('Water Data'!H54))="","",OFFSET('Water Data'!$H$28,0,10*ROW('Water Data'!H54)))</f>
        <v/>
      </c>
      <c r="CG60" s="282" t="str">
        <f ca="true">+IF(OFFSET('Water Data'!$H$29,0,10*ROW('Water Data'!H54))="","",OFFSET('Water Data'!$H$29,0,10*ROW('Water Data'!H54)))</f>
        <v/>
      </c>
      <c r="CH60" s="282" t="str">
        <f ca="true">+IF(OFFSET('Water Data'!$I$27,0,10*ROW('Water Data'!I54))="","",OFFSET('Water Data'!$I$27,0,10*ROW('Water Data'!I54)))</f>
        <v/>
      </c>
      <c r="CI60" s="282" t="str">
        <f ca="true">+IF(OFFSET('Water Data'!$I$28,0,10*ROW('Water Data'!I54))="","",OFFSET('Water Data'!$I$28,0,10*ROW('Water Data'!I54)))</f>
        <v/>
      </c>
      <c r="CJ60" s="282" t="str">
        <f ca="true">+IF(OFFSET('Water Data'!$I$29,0,10*ROW('Water Data'!I54))="","",OFFSET('Water Data'!$I$29,0,10*ROW('Water Data'!I54)))</f>
        <v/>
      </c>
      <c r="CK60" s="282" t="str">
        <f ca="true">+IF(OFFSET('Sanitation Data'!$D$28,0,10*ROW('Sanitation Data'!D54))="","",OFFSET('Sanitation Data'!$D$28,0,10*ROW('Sanitation Data'!D54)))</f>
        <v/>
      </c>
      <c r="CL60" s="282" t="str">
        <f ca="true">+IF(OFFSET('Sanitation Data'!$D$29,0,10*ROW('Sanitation Data'!D54))="","",OFFSET('Sanitation Data'!$D$29,0,10*ROW('Sanitation Data'!D54)))</f>
        <v/>
      </c>
      <c r="CM60" s="282" t="str">
        <f ca="true">+IF(OFFSET('Sanitation Data'!$D$30,0,10*ROW('Sanitation Data'!D54))="","",OFFSET('Sanitation Data'!$D$30,0,10*ROW('Sanitation Data'!D54)))</f>
        <v/>
      </c>
      <c r="CN60" s="282" t="str">
        <f ca="true">+IF(OFFSET('Sanitation Data'!$D$31,0,10*ROW('Sanitation Data'!D54))="","",OFFSET('Sanitation Data'!$D$31,0,10*ROW('Sanitation Data'!D54)))</f>
        <v/>
      </c>
      <c r="CO60" s="282" t="str">
        <f ca="true">+IF(OFFSET('Sanitation Data'!$D$32,0,10*ROW('Sanitation Data'!D54))="","",OFFSET('Sanitation Data'!$D$32,0,10*ROW('Sanitation Data'!D54)))</f>
        <v/>
      </c>
      <c r="CP60" s="282" t="str">
        <f ca="true">+IF(OFFSET('Sanitation Data'!$E$28,0,10*ROW('Sanitation Data'!E54))="","",OFFSET('Sanitation Data'!$E$28,0,10*ROW('Sanitation Data'!E54)))</f>
        <v/>
      </c>
      <c r="CQ60" s="282" t="str">
        <f ca="true">+IF(OFFSET('Sanitation Data'!$E$29,0,10*ROW('Sanitation Data'!E54))="","",OFFSET('Sanitation Data'!$E$29,0,10*ROW('Sanitation Data'!E54)))</f>
        <v/>
      </c>
      <c r="CR60" s="282" t="str">
        <f ca="true">+IF(OFFSET('Sanitation Data'!$E$30,0,10*ROW('Sanitation Data'!E54))="","",OFFSET('Sanitation Data'!$E$30,0,10*ROW('Sanitation Data'!E54)))</f>
        <v/>
      </c>
      <c r="CS60" s="282" t="str">
        <f ca="true">+IF(OFFSET('Sanitation Data'!$E$31,0,10*ROW('Sanitation Data'!E54))="","",OFFSET('Sanitation Data'!$E$31,0,10*ROW('Sanitation Data'!E54)))</f>
        <v/>
      </c>
      <c r="CT60" s="282" t="str">
        <f ca="true">+IF(OFFSET('Sanitation Data'!$E$32,0,10*ROW('Sanitation Data'!E54))="","",OFFSET('Sanitation Data'!$E$32,0,10*ROW('Sanitation Data'!E54)))</f>
        <v/>
      </c>
      <c r="CU60" s="282" t="str">
        <f ca="true">+IF(OFFSET('Sanitation Data'!$F$28,0,10*ROW('Sanitation Data'!F54))="","",OFFSET('Sanitation Data'!$F$28,0,10*ROW('Sanitation Data'!F54)))</f>
        <v/>
      </c>
      <c r="CV60" s="282" t="str">
        <f ca="true">+IF(OFFSET('Sanitation Data'!$F$29,0,10*ROW('Sanitation Data'!F54))="","",OFFSET('Sanitation Data'!$F$29,0,10*ROW('Sanitation Data'!F54)))</f>
        <v/>
      </c>
      <c r="CW60" s="282" t="str">
        <f ca="true">+IF(OFFSET('Sanitation Data'!$F$30,0,10*ROW('Sanitation Data'!F54))="","",OFFSET('Sanitation Data'!$F$30,0,10*ROW('Sanitation Data'!F54)))</f>
        <v/>
      </c>
      <c r="CX60" s="282" t="str">
        <f ca="true">+IF(OFFSET('Sanitation Data'!$F$31,0,10*ROW('Sanitation Data'!F54))="","",OFFSET('Sanitation Data'!$F$31,0,10*ROW('Sanitation Data'!F54)))</f>
        <v/>
      </c>
      <c r="CY60" s="282" t="str">
        <f ca="true">+IF(OFFSET('Sanitation Data'!$F$32,0,10*ROW('Sanitation Data'!F54))="","",OFFSET('Sanitation Data'!$F$32,0,10*ROW('Sanitation Data'!F54)))</f>
        <v/>
      </c>
      <c r="CZ60" s="282" t="str">
        <f ca="true">+IF(OFFSET('Sanitation Data'!$G$28,0,10*ROW('Sanitation Data'!G54))="","",OFFSET('Sanitation Data'!$G$28,0,10*ROW('Sanitation Data'!G54)))</f>
        <v/>
      </c>
      <c r="DA60" s="282" t="str">
        <f ca="true">+IF(OFFSET('Sanitation Data'!$G$29,0,10*ROW('Sanitation Data'!G54))="","",OFFSET('Sanitation Data'!$G$29,0,10*ROW('Sanitation Data'!G54)))</f>
        <v/>
      </c>
      <c r="DB60" s="282" t="str">
        <f ca="true">+IF(OFFSET('Sanitation Data'!$G$30,0,10*ROW('Sanitation Data'!G54))="","",OFFSET('Sanitation Data'!$G$30,0,10*ROW('Sanitation Data'!G54)))</f>
        <v/>
      </c>
      <c r="DC60" s="282" t="str">
        <f ca="true">+IF(OFFSET('Sanitation Data'!$G$31,0,10*ROW('Sanitation Data'!G54))="","",OFFSET('Sanitation Data'!$G$31,0,10*ROW('Sanitation Data'!G54)))</f>
        <v/>
      </c>
      <c r="DD60" s="282" t="str">
        <f ca="true">+IF(OFFSET('Sanitation Data'!$G$32,0,10*ROW('Sanitation Data'!G54))="","",OFFSET('Sanitation Data'!$G$32,0,10*ROW('Sanitation Data'!G54)))</f>
        <v/>
      </c>
      <c r="DE60" s="282" t="str">
        <f ca="true">+IF(OFFSET('Sanitation Data'!$H$28,0,10*ROW('Sanitation Data'!H54))="","",OFFSET('Sanitation Data'!$H$28,0,10*ROW('Sanitation Data'!H54)))</f>
        <v/>
      </c>
      <c r="DF60" s="282" t="str">
        <f ca="true">+IF(OFFSET('Sanitation Data'!$H$29,0,10*ROW('Sanitation Data'!H54))="","",OFFSET('Sanitation Data'!$H$29,0,10*ROW('Sanitation Data'!H54)))</f>
        <v/>
      </c>
      <c r="DG60" s="282" t="str">
        <f ca="true">+IF(OFFSET('Sanitation Data'!$H$30,0,10*ROW('Sanitation Data'!H54))="","",OFFSET('Sanitation Data'!$H$30,0,10*ROW('Sanitation Data'!H54)))</f>
        <v/>
      </c>
      <c r="DH60" s="282" t="str">
        <f ca="true">+IF(OFFSET('Sanitation Data'!$H$31,0,10*ROW('Sanitation Data'!H54))="","",OFFSET('Sanitation Data'!$H$31,0,10*ROW('Sanitation Data'!H54)))</f>
        <v/>
      </c>
      <c r="DI60" s="282" t="str">
        <f ca="true">+IF(OFFSET('Sanitation Data'!$H$32,0,10*ROW('Sanitation Data'!H54))="","",OFFSET('Sanitation Data'!$H$32,0,10*ROW('Sanitation Data'!H54)))</f>
        <v/>
      </c>
      <c r="DJ60" s="282" t="str">
        <f ca="true">+IF(OFFSET('Sanitation Data'!$I$28,0,10*ROW('Sanitation Data'!I54))="","",OFFSET('Sanitation Data'!$I$28,0,10*ROW('Sanitation Data'!I54)))</f>
        <v/>
      </c>
      <c r="DK60" s="282" t="str">
        <f ca="true">+IF(OFFSET('Sanitation Data'!$I$29,0,10*ROW('Sanitation Data'!I54))="","",OFFSET('Sanitation Data'!$I$29,0,10*ROW('Sanitation Data'!I54)))</f>
        <v/>
      </c>
      <c r="DL60" s="282" t="str">
        <f ca="true">+IF(OFFSET('Sanitation Data'!$I$30,0,10*ROW('Sanitation Data'!I54))="","",OFFSET('Sanitation Data'!$I$30,0,10*ROW('Sanitation Data'!I54)))</f>
        <v/>
      </c>
      <c r="DM60" s="282" t="str">
        <f ca="true">+IF(OFFSET('Sanitation Data'!$I$31,0,10*ROW('Sanitation Data'!I54))="","",OFFSET('Sanitation Data'!$I$31,0,10*ROW('Sanitation Data'!I54)))</f>
        <v/>
      </c>
      <c r="DN60" s="282" t="str">
        <f ca="true">+IF(OFFSET('Sanitation Data'!$I$32,0,10*ROW('Sanitation Data'!I54))="","",OFFSET('Sanitation Data'!$I$32,0,10*ROW('Sanitation Data'!I54)))</f>
        <v/>
      </c>
      <c r="DO60" s="282" t="str">
        <f ca="true">+IF(OFFSET('Hygiene Data'!$D$11,0,10*ROW('Hygiene Data'!D54))="","",OFFSET('Hygiene Data'!$D$11,0,10*ROW('Hygiene Data'!D54)))</f>
        <v/>
      </c>
      <c r="DP60" s="282" t="str">
        <f ca="true">+IF(OFFSET('Hygiene Data'!$D$12,0,10*ROW('Hygiene Data'!D54))="","",OFFSET('Hygiene Data'!$D$12,0,10*ROW('Hygiene Data'!D54)))</f>
        <v/>
      </c>
      <c r="DQ60" s="282" t="str">
        <f ca="true">+IF(OFFSET('Hygiene Data'!$D$13,0,10*ROW('Hygiene Data'!D54))="","",OFFSET('Hygiene Data'!$D$13,0,10*ROW('Hygiene Data'!D54)))</f>
        <v/>
      </c>
      <c r="DR60" s="282" t="str">
        <f ca="true">+IF(OFFSET('Hygiene Data'!$E$11,0,10*ROW('Hygiene Data'!E54))="","",OFFSET('Hygiene Data'!$E$11,0,10*ROW('Hygiene Data'!E54)))</f>
        <v/>
      </c>
      <c r="DS60" s="282" t="str">
        <f ca="true">+IF(OFFSET('Hygiene Data'!$E$12,0,10*ROW('Hygiene Data'!E54))="","",OFFSET('Hygiene Data'!$E$12,0,10*ROW('Hygiene Data'!E54)))</f>
        <v/>
      </c>
      <c r="DT60" s="282" t="str">
        <f ca="true">+IF(OFFSET('Hygiene Data'!$E$13,0,10*ROW('Hygiene Data'!E54))="","",OFFSET('Hygiene Data'!$E$13,0,10*ROW('Hygiene Data'!E54)))</f>
        <v/>
      </c>
      <c r="DU60" s="282" t="str">
        <f ca="true">+IF(OFFSET('Hygiene Data'!$F$11,0,10*ROW('Hygiene Data'!F54))="","",OFFSET('Hygiene Data'!$F$11,0,10*ROW('Hygiene Data'!F54)))</f>
        <v/>
      </c>
      <c r="DV60" s="282" t="str">
        <f ca="true">+IF(OFFSET('Hygiene Data'!$F$12,0,10*ROW('Hygiene Data'!F54))="","",OFFSET('Hygiene Data'!$F$12,0,10*ROW('Hygiene Data'!F54)))</f>
        <v/>
      </c>
      <c r="DW60" s="282" t="str">
        <f ca="true">+IF(OFFSET('Hygiene Data'!$F$13,0,10*ROW('Hygiene Data'!F54))="","",OFFSET('Hygiene Data'!$F$13,0,10*ROW('Hygiene Data'!F54)))</f>
        <v/>
      </c>
      <c r="DX60" s="282" t="str">
        <f ca="true">+IF(OFFSET('Hygiene Data'!$G$11,0,10*ROW('Hygiene Data'!G54))="","",OFFSET('Hygiene Data'!$G$11,0,10*ROW('Hygiene Data'!G54)))</f>
        <v/>
      </c>
      <c r="DY60" s="282" t="str">
        <f ca="true">+IF(OFFSET('Hygiene Data'!$G$12,0,10*ROW('Hygiene Data'!G54))="","",OFFSET('Hygiene Data'!$G$12,0,10*ROW('Hygiene Data'!G54)))</f>
        <v/>
      </c>
      <c r="DZ60" s="282" t="str">
        <f ca="true">+IF(OFFSET('Hygiene Data'!$G$13,0,10*ROW('Hygiene Data'!G54))="","",OFFSET('Hygiene Data'!$G$13,0,10*ROW('Hygiene Data'!G54)))</f>
        <v/>
      </c>
      <c r="EA60" s="282" t="str">
        <f ca="true">+IF(OFFSET('Hygiene Data'!$H$11,0,10*ROW('Hygiene Data'!H54))="","",OFFSET('Hygiene Data'!$H$11,0,10*ROW('Hygiene Data'!H54)))</f>
        <v/>
      </c>
      <c r="EB60" s="282" t="str">
        <f ca="true">+IF(OFFSET('Hygiene Data'!$H$12,0,10*ROW('Hygiene Data'!H54))="","",OFFSET('Hygiene Data'!$H$12,0,10*ROW('Hygiene Data'!H54)))</f>
        <v/>
      </c>
      <c r="EC60" s="282" t="str">
        <f ca="true">+IF(OFFSET('Hygiene Data'!$H$13,0,10*ROW('Hygiene Data'!H54))="","",OFFSET('Hygiene Data'!$H$13,0,10*ROW('Hygiene Data'!H54)))</f>
        <v/>
      </c>
      <c r="ED60" s="282" t="str">
        <f ca="true">+IF(OFFSET('Hygiene Data'!$I$11,0,10*ROW('Hygiene Data'!I54))="","",OFFSET('Hygiene Data'!$I$11,0,10*ROW('Hygiene Data'!I54)))</f>
        <v/>
      </c>
      <c r="EE60" s="282" t="str">
        <f ca="true">+IF(OFFSET('Hygiene Data'!$I$12,0,10*ROW('Hygiene Data'!I54))="","",OFFSET('Hygiene Data'!$I$12,0,10*ROW('Hygiene Data'!I54)))</f>
        <v/>
      </c>
      <c r="EF60" s="282"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8"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2"/>
      <c r="BS61" s="282" t="str">
        <f ca="true">+IF(OFFSET('Water Data'!$D$27,0,10*ROW('Water Data'!D55))="","",OFFSET('Water Data'!$D$27,0,10*ROW('Water Data'!D55)))</f>
        <v/>
      </c>
      <c r="BT61" s="282" t="str">
        <f ca="true">+IF(OFFSET('Water Data'!$D$28,0,10*ROW('Water Data'!D55))="","",OFFSET('Water Data'!$D$28,0,10*ROW('Water Data'!D55)))</f>
        <v/>
      </c>
      <c r="BU61" s="282" t="str">
        <f ca="true">+IF(OFFSET('Water Data'!$D$29,0,10*ROW('Water Data'!D55))="","",OFFSET('Water Data'!$D$29,0,10*ROW('Water Data'!D55)))</f>
        <v/>
      </c>
      <c r="BV61" s="282" t="str">
        <f ca="true">+IF(OFFSET('Water Data'!$E$27,0,10*ROW('Water Data'!E55))="","",OFFSET('Water Data'!$E$27,0,10*ROW('Water Data'!E55)))</f>
        <v/>
      </c>
      <c r="BW61" s="282" t="str">
        <f ca="true">+IF(OFFSET('Water Data'!$E$28,0,10*ROW('Water Data'!E55))="","",OFFSET('Water Data'!$E$28,0,10*ROW('Water Data'!E55)))</f>
        <v/>
      </c>
      <c r="BX61" s="282" t="str">
        <f ca="true">+IF(OFFSET('Water Data'!$E$29,0,10*ROW('Water Data'!E55))="","",OFFSET('Water Data'!$E$29,0,10*ROW('Water Data'!E55)))</f>
        <v/>
      </c>
      <c r="BY61" s="282" t="str">
        <f ca="true">+IF(OFFSET('Water Data'!$F$27,0,10*ROW('Water Data'!F55))="","",OFFSET('Water Data'!$F$27,0,10*ROW('Water Data'!F55)))</f>
        <v/>
      </c>
      <c r="BZ61" s="282" t="str">
        <f ca="true">+IF(OFFSET('Water Data'!$F$28,0,10*ROW('Water Data'!F55))="","",OFFSET('Water Data'!$F$28,0,10*ROW('Water Data'!F55)))</f>
        <v/>
      </c>
      <c r="CA61" s="282" t="str">
        <f ca="true">+IF(OFFSET('Water Data'!$F$29,0,10*ROW('Water Data'!F55))="","",OFFSET('Water Data'!$F$29,0,10*ROW('Water Data'!F55)))</f>
        <v/>
      </c>
      <c r="CB61" s="282" t="str">
        <f ca="true">+IF(OFFSET('Water Data'!$G$27,0,10*ROW('Water Data'!G55))="","",OFFSET('Water Data'!$G$27,0,10*ROW('Water Data'!G55)))</f>
        <v/>
      </c>
      <c r="CC61" s="282" t="str">
        <f ca="true">+IF(OFFSET('Water Data'!$G$28,0,10*ROW('Water Data'!G55))="","",OFFSET('Water Data'!$G$28,0,10*ROW('Water Data'!G55)))</f>
        <v/>
      </c>
      <c r="CD61" s="282" t="str">
        <f ca="true">+IF(OFFSET('Water Data'!$G$29,0,10*ROW('Water Data'!G55))="","",OFFSET('Water Data'!$G$29,0,10*ROW('Water Data'!G55)))</f>
        <v/>
      </c>
      <c r="CE61" s="282" t="str">
        <f ca="true">+IF(OFFSET('Water Data'!$H$27,0,10*ROW('Water Data'!H55))="","",OFFSET('Water Data'!$H$27,0,10*ROW('Water Data'!H55)))</f>
        <v/>
      </c>
      <c r="CF61" s="282" t="str">
        <f ca="true">+IF(OFFSET('Water Data'!$H$28,0,10*ROW('Water Data'!H55))="","",OFFSET('Water Data'!$H$28,0,10*ROW('Water Data'!H55)))</f>
        <v/>
      </c>
      <c r="CG61" s="282" t="str">
        <f ca="true">+IF(OFFSET('Water Data'!$H$29,0,10*ROW('Water Data'!H55))="","",OFFSET('Water Data'!$H$29,0,10*ROW('Water Data'!H55)))</f>
        <v/>
      </c>
      <c r="CH61" s="282" t="str">
        <f ca="true">+IF(OFFSET('Water Data'!$I$27,0,10*ROW('Water Data'!I55))="","",OFFSET('Water Data'!$I$27,0,10*ROW('Water Data'!I55)))</f>
        <v/>
      </c>
      <c r="CI61" s="282" t="str">
        <f ca="true">+IF(OFFSET('Water Data'!$I$28,0,10*ROW('Water Data'!I55))="","",OFFSET('Water Data'!$I$28,0,10*ROW('Water Data'!I55)))</f>
        <v/>
      </c>
      <c r="CJ61" s="282" t="str">
        <f ca="true">+IF(OFFSET('Water Data'!$I$29,0,10*ROW('Water Data'!I55))="","",OFFSET('Water Data'!$I$29,0,10*ROW('Water Data'!I55)))</f>
        <v/>
      </c>
      <c r="CK61" s="282" t="str">
        <f ca="true">+IF(OFFSET('Sanitation Data'!$D$28,0,10*ROW('Sanitation Data'!D55))="","",OFFSET('Sanitation Data'!$D$28,0,10*ROW('Sanitation Data'!D55)))</f>
        <v/>
      </c>
      <c r="CL61" s="282" t="str">
        <f ca="true">+IF(OFFSET('Sanitation Data'!$D$29,0,10*ROW('Sanitation Data'!D55))="","",OFFSET('Sanitation Data'!$D$29,0,10*ROW('Sanitation Data'!D55)))</f>
        <v/>
      </c>
      <c r="CM61" s="282" t="str">
        <f ca="true">+IF(OFFSET('Sanitation Data'!$D$30,0,10*ROW('Sanitation Data'!D55))="","",OFFSET('Sanitation Data'!$D$30,0,10*ROW('Sanitation Data'!D55)))</f>
        <v/>
      </c>
      <c r="CN61" s="282" t="str">
        <f ca="true">+IF(OFFSET('Sanitation Data'!$D$31,0,10*ROW('Sanitation Data'!D55))="","",OFFSET('Sanitation Data'!$D$31,0,10*ROW('Sanitation Data'!D55)))</f>
        <v/>
      </c>
      <c r="CO61" s="282" t="str">
        <f ca="true">+IF(OFFSET('Sanitation Data'!$D$32,0,10*ROW('Sanitation Data'!D55))="","",OFFSET('Sanitation Data'!$D$32,0,10*ROW('Sanitation Data'!D55)))</f>
        <v/>
      </c>
      <c r="CP61" s="282" t="str">
        <f ca="true">+IF(OFFSET('Sanitation Data'!$E$28,0,10*ROW('Sanitation Data'!E55))="","",OFFSET('Sanitation Data'!$E$28,0,10*ROW('Sanitation Data'!E55)))</f>
        <v/>
      </c>
      <c r="CQ61" s="282" t="str">
        <f ca="true">+IF(OFFSET('Sanitation Data'!$E$29,0,10*ROW('Sanitation Data'!E55))="","",OFFSET('Sanitation Data'!$E$29,0,10*ROW('Sanitation Data'!E55)))</f>
        <v/>
      </c>
      <c r="CR61" s="282" t="str">
        <f ca="true">+IF(OFFSET('Sanitation Data'!$E$30,0,10*ROW('Sanitation Data'!E55))="","",OFFSET('Sanitation Data'!$E$30,0,10*ROW('Sanitation Data'!E55)))</f>
        <v/>
      </c>
      <c r="CS61" s="282" t="str">
        <f ca="true">+IF(OFFSET('Sanitation Data'!$E$31,0,10*ROW('Sanitation Data'!E55))="","",OFFSET('Sanitation Data'!$E$31,0,10*ROW('Sanitation Data'!E55)))</f>
        <v/>
      </c>
      <c r="CT61" s="282" t="str">
        <f ca="true">+IF(OFFSET('Sanitation Data'!$E$32,0,10*ROW('Sanitation Data'!E55))="","",OFFSET('Sanitation Data'!$E$32,0,10*ROW('Sanitation Data'!E55)))</f>
        <v/>
      </c>
      <c r="CU61" s="282" t="str">
        <f ca="true">+IF(OFFSET('Sanitation Data'!$F$28,0,10*ROW('Sanitation Data'!F55))="","",OFFSET('Sanitation Data'!$F$28,0,10*ROW('Sanitation Data'!F55)))</f>
        <v/>
      </c>
      <c r="CV61" s="282" t="str">
        <f ca="true">+IF(OFFSET('Sanitation Data'!$F$29,0,10*ROW('Sanitation Data'!F55))="","",OFFSET('Sanitation Data'!$F$29,0,10*ROW('Sanitation Data'!F55)))</f>
        <v/>
      </c>
      <c r="CW61" s="282" t="str">
        <f ca="true">+IF(OFFSET('Sanitation Data'!$F$30,0,10*ROW('Sanitation Data'!F55))="","",OFFSET('Sanitation Data'!$F$30,0,10*ROW('Sanitation Data'!F55)))</f>
        <v/>
      </c>
      <c r="CX61" s="282" t="str">
        <f ca="true">+IF(OFFSET('Sanitation Data'!$F$31,0,10*ROW('Sanitation Data'!F55))="","",OFFSET('Sanitation Data'!$F$31,0,10*ROW('Sanitation Data'!F55)))</f>
        <v/>
      </c>
      <c r="CY61" s="282" t="str">
        <f ca="true">+IF(OFFSET('Sanitation Data'!$F$32,0,10*ROW('Sanitation Data'!F55))="","",OFFSET('Sanitation Data'!$F$32,0,10*ROW('Sanitation Data'!F55)))</f>
        <v/>
      </c>
      <c r="CZ61" s="282" t="str">
        <f ca="true">+IF(OFFSET('Sanitation Data'!$G$28,0,10*ROW('Sanitation Data'!G55))="","",OFFSET('Sanitation Data'!$G$28,0,10*ROW('Sanitation Data'!G55)))</f>
        <v/>
      </c>
      <c r="DA61" s="282" t="str">
        <f ca="true">+IF(OFFSET('Sanitation Data'!$G$29,0,10*ROW('Sanitation Data'!G55))="","",OFFSET('Sanitation Data'!$G$29,0,10*ROW('Sanitation Data'!G55)))</f>
        <v/>
      </c>
      <c r="DB61" s="282" t="str">
        <f ca="true">+IF(OFFSET('Sanitation Data'!$G$30,0,10*ROW('Sanitation Data'!G55))="","",OFFSET('Sanitation Data'!$G$30,0,10*ROW('Sanitation Data'!G55)))</f>
        <v/>
      </c>
      <c r="DC61" s="282" t="str">
        <f ca="true">+IF(OFFSET('Sanitation Data'!$G$31,0,10*ROW('Sanitation Data'!G55))="","",OFFSET('Sanitation Data'!$G$31,0,10*ROW('Sanitation Data'!G55)))</f>
        <v/>
      </c>
      <c r="DD61" s="282" t="str">
        <f ca="true">+IF(OFFSET('Sanitation Data'!$G$32,0,10*ROW('Sanitation Data'!G55))="","",OFFSET('Sanitation Data'!$G$32,0,10*ROW('Sanitation Data'!G55)))</f>
        <v/>
      </c>
      <c r="DE61" s="282" t="str">
        <f ca="true">+IF(OFFSET('Sanitation Data'!$H$28,0,10*ROW('Sanitation Data'!H55))="","",OFFSET('Sanitation Data'!$H$28,0,10*ROW('Sanitation Data'!H55)))</f>
        <v/>
      </c>
      <c r="DF61" s="282" t="str">
        <f ca="true">+IF(OFFSET('Sanitation Data'!$H$29,0,10*ROW('Sanitation Data'!H55))="","",OFFSET('Sanitation Data'!$H$29,0,10*ROW('Sanitation Data'!H55)))</f>
        <v/>
      </c>
      <c r="DG61" s="282" t="str">
        <f ca="true">+IF(OFFSET('Sanitation Data'!$H$30,0,10*ROW('Sanitation Data'!H55))="","",OFFSET('Sanitation Data'!$H$30,0,10*ROW('Sanitation Data'!H55)))</f>
        <v/>
      </c>
      <c r="DH61" s="282" t="str">
        <f ca="true">+IF(OFFSET('Sanitation Data'!$H$31,0,10*ROW('Sanitation Data'!H55))="","",OFFSET('Sanitation Data'!$H$31,0,10*ROW('Sanitation Data'!H55)))</f>
        <v/>
      </c>
      <c r="DI61" s="282" t="str">
        <f ca="true">+IF(OFFSET('Sanitation Data'!$H$32,0,10*ROW('Sanitation Data'!H55))="","",OFFSET('Sanitation Data'!$H$32,0,10*ROW('Sanitation Data'!H55)))</f>
        <v/>
      </c>
      <c r="DJ61" s="282" t="str">
        <f ca="true">+IF(OFFSET('Sanitation Data'!$I$28,0,10*ROW('Sanitation Data'!I55))="","",OFFSET('Sanitation Data'!$I$28,0,10*ROW('Sanitation Data'!I55)))</f>
        <v/>
      </c>
      <c r="DK61" s="282" t="str">
        <f ca="true">+IF(OFFSET('Sanitation Data'!$I$29,0,10*ROW('Sanitation Data'!I55))="","",OFFSET('Sanitation Data'!$I$29,0,10*ROW('Sanitation Data'!I55)))</f>
        <v/>
      </c>
      <c r="DL61" s="282" t="str">
        <f ca="true">+IF(OFFSET('Sanitation Data'!$I$30,0,10*ROW('Sanitation Data'!I55))="","",OFFSET('Sanitation Data'!$I$30,0,10*ROW('Sanitation Data'!I55)))</f>
        <v/>
      </c>
      <c r="DM61" s="282" t="str">
        <f ca="true">+IF(OFFSET('Sanitation Data'!$I$31,0,10*ROW('Sanitation Data'!I55))="","",OFFSET('Sanitation Data'!$I$31,0,10*ROW('Sanitation Data'!I55)))</f>
        <v/>
      </c>
      <c r="DN61" s="282" t="str">
        <f ca="true">+IF(OFFSET('Sanitation Data'!$I$32,0,10*ROW('Sanitation Data'!I55))="","",OFFSET('Sanitation Data'!$I$32,0,10*ROW('Sanitation Data'!I55)))</f>
        <v/>
      </c>
      <c r="DO61" s="282" t="str">
        <f ca="true">+IF(OFFSET('Hygiene Data'!$D$11,0,10*ROW('Hygiene Data'!D55))="","",OFFSET('Hygiene Data'!$D$11,0,10*ROW('Hygiene Data'!D55)))</f>
        <v/>
      </c>
      <c r="DP61" s="282" t="str">
        <f ca="true">+IF(OFFSET('Hygiene Data'!$D$12,0,10*ROW('Hygiene Data'!D55))="","",OFFSET('Hygiene Data'!$D$12,0,10*ROW('Hygiene Data'!D55)))</f>
        <v/>
      </c>
      <c r="DQ61" s="282" t="str">
        <f ca="true">+IF(OFFSET('Hygiene Data'!$D$13,0,10*ROW('Hygiene Data'!D55))="","",OFFSET('Hygiene Data'!$D$13,0,10*ROW('Hygiene Data'!D55)))</f>
        <v/>
      </c>
      <c r="DR61" s="282" t="str">
        <f ca="true">+IF(OFFSET('Hygiene Data'!$E$11,0,10*ROW('Hygiene Data'!E55))="","",OFFSET('Hygiene Data'!$E$11,0,10*ROW('Hygiene Data'!E55)))</f>
        <v/>
      </c>
      <c r="DS61" s="282" t="str">
        <f ca="true">+IF(OFFSET('Hygiene Data'!$E$12,0,10*ROW('Hygiene Data'!E55))="","",OFFSET('Hygiene Data'!$E$12,0,10*ROW('Hygiene Data'!E55)))</f>
        <v/>
      </c>
      <c r="DT61" s="282" t="str">
        <f ca="true">+IF(OFFSET('Hygiene Data'!$E$13,0,10*ROW('Hygiene Data'!E55))="","",OFFSET('Hygiene Data'!$E$13,0,10*ROW('Hygiene Data'!E55)))</f>
        <v/>
      </c>
      <c r="DU61" s="282" t="str">
        <f ca="true">+IF(OFFSET('Hygiene Data'!$F$11,0,10*ROW('Hygiene Data'!F55))="","",OFFSET('Hygiene Data'!$F$11,0,10*ROW('Hygiene Data'!F55)))</f>
        <v/>
      </c>
      <c r="DV61" s="282" t="str">
        <f ca="true">+IF(OFFSET('Hygiene Data'!$F$12,0,10*ROW('Hygiene Data'!F55))="","",OFFSET('Hygiene Data'!$F$12,0,10*ROW('Hygiene Data'!F55)))</f>
        <v/>
      </c>
      <c r="DW61" s="282" t="str">
        <f ca="true">+IF(OFFSET('Hygiene Data'!$F$13,0,10*ROW('Hygiene Data'!F55))="","",OFFSET('Hygiene Data'!$F$13,0,10*ROW('Hygiene Data'!F55)))</f>
        <v/>
      </c>
      <c r="DX61" s="282" t="str">
        <f ca="true">+IF(OFFSET('Hygiene Data'!$G$11,0,10*ROW('Hygiene Data'!G55))="","",OFFSET('Hygiene Data'!$G$11,0,10*ROW('Hygiene Data'!G55)))</f>
        <v/>
      </c>
      <c r="DY61" s="282" t="str">
        <f ca="true">+IF(OFFSET('Hygiene Data'!$G$12,0,10*ROW('Hygiene Data'!G55))="","",OFFSET('Hygiene Data'!$G$12,0,10*ROW('Hygiene Data'!G55)))</f>
        <v/>
      </c>
      <c r="DZ61" s="282" t="str">
        <f ca="true">+IF(OFFSET('Hygiene Data'!$G$13,0,10*ROW('Hygiene Data'!G55))="","",OFFSET('Hygiene Data'!$G$13,0,10*ROW('Hygiene Data'!G55)))</f>
        <v/>
      </c>
      <c r="EA61" s="282" t="str">
        <f ca="true">+IF(OFFSET('Hygiene Data'!$H$11,0,10*ROW('Hygiene Data'!H55))="","",OFFSET('Hygiene Data'!$H$11,0,10*ROW('Hygiene Data'!H55)))</f>
        <v/>
      </c>
      <c r="EB61" s="282" t="str">
        <f ca="true">+IF(OFFSET('Hygiene Data'!$H$12,0,10*ROW('Hygiene Data'!H55))="","",OFFSET('Hygiene Data'!$H$12,0,10*ROW('Hygiene Data'!H55)))</f>
        <v/>
      </c>
      <c r="EC61" s="282" t="str">
        <f ca="true">+IF(OFFSET('Hygiene Data'!$H$13,0,10*ROW('Hygiene Data'!H55))="","",OFFSET('Hygiene Data'!$H$13,0,10*ROW('Hygiene Data'!H55)))</f>
        <v/>
      </c>
      <c r="ED61" s="282" t="str">
        <f ca="true">+IF(OFFSET('Hygiene Data'!$I$11,0,10*ROW('Hygiene Data'!I55))="","",OFFSET('Hygiene Data'!$I$11,0,10*ROW('Hygiene Data'!I55)))</f>
        <v/>
      </c>
      <c r="EE61" s="282" t="str">
        <f ca="true">+IF(OFFSET('Hygiene Data'!$I$12,0,10*ROW('Hygiene Data'!I55))="","",OFFSET('Hygiene Data'!$I$12,0,10*ROW('Hygiene Data'!I55)))</f>
        <v/>
      </c>
      <c r="EF61" s="282"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8"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2"/>
      <c r="BS62" s="282" t="str">
        <f ca="true">+IF(OFFSET('Water Data'!$D$27,0,10*ROW('Water Data'!D56))="","",OFFSET('Water Data'!$D$27,0,10*ROW('Water Data'!D56)))</f>
        <v/>
      </c>
      <c r="BT62" s="282" t="str">
        <f ca="true">+IF(OFFSET('Water Data'!$D$28,0,10*ROW('Water Data'!D56))="","",OFFSET('Water Data'!$D$28,0,10*ROW('Water Data'!D56)))</f>
        <v/>
      </c>
      <c r="BU62" s="282" t="str">
        <f ca="true">+IF(OFFSET('Water Data'!$D$29,0,10*ROW('Water Data'!D56))="","",OFFSET('Water Data'!$D$29,0,10*ROW('Water Data'!D56)))</f>
        <v/>
      </c>
      <c r="BV62" s="282" t="str">
        <f ca="true">+IF(OFFSET('Water Data'!$E$27,0,10*ROW('Water Data'!E56))="","",OFFSET('Water Data'!$E$27,0,10*ROW('Water Data'!E56)))</f>
        <v/>
      </c>
      <c r="BW62" s="282" t="str">
        <f ca="true">+IF(OFFSET('Water Data'!$E$28,0,10*ROW('Water Data'!E56))="","",OFFSET('Water Data'!$E$28,0,10*ROW('Water Data'!E56)))</f>
        <v/>
      </c>
      <c r="BX62" s="282" t="str">
        <f ca="true">+IF(OFFSET('Water Data'!$E$29,0,10*ROW('Water Data'!E56))="","",OFFSET('Water Data'!$E$29,0,10*ROW('Water Data'!E56)))</f>
        <v/>
      </c>
      <c r="BY62" s="282" t="str">
        <f ca="true">+IF(OFFSET('Water Data'!$F$27,0,10*ROW('Water Data'!F56))="","",OFFSET('Water Data'!$F$27,0,10*ROW('Water Data'!F56)))</f>
        <v/>
      </c>
      <c r="BZ62" s="282" t="str">
        <f ca="true">+IF(OFFSET('Water Data'!$F$28,0,10*ROW('Water Data'!F56))="","",OFFSET('Water Data'!$F$28,0,10*ROW('Water Data'!F56)))</f>
        <v/>
      </c>
      <c r="CA62" s="282" t="str">
        <f ca="true">+IF(OFFSET('Water Data'!$F$29,0,10*ROW('Water Data'!F56))="","",OFFSET('Water Data'!$F$29,0,10*ROW('Water Data'!F56)))</f>
        <v/>
      </c>
      <c r="CB62" s="282" t="str">
        <f ca="true">+IF(OFFSET('Water Data'!$G$27,0,10*ROW('Water Data'!G56))="","",OFFSET('Water Data'!$G$27,0,10*ROW('Water Data'!G56)))</f>
        <v/>
      </c>
      <c r="CC62" s="282" t="str">
        <f ca="true">+IF(OFFSET('Water Data'!$G$28,0,10*ROW('Water Data'!G56))="","",OFFSET('Water Data'!$G$28,0,10*ROW('Water Data'!G56)))</f>
        <v/>
      </c>
      <c r="CD62" s="282" t="str">
        <f ca="true">+IF(OFFSET('Water Data'!$G$29,0,10*ROW('Water Data'!G56))="","",OFFSET('Water Data'!$G$29,0,10*ROW('Water Data'!G56)))</f>
        <v/>
      </c>
      <c r="CE62" s="282" t="str">
        <f ca="true">+IF(OFFSET('Water Data'!$H$27,0,10*ROW('Water Data'!H56))="","",OFFSET('Water Data'!$H$27,0,10*ROW('Water Data'!H56)))</f>
        <v/>
      </c>
      <c r="CF62" s="282" t="str">
        <f ca="true">+IF(OFFSET('Water Data'!$H$28,0,10*ROW('Water Data'!H56))="","",OFFSET('Water Data'!$H$28,0,10*ROW('Water Data'!H56)))</f>
        <v/>
      </c>
      <c r="CG62" s="282" t="str">
        <f ca="true">+IF(OFFSET('Water Data'!$H$29,0,10*ROW('Water Data'!H56))="","",OFFSET('Water Data'!$H$29,0,10*ROW('Water Data'!H56)))</f>
        <v/>
      </c>
      <c r="CH62" s="282" t="str">
        <f ca="true">+IF(OFFSET('Water Data'!$I$27,0,10*ROW('Water Data'!I56))="","",OFFSET('Water Data'!$I$27,0,10*ROW('Water Data'!I56)))</f>
        <v/>
      </c>
      <c r="CI62" s="282" t="str">
        <f ca="true">+IF(OFFSET('Water Data'!$I$28,0,10*ROW('Water Data'!I56))="","",OFFSET('Water Data'!$I$28,0,10*ROW('Water Data'!I56)))</f>
        <v/>
      </c>
      <c r="CJ62" s="282" t="str">
        <f ca="true">+IF(OFFSET('Water Data'!$I$29,0,10*ROW('Water Data'!I56))="","",OFFSET('Water Data'!$I$29,0,10*ROW('Water Data'!I56)))</f>
        <v/>
      </c>
      <c r="CK62" s="282" t="str">
        <f ca="true">+IF(OFFSET('Sanitation Data'!$D$28,0,10*ROW('Sanitation Data'!D56))="","",OFFSET('Sanitation Data'!$D$28,0,10*ROW('Sanitation Data'!D56)))</f>
        <v/>
      </c>
      <c r="CL62" s="282" t="str">
        <f ca="true">+IF(OFFSET('Sanitation Data'!$D$29,0,10*ROW('Sanitation Data'!D56))="","",OFFSET('Sanitation Data'!$D$29,0,10*ROW('Sanitation Data'!D56)))</f>
        <v/>
      </c>
      <c r="CM62" s="282" t="str">
        <f ca="true">+IF(OFFSET('Sanitation Data'!$D$30,0,10*ROW('Sanitation Data'!D56))="","",OFFSET('Sanitation Data'!$D$30,0,10*ROW('Sanitation Data'!D56)))</f>
        <v/>
      </c>
      <c r="CN62" s="282" t="str">
        <f ca="true">+IF(OFFSET('Sanitation Data'!$D$31,0,10*ROW('Sanitation Data'!D56))="","",OFFSET('Sanitation Data'!$D$31,0,10*ROW('Sanitation Data'!D56)))</f>
        <v/>
      </c>
      <c r="CO62" s="282" t="str">
        <f ca="true">+IF(OFFSET('Sanitation Data'!$D$32,0,10*ROW('Sanitation Data'!D56))="","",OFFSET('Sanitation Data'!$D$32,0,10*ROW('Sanitation Data'!D56)))</f>
        <v/>
      </c>
      <c r="CP62" s="282" t="str">
        <f ca="true">+IF(OFFSET('Sanitation Data'!$E$28,0,10*ROW('Sanitation Data'!E56))="","",OFFSET('Sanitation Data'!$E$28,0,10*ROW('Sanitation Data'!E56)))</f>
        <v/>
      </c>
      <c r="CQ62" s="282" t="str">
        <f ca="true">+IF(OFFSET('Sanitation Data'!$E$29,0,10*ROW('Sanitation Data'!E56))="","",OFFSET('Sanitation Data'!$E$29,0,10*ROW('Sanitation Data'!E56)))</f>
        <v/>
      </c>
      <c r="CR62" s="282" t="str">
        <f ca="true">+IF(OFFSET('Sanitation Data'!$E$30,0,10*ROW('Sanitation Data'!E56))="","",OFFSET('Sanitation Data'!$E$30,0,10*ROW('Sanitation Data'!E56)))</f>
        <v/>
      </c>
      <c r="CS62" s="282" t="str">
        <f ca="true">+IF(OFFSET('Sanitation Data'!$E$31,0,10*ROW('Sanitation Data'!E56))="","",OFFSET('Sanitation Data'!$E$31,0,10*ROW('Sanitation Data'!E56)))</f>
        <v/>
      </c>
      <c r="CT62" s="282" t="str">
        <f ca="true">+IF(OFFSET('Sanitation Data'!$E$32,0,10*ROW('Sanitation Data'!E56))="","",OFFSET('Sanitation Data'!$E$32,0,10*ROW('Sanitation Data'!E56)))</f>
        <v/>
      </c>
      <c r="CU62" s="282" t="str">
        <f ca="true">+IF(OFFSET('Sanitation Data'!$F$28,0,10*ROW('Sanitation Data'!F56))="","",OFFSET('Sanitation Data'!$F$28,0,10*ROW('Sanitation Data'!F56)))</f>
        <v/>
      </c>
      <c r="CV62" s="282" t="str">
        <f ca="true">+IF(OFFSET('Sanitation Data'!$F$29,0,10*ROW('Sanitation Data'!F56))="","",OFFSET('Sanitation Data'!$F$29,0,10*ROW('Sanitation Data'!F56)))</f>
        <v/>
      </c>
      <c r="CW62" s="282" t="str">
        <f ca="true">+IF(OFFSET('Sanitation Data'!$F$30,0,10*ROW('Sanitation Data'!F56))="","",OFFSET('Sanitation Data'!$F$30,0,10*ROW('Sanitation Data'!F56)))</f>
        <v/>
      </c>
      <c r="CX62" s="282" t="str">
        <f ca="true">+IF(OFFSET('Sanitation Data'!$F$31,0,10*ROW('Sanitation Data'!F56))="","",OFFSET('Sanitation Data'!$F$31,0,10*ROW('Sanitation Data'!F56)))</f>
        <v/>
      </c>
      <c r="CY62" s="282" t="str">
        <f ca="true">+IF(OFFSET('Sanitation Data'!$F$32,0,10*ROW('Sanitation Data'!F56))="","",OFFSET('Sanitation Data'!$F$32,0,10*ROW('Sanitation Data'!F56)))</f>
        <v/>
      </c>
      <c r="CZ62" s="282" t="str">
        <f ca="true">+IF(OFFSET('Sanitation Data'!$G$28,0,10*ROW('Sanitation Data'!G56))="","",OFFSET('Sanitation Data'!$G$28,0,10*ROW('Sanitation Data'!G56)))</f>
        <v/>
      </c>
      <c r="DA62" s="282" t="str">
        <f ca="true">+IF(OFFSET('Sanitation Data'!$G$29,0,10*ROW('Sanitation Data'!G56))="","",OFFSET('Sanitation Data'!$G$29,0,10*ROW('Sanitation Data'!G56)))</f>
        <v/>
      </c>
      <c r="DB62" s="282" t="str">
        <f ca="true">+IF(OFFSET('Sanitation Data'!$G$30,0,10*ROW('Sanitation Data'!G56))="","",OFFSET('Sanitation Data'!$G$30,0,10*ROW('Sanitation Data'!G56)))</f>
        <v/>
      </c>
      <c r="DC62" s="282" t="str">
        <f ca="true">+IF(OFFSET('Sanitation Data'!$G$31,0,10*ROW('Sanitation Data'!G56))="","",OFFSET('Sanitation Data'!$G$31,0,10*ROW('Sanitation Data'!G56)))</f>
        <v/>
      </c>
      <c r="DD62" s="282" t="str">
        <f ca="true">+IF(OFFSET('Sanitation Data'!$G$32,0,10*ROW('Sanitation Data'!G56))="","",OFFSET('Sanitation Data'!$G$32,0,10*ROW('Sanitation Data'!G56)))</f>
        <v/>
      </c>
      <c r="DE62" s="282" t="str">
        <f ca="true">+IF(OFFSET('Sanitation Data'!$H$28,0,10*ROW('Sanitation Data'!H56))="","",OFFSET('Sanitation Data'!$H$28,0,10*ROW('Sanitation Data'!H56)))</f>
        <v/>
      </c>
      <c r="DF62" s="282" t="str">
        <f ca="true">+IF(OFFSET('Sanitation Data'!$H$29,0,10*ROW('Sanitation Data'!H56))="","",OFFSET('Sanitation Data'!$H$29,0,10*ROW('Sanitation Data'!H56)))</f>
        <v/>
      </c>
      <c r="DG62" s="282" t="str">
        <f ca="true">+IF(OFFSET('Sanitation Data'!$H$30,0,10*ROW('Sanitation Data'!H56))="","",OFFSET('Sanitation Data'!$H$30,0,10*ROW('Sanitation Data'!H56)))</f>
        <v/>
      </c>
      <c r="DH62" s="282" t="str">
        <f ca="true">+IF(OFFSET('Sanitation Data'!$H$31,0,10*ROW('Sanitation Data'!H56))="","",OFFSET('Sanitation Data'!$H$31,0,10*ROW('Sanitation Data'!H56)))</f>
        <v/>
      </c>
      <c r="DI62" s="282" t="str">
        <f ca="true">+IF(OFFSET('Sanitation Data'!$H$32,0,10*ROW('Sanitation Data'!H56))="","",OFFSET('Sanitation Data'!$H$32,0,10*ROW('Sanitation Data'!H56)))</f>
        <v/>
      </c>
      <c r="DJ62" s="282" t="str">
        <f ca="true">+IF(OFFSET('Sanitation Data'!$I$28,0,10*ROW('Sanitation Data'!I56))="","",OFFSET('Sanitation Data'!$I$28,0,10*ROW('Sanitation Data'!I56)))</f>
        <v/>
      </c>
      <c r="DK62" s="282" t="str">
        <f ca="true">+IF(OFFSET('Sanitation Data'!$I$29,0,10*ROW('Sanitation Data'!I56))="","",OFFSET('Sanitation Data'!$I$29,0,10*ROW('Sanitation Data'!I56)))</f>
        <v/>
      </c>
      <c r="DL62" s="282" t="str">
        <f ca="true">+IF(OFFSET('Sanitation Data'!$I$30,0,10*ROW('Sanitation Data'!I56))="","",OFFSET('Sanitation Data'!$I$30,0,10*ROW('Sanitation Data'!I56)))</f>
        <v/>
      </c>
      <c r="DM62" s="282" t="str">
        <f ca="true">+IF(OFFSET('Sanitation Data'!$I$31,0,10*ROW('Sanitation Data'!I56))="","",OFFSET('Sanitation Data'!$I$31,0,10*ROW('Sanitation Data'!I56)))</f>
        <v/>
      </c>
      <c r="DN62" s="282" t="str">
        <f ca="true">+IF(OFFSET('Sanitation Data'!$I$32,0,10*ROW('Sanitation Data'!I56))="","",OFFSET('Sanitation Data'!$I$32,0,10*ROW('Sanitation Data'!I56)))</f>
        <v/>
      </c>
      <c r="DO62" s="282" t="str">
        <f ca="true">+IF(OFFSET('Hygiene Data'!$D$11,0,10*ROW('Hygiene Data'!D56))="","",OFFSET('Hygiene Data'!$D$11,0,10*ROW('Hygiene Data'!D56)))</f>
        <v/>
      </c>
      <c r="DP62" s="282" t="str">
        <f ca="true">+IF(OFFSET('Hygiene Data'!$D$12,0,10*ROW('Hygiene Data'!D56))="","",OFFSET('Hygiene Data'!$D$12,0,10*ROW('Hygiene Data'!D56)))</f>
        <v/>
      </c>
      <c r="DQ62" s="282" t="str">
        <f ca="true">+IF(OFFSET('Hygiene Data'!$D$13,0,10*ROW('Hygiene Data'!D56))="","",OFFSET('Hygiene Data'!$D$13,0,10*ROW('Hygiene Data'!D56)))</f>
        <v/>
      </c>
      <c r="DR62" s="282" t="str">
        <f ca="true">+IF(OFFSET('Hygiene Data'!$E$11,0,10*ROW('Hygiene Data'!E56))="","",OFFSET('Hygiene Data'!$E$11,0,10*ROW('Hygiene Data'!E56)))</f>
        <v/>
      </c>
      <c r="DS62" s="282" t="str">
        <f ca="true">+IF(OFFSET('Hygiene Data'!$E$12,0,10*ROW('Hygiene Data'!E56))="","",OFFSET('Hygiene Data'!$E$12,0,10*ROW('Hygiene Data'!E56)))</f>
        <v/>
      </c>
      <c r="DT62" s="282" t="str">
        <f ca="true">+IF(OFFSET('Hygiene Data'!$E$13,0,10*ROW('Hygiene Data'!E56))="","",OFFSET('Hygiene Data'!$E$13,0,10*ROW('Hygiene Data'!E56)))</f>
        <v/>
      </c>
      <c r="DU62" s="282" t="str">
        <f ca="true">+IF(OFFSET('Hygiene Data'!$F$11,0,10*ROW('Hygiene Data'!F56))="","",OFFSET('Hygiene Data'!$F$11,0,10*ROW('Hygiene Data'!F56)))</f>
        <v/>
      </c>
      <c r="DV62" s="282" t="str">
        <f ca="true">+IF(OFFSET('Hygiene Data'!$F$12,0,10*ROW('Hygiene Data'!F56))="","",OFFSET('Hygiene Data'!$F$12,0,10*ROW('Hygiene Data'!F56)))</f>
        <v/>
      </c>
      <c r="DW62" s="282" t="str">
        <f ca="true">+IF(OFFSET('Hygiene Data'!$F$13,0,10*ROW('Hygiene Data'!F56))="","",OFFSET('Hygiene Data'!$F$13,0,10*ROW('Hygiene Data'!F56)))</f>
        <v/>
      </c>
      <c r="DX62" s="282" t="str">
        <f ca="true">+IF(OFFSET('Hygiene Data'!$G$11,0,10*ROW('Hygiene Data'!G56))="","",OFFSET('Hygiene Data'!$G$11,0,10*ROW('Hygiene Data'!G56)))</f>
        <v/>
      </c>
      <c r="DY62" s="282" t="str">
        <f ca="true">+IF(OFFSET('Hygiene Data'!$G$12,0,10*ROW('Hygiene Data'!G56))="","",OFFSET('Hygiene Data'!$G$12,0,10*ROW('Hygiene Data'!G56)))</f>
        <v/>
      </c>
      <c r="DZ62" s="282" t="str">
        <f ca="true">+IF(OFFSET('Hygiene Data'!$G$13,0,10*ROW('Hygiene Data'!G56))="","",OFFSET('Hygiene Data'!$G$13,0,10*ROW('Hygiene Data'!G56)))</f>
        <v/>
      </c>
      <c r="EA62" s="282" t="str">
        <f ca="true">+IF(OFFSET('Hygiene Data'!$H$11,0,10*ROW('Hygiene Data'!H56))="","",OFFSET('Hygiene Data'!$H$11,0,10*ROW('Hygiene Data'!H56)))</f>
        <v/>
      </c>
      <c r="EB62" s="282" t="str">
        <f ca="true">+IF(OFFSET('Hygiene Data'!$H$12,0,10*ROW('Hygiene Data'!H56))="","",OFFSET('Hygiene Data'!$H$12,0,10*ROW('Hygiene Data'!H56)))</f>
        <v/>
      </c>
      <c r="EC62" s="282" t="str">
        <f ca="true">+IF(OFFSET('Hygiene Data'!$H$13,0,10*ROW('Hygiene Data'!H56))="","",OFFSET('Hygiene Data'!$H$13,0,10*ROW('Hygiene Data'!H56)))</f>
        <v/>
      </c>
      <c r="ED62" s="282" t="str">
        <f ca="true">+IF(OFFSET('Hygiene Data'!$I$11,0,10*ROW('Hygiene Data'!I56))="","",OFFSET('Hygiene Data'!$I$11,0,10*ROW('Hygiene Data'!I56)))</f>
        <v/>
      </c>
      <c r="EE62" s="282" t="str">
        <f ca="true">+IF(OFFSET('Hygiene Data'!$I$12,0,10*ROW('Hygiene Data'!I56))="","",OFFSET('Hygiene Data'!$I$12,0,10*ROW('Hygiene Data'!I56)))</f>
        <v/>
      </c>
      <c r="EF62" s="282"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8"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2"/>
      <c r="BS63" s="282" t="str">
        <f ca="true">+IF(OFFSET('Water Data'!$D$27,0,10*ROW('Water Data'!D57))="","",OFFSET('Water Data'!$D$27,0,10*ROW('Water Data'!D57)))</f>
        <v/>
      </c>
      <c r="BT63" s="282" t="str">
        <f ca="true">+IF(OFFSET('Water Data'!$D$28,0,10*ROW('Water Data'!D57))="","",OFFSET('Water Data'!$D$28,0,10*ROW('Water Data'!D57)))</f>
        <v/>
      </c>
      <c r="BU63" s="282" t="str">
        <f ca="true">+IF(OFFSET('Water Data'!$D$29,0,10*ROW('Water Data'!D57))="","",OFFSET('Water Data'!$D$29,0,10*ROW('Water Data'!D57)))</f>
        <v/>
      </c>
      <c r="BV63" s="282" t="str">
        <f ca="true">+IF(OFFSET('Water Data'!$E$27,0,10*ROW('Water Data'!E57))="","",OFFSET('Water Data'!$E$27,0,10*ROW('Water Data'!E57)))</f>
        <v/>
      </c>
      <c r="BW63" s="282" t="str">
        <f ca="true">+IF(OFFSET('Water Data'!$E$28,0,10*ROW('Water Data'!E57))="","",OFFSET('Water Data'!$E$28,0,10*ROW('Water Data'!E57)))</f>
        <v/>
      </c>
      <c r="BX63" s="282" t="str">
        <f ca="true">+IF(OFFSET('Water Data'!$E$29,0,10*ROW('Water Data'!E57))="","",OFFSET('Water Data'!$E$29,0,10*ROW('Water Data'!E57)))</f>
        <v/>
      </c>
      <c r="BY63" s="282" t="str">
        <f ca="true">+IF(OFFSET('Water Data'!$F$27,0,10*ROW('Water Data'!F57))="","",OFFSET('Water Data'!$F$27,0,10*ROW('Water Data'!F57)))</f>
        <v/>
      </c>
      <c r="BZ63" s="282" t="str">
        <f ca="true">+IF(OFFSET('Water Data'!$F$28,0,10*ROW('Water Data'!F57))="","",OFFSET('Water Data'!$F$28,0,10*ROW('Water Data'!F57)))</f>
        <v/>
      </c>
      <c r="CA63" s="282" t="str">
        <f ca="true">+IF(OFFSET('Water Data'!$F$29,0,10*ROW('Water Data'!F57))="","",OFFSET('Water Data'!$F$29,0,10*ROW('Water Data'!F57)))</f>
        <v/>
      </c>
      <c r="CB63" s="282" t="str">
        <f ca="true">+IF(OFFSET('Water Data'!$G$27,0,10*ROW('Water Data'!G57))="","",OFFSET('Water Data'!$G$27,0,10*ROW('Water Data'!G57)))</f>
        <v/>
      </c>
      <c r="CC63" s="282" t="str">
        <f ca="true">+IF(OFFSET('Water Data'!$G$28,0,10*ROW('Water Data'!G57))="","",OFFSET('Water Data'!$G$28,0,10*ROW('Water Data'!G57)))</f>
        <v/>
      </c>
      <c r="CD63" s="282" t="str">
        <f ca="true">+IF(OFFSET('Water Data'!$G$29,0,10*ROW('Water Data'!G57))="","",OFFSET('Water Data'!$G$29,0,10*ROW('Water Data'!G57)))</f>
        <v/>
      </c>
      <c r="CE63" s="282" t="str">
        <f ca="true">+IF(OFFSET('Water Data'!$H$27,0,10*ROW('Water Data'!H57))="","",OFFSET('Water Data'!$H$27,0,10*ROW('Water Data'!H57)))</f>
        <v/>
      </c>
      <c r="CF63" s="282" t="str">
        <f ca="true">+IF(OFFSET('Water Data'!$H$28,0,10*ROW('Water Data'!H57))="","",OFFSET('Water Data'!$H$28,0,10*ROW('Water Data'!H57)))</f>
        <v/>
      </c>
      <c r="CG63" s="282" t="str">
        <f ca="true">+IF(OFFSET('Water Data'!$H$29,0,10*ROW('Water Data'!H57))="","",OFFSET('Water Data'!$H$29,0,10*ROW('Water Data'!H57)))</f>
        <v/>
      </c>
      <c r="CH63" s="282" t="str">
        <f ca="true">+IF(OFFSET('Water Data'!$I$27,0,10*ROW('Water Data'!I57))="","",OFFSET('Water Data'!$I$27,0,10*ROW('Water Data'!I57)))</f>
        <v/>
      </c>
      <c r="CI63" s="282" t="str">
        <f ca="true">+IF(OFFSET('Water Data'!$I$28,0,10*ROW('Water Data'!I57))="","",OFFSET('Water Data'!$I$28,0,10*ROW('Water Data'!I57)))</f>
        <v/>
      </c>
      <c r="CJ63" s="282" t="str">
        <f ca="true">+IF(OFFSET('Water Data'!$I$29,0,10*ROW('Water Data'!I57))="","",OFFSET('Water Data'!$I$29,0,10*ROW('Water Data'!I57)))</f>
        <v/>
      </c>
      <c r="CK63" s="282" t="str">
        <f ca="true">+IF(OFFSET('Sanitation Data'!$D$28,0,10*ROW('Sanitation Data'!D57))="","",OFFSET('Sanitation Data'!$D$28,0,10*ROW('Sanitation Data'!D57)))</f>
        <v/>
      </c>
      <c r="CL63" s="282" t="str">
        <f ca="true">+IF(OFFSET('Sanitation Data'!$D$29,0,10*ROW('Sanitation Data'!D57))="","",OFFSET('Sanitation Data'!$D$29,0,10*ROW('Sanitation Data'!D57)))</f>
        <v/>
      </c>
      <c r="CM63" s="282" t="str">
        <f ca="true">+IF(OFFSET('Sanitation Data'!$D$30,0,10*ROW('Sanitation Data'!D57))="","",OFFSET('Sanitation Data'!$D$30,0,10*ROW('Sanitation Data'!D57)))</f>
        <v/>
      </c>
      <c r="CN63" s="282" t="str">
        <f ca="true">+IF(OFFSET('Sanitation Data'!$D$31,0,10*ROW('Sanitation Data'!D57))="","",OFFSET('Sanitation Data'!$D$31,0,10*ROW('Sanitation Data'!D57)))</f>
        <v/>
      </c>
      <c r="CO63" s="282" t="str">
        <f ca="true">+IF(OFFSET('Sanitation Data'!$D$32,0,10*ROW('Sanitation Data'!D57))="","",OFFSET('Sanitation Data'!$D$32,0,10*ROW('Sanitation Data'!D57)))</f>
        <v/>
      </c>
      <c r="CP63" s="282" t="str">
        <f ca="true">+IF(OFFSET('Sanitation Data'!$E$28,0,10*ROW('Sanitation Data'!E57))="","",OFFSET('Sanitation Data'!$E$28,0,10*ROW('Sanitation Data'!E57)))</f>
        <v/>
      </c>
      <c r="CQ63" s="282" t="str">
        <f ca="true">+IF(OFFSET('Sanitation Data'!$E$29,0,10*ROW('Sanitation Data'!E57))="","",OFFSET('Sanitation Data'!$E$29,0,10*ROW('Sanitation Data'!E57)))</f>
        <v/>
      </c>
      <c r="CR63" s="282" t="str">
        <f ca="true">+IF(OFFSET('Sanitation Data'!$E$30,0,10*ROW('Sanitation Data'!E57))="","",OFFSET('Sanitation Data'!$E$30,0,10*ROW('Sanitation Data'!E57)))</f>
        <v/>
      </c>
      <c r="CS63" s="282" t="str">
        <f ca="true">+IF(OFFSET('Sanitation Data'!$E$31,0,10*ROW('Sanitation Data'!E57))="","",OFFSET('Sanitation Data'!$E$31,0,10*ROW('Sanitation Data'!E57)))</f>
        <v/>
      </c>
      <c r="CT63" s="282" t="str">
        <f ca="true">+IF(OFFSET('Sanitation Data'!$E$32,0,10*ROW('Sanitation Data'!E57))="","",OFFSET('Sanitation Data'!$E$32,0,10*ROW('Sanitation Data'!E57)))</f>
        <v/>
      </c>
      <c r="CU63" s="282" t="str">
        <f ca="true">+IF(OFFSET('Sanitation Data'!$F$28,0,10*ROW('Sanitation Data'!F57))="","",OFFSET('Sanitation Data'!$F$28,0,10*ROW('Sanitation Data'!F57)))</f>
        <v/>
      </c>
      <c r="CV63" s="282" t="str">
        <f ca="true">+IF(OFFSET('Sanitation Data'!$F$29,0,10*ROW('Sanitation Data'!F57))="","",OFFSET('Sanitation Data'!$F$29,0,10*ROW('Sanitation Data'!F57)))</f>
        <v/>
      </c>
      <c r="CW63" s="282" t="str">
        <f ca="true">+IF(OFFSET('Sanitation Data'!$F$30,0,10*ROW('Sanitation Data'!F57))="","",OFFSET('Sanitation Data'!$F$30,0,10*ROW('Sanitation Data'!F57)))</f>
        <v/>
      </c>
      <c r="CX63" s="282" t="str">
        <f ca="true">+IF(OFFSET('Sanitation Data'!$F$31,0,10*ROW('Sanitation Data'!F57))="","",OFFSET('Sanitation Data'!$F$31,0,10*ROW('Sanitation Data'!F57)))</f>
        <v/>
      </c>
      <c r="CY63" s="282" t="str">
        <f ca="true">+IF(OFFSET('Sanitation Data'!$F$32,0,10*ROW('Sanitation Data'!F57))="","",OFFSET('Sanitation Data'!$F$32,0,10*ROW('Sanitation Data'!F57)))</f>
        <v/>
      </c>
      <c r="CZ63" s="282" t="str">
        <f ca="true">+IF(OFFSET('Sanitation Data'!$G$28,0,10*ROW('Sanitation Data'!G57))="","",OFFSET('Sanitation Data'!$G$28,0,10*ROW('Sanitation Data'!G57)))</f>
        <v/>
      </c>
      <c r="DA63" s="282" t="str">
        <f ca="true">+IF(OFFSET('Sanitation Data'!$G$29,0,10*ROW('Sanitation Data'!G57))="","",OFFSET('Sanitation Data'!$G$29,0,10*ROW('Sanitation Data'!G57)))</f>
        <v/>
      </c>
      <c r="DB63" s="282" t="str">
        <f ca="true">+IF(OFFSET('Sanitation Data'!$G$30,0,10*ROW('Sanitation Data'!G57))="","",OFFSET('Sanitation Data'!$G$30,0,10*ROW('Sanitation Data'!G57)))</f>
        <v/>
      </c>
      <c r="DC63" s="282" t="str">
        <f ca="true">+IF(OFFSET('Sanitation Data'!$G$31,0,10*ROW('Sanitation Data'!G57))="","",OFFSET('Sanitation Data'!$G$31,0,10*ROW('Sanitation Data'!G57)))</f>
        <v/>
      </c>
      <c r="DD63" s="282" t="str">
        <f ca="true">+IF(OFFSET('Sanitation Data'!$G$32,0,10*ROW('Sanitation Data'!G57))="","",OFFSET('Sanitation Data'!$G$32,0,10*ROW('Sanitation Data'!G57)))</f>
        <v/>
      </c>
      <c r="DE63" s="282" t="str">
        <f ca="true">+IF(OFFSET('Sanitation Data'!$H$28,0,10*ROW('Sanitation Data'!H57))="","",OFFSET('Sanitation Data'!$H$28,0,10*ROW('Sanitation Data'!H57)))</f>
        <v/>
      </c>
      <c r="DF63" s="282" t="str">
        <f ca="true">+IF(OFFSET('Sanitation Data'!$H$29,0,10*ROW('Sanitation Data'!H57))="","",OFFSET('Sanitation Data'!$H$29,0,10*ROW('Sanitation Data'!H57)))</f>
        <v/>
      </c>
      <c r="DG63" s="282" t="str">
        <f ca="true">+IF(OFFSET('Sanitation Data'!$H$30,0,10*ROW('Sanitation Data'!H57))="","",OFFSET('Sanitation Data'!$H$30,0,10*ROW('Sanitation Data'!H57)))</f>
        <v/>
      </c>
      <c r="DH63" s="282" t="str">
        <f ca="true">+IF(OFFSET('Sanitation Data'!$H$31,0,10*ROW('Sanitation Data'!H57))="","",OFFSET('Sanitation Data'!$H$31,0,10*ROW('Sanitation Data'!H57)))</f>
        <v/>
      </c>
      <c r="DI63" s="282" t="str">
        <f ca="true">+IF(OFFSET('Sanitation Data'!$H$32,0,10*ROW('Sanitation Data'!H57))="","",OFFSET('Sanitation Data'!$H$32,0,10*ROW('Sanitation Data'!H57)))</f>
        <v/>
      </c>
      <c r="DJ63" s="282" t="str">
        <f ca="true">+IF(OFFSET('Sanitation Data'!$I$28,0,10*ROW('Sanitation Data'!I57))="","",OFFSET('Sanitation Data'!$I$28,0,10*ROW('Sanitation Data'!I57)))</f>
        <v/>
      </c>
      <c r="DK63" s="282" t="str">
        <f ca="true">+IF(OFFSET('Sanitation Data'!$I$29,0,10*ROW('Sanitation Data'!I57))="","",OFFSET('Sanitation Data'!$I$29,0,10*ROW('Sanitation Data'!I57)))</f>
        <v/>
      </c>
      <c r="DL63" s="282" t="str">
        <f ca="true">+IF(OFFSET('Sanitation Data'!$I$30,0,10*ROW('Sanitation Data'!I57))="","",OFFSET('Sanitation Data'!$I$30,0,10*ROW('Sanitation Data'!I57)))</f>
        <v/>
      </c>
      <c r="DM63" s="282" t="str">
        <f ca="true">+IF(OFFSET('Sanitation Data'!$I$31,0,10*ROW('Sanitation Data'!I57))="","",OFFSET('Sanitation Data'!$I$31,0,10*ROW('Sanitation Data'!I57)))</f>
        <v/>
      </c>
      <c r="DN63" s="282" t="str">
        <f ca="true">+IF(OFFSET('Sanitation Data'!$I$32,0,10*ROW('Sanitation Data'!I57))="","",OFFSET('Sanitation Data'!$I$32,0,10*ROW('Sanitation Data'!I57)))</f>
        <v/>
      </c>
      <c r="DO63" s="282" t="str">
        <f ca="true">+IF(OFFSET('Hygiene Data'!$D$11,0,10*ROW('Hygiene Data'!D57))="","",OFFSET('Hygiene Data'!$D$11,0,10*ROW('Hygiene Data'!D57)))</f>
        <v/>
      </c>
      <c r="DP63" s="282" t="str">
        <f ca="true">+IF(OFFSET('Hygiene Data'!$D$12,0,10*ROW('Hygiene Data'!D57))="","",OFFSET('Hygiene Data'!$D$12,0,10*ROW('Hygiene Data'!D57)))</f>
        <v/>
      </c>
      <c r="DQ63" s="282" t="str">
        <f ca="true">+IF(OFFSET('Hygiene Data'!$D$13,0,10*ROW('Hygiene Data'!D57))="","",OFFSET('Hygiene Data'!$D$13,0,10*ROW('Hygiene Data'!D57)))</f>
        <v/>
      </c>
      <c r="DR63" s="282" t="str">
        <f ca="true">+IF(OFFSET('Hygiene Data'!$E$11,0,10*ROW('Hygiene Data'!E57))="","",OFFSET('Hygiene Data'!$E$11,0,10*ROW('Hygiene Data'!E57)))</f>
        <v/>
      </c>
      <c r="DS63" s="282" t="str">
        <f ca="true">+IF(OFFSET('Hygiene Data'!$E$12,0,10*ROW('Hygiene Data'!E57))="","",OFFSET('Hygiene Data'!$E$12,0,10*ROW('Hygiene Data'!E57)))</f>
        <v/>
      </c>
      <c r="DT63" s="282" t="str">
        <f ca="true">+IF(OFFSET('Hygiene Data'!$E$13,0,10*ROW('Hygiene Data'!E57))="","",OFFSET('Hygiene Data'!$E$13,0,10*ROW('Hygiene Data'!E57)))</f>
        <v/>
      </c>
      <c r="DU63" s="282" t="str">
        <f ca="true">+IF(OFFSET('Hygiene Data'!$F$11,0,10*ROW('Hygiene Data'!F57))="","",OFFSET('Hygiene Data'!$F$11,0,10*ROW('Hygiene Data'!F57)))</f>
        <v/>
      </c>
      <c r="DV63" s="282" t="str">
        <f ca="true">+IF(OFFSET('Hygiene Data'!$F$12,0,10*ROW('Hygiene Data'!F57))="","",OFFSET('Hygiene Data'!$F$12,0,10*ROW('Hygiene Data'!F57)))</f>
        <v/>
      </c>
      <c r="DW63" s="282" t="str">
        <f ca="true">+IF(OFFSET('Hygiene Data'!$F$13,0,10*ROW('Hygiene Data'!F57))="","",OFFSET('Hygiene Data'!$F$13,0,10*ROW('Hygiene Data'!F57)))</f>
        <v/>
      </c>
      <c r="DX63" s="282" t="str">
        <f ca="true">+IF(OFFSET('Hygiene Data'!$G$11,0,10*ROW('Hygiene Data'!G57))="","",OFFSET('Hygiene Data'!$G$11,0,10*ROW('Hygiene Data'!G57)))</f>
        <v/>
      </c>
      <c r="DY63" s="282" t="str">
        <f ca="true">+IF(OFFSET('Hygiene Data'!$G$12,0,10*ROW('Hygiene Data'!G57))="","",OFFSET('Hygiene Data'!$G$12,0,10*ROW('Hygiene Data'!G57)))</f>
        <v/>
      </c>
      <c r="DZ63" s="282" t="str">
        <f ca="true">+IF(OFFSET('Hygiene Data'!$G$13,0,10*ROW('Hygiene Data'!G57))="","",OFFSET('Hygiene Data'!$G$13,0,10*ROW('Hygiene Data'!G57)))</f>
        <v/>
      </c>
      <c r="EA63" s="282" t="str">
        <f ca="true">+IF(OFFSET('Hygiene Data'!$H$11,0,10*ROW('Hygiene Data'!H57))="","",OFFSET('Hygiene Data'!$H$11,0,10*ROW('Hygiene Data'!H57)))</f>
        <v/>
      </c>
      <c r="EB63" s="282" t="str">
        <f ca="true">+IF(OFFSET('Hygiene Data'!$H$12,0,10*ROW('Hygiene Data'!H57))="","",OFFSET('Hygiene Data'!$H$12,0,10*ROW('Hygiene Data'!H57)))</f>
        <v/>
      </c>
      <c r="EC63" s="282" t="str">
        <f ca="true">+IF(OFFSET('Hygiene Data'!$H$13,0,10*ROW('Hygiene Data'!H57))="","",OFFSET('Hygiene Data'!$H$13,0,10*ROW('Hygiene Data'!H57)))</f>
        <v/>
      </c>
      <c r="ED63" s="282" t="str">
        <f ca="true">+IF(OFFSET('Hygiene Data'!$I$11,0,10*ROW('Hygiene Data'!I57))="","",OFFSET('Hygiene Data'!$I$11,0,10*ROW('Hygiene Data'!I57)))</f>
        <v/>
      </c>
      <c r="EE63" s="282" t="str">
        <f ca="true">+IF(OFFSET('Hygiene Data'!$I$12,0,10*ROW('Hygiene Data'!I57))="","",OFFSET('Hygiene Data'!$I$12,0,10*ROW('Hygiene Data'!I57)))</f>
        <v/>
      </c>
      <c r="EF63" s="282"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8"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2"/>
      <c r="BS64" s="282" t="str">
        <f ca="true">+IF(OFFSET('Water Data'!$D$27,0,10*ROW('Water Data'!D58))="","",OFFSET('Water Data'!$D$27,0,10*ROW('Water Data'!D58)))</f>
        <v/>
      </c>
      <c r="BT64" s="282" t="str">
        <f ca="true">+IF(OFFSET('Water Data'!$D$28,0,10*ROW('Water Data'!D58))="","",OFFSET('Water Data'!$D$28,0,10*ROW('Water Data'!D58)))</f>
        <v/>
      </c>
      <c r="BU64" s="282" t="str">
        <f ca="true">+IF(OFFSET('Water Data'!$D$29,0,10*ROW('Water Data'!D58))="","",OFFSET('Water Data'!$D$29,0,10*ROW('Water Data'!D58)))</f>
        <v/>
      </c>
      <c r="BV64" s="282" t="str">
        <f ca="true">+IF(OFFSET('Water Data'!$E$27,0,10*ROW('Water Data'!E58))="","",OFFSET('Water Data'!$E$27,0,10*ROW('Water Data'!E58)))</f>
        <v/>
      </c>
      <c r="BW64" s="282" t="str">
        <f ca="true">+IF(OFFSET('Water Data'!$E$28,0,10*ROW('Water Data'!E58))="","",OFFSET('Water Data'!$E$28,0,10*ROW('Water Data'!E58)))</f>
        <v/>
      </c>
      <c r="BX64" s="282" t="str">
        <f ca="true">+IF(OFFSET('Water Data'!$E$29,0,10*ROW('Water Data'!E58))="","",OFFSET('Water Data'!$E$29,0,10*ROW('Water Data'!E58)))</f>
        <v/>
      </c>
      <c r="BY64" s="282" t="str">
        <f ca="true">+IF(OFFSET('Water Data'!$F$27,0,10*ROW('Water Data'!F58))="","",OFFSET('Water Data'!$F$27,0,10*ROW('Water Data'!F58)))</f>
        <v/>
      </c>
      <c r="BZ64" s="282" t="str">
        <f ca="true">+IF(OFFSET('Water Data'!$F$28,0,10*ROW('Water Data'!F58))="","",OFFSET('Water Data'!$F$28,0,10*ROW('Water Data'!F58)))</f>
        <v/>
      </c>
      <c r="CA64" s="282" t="str">
        <f ca="true">+IF(OFFSET('Water Data'!$F$29,0,10*ROW('Water Data'!F58))="","",OFFSET('Water Data'!$F$29,0,10*ROW('Water Data'!F58)))</f>
        <v/>
      </c>
      <c r="CB64" s="282" t="str">
        <f ca="true">+IF(OFFSET('Water Data'!$G$27,0,10*ROW('Water Data'!G58))="","",OFFSET('Water Data'!$G$27,0,10*ROW('Water Data'!G58)))</f>
        <v/>
      </c>
      <c r="CC64" s="282" t="str">
        <f ca="true">+IF(OFFSET('Water Data'!$G$28,0,10*ROW('Water Data'!G58))="","",OFFSET('Water Data'!$G$28,0,10*ROW('Water Data'!G58)))</f>
        <v/>
      </c>
      <c r="CD64" s="282" t="str">
        <f ca="true">+IF(OFFSET('Water Data'!$G$29,0,10*ROW('Water Data'!G58))="","",OFFSET('Water Data'!$G$29,0,10*ROW('Water Data'!G58)))</f>
        <v/>
      </c>
      <c r="CE64" s="282" t="str">
        <f ca="true">+IF(OFFSET('Water Data'!$H$27,0,10*ROW('Water Data'!H58))="","",OFFSET('Water Data'!$H$27,0,10*ROW('Water Data'!H58)))</f>
        <v/>
      </c>
      <c r="CF64" s="282" t="str">
        <f ca="true">+IF(OFFSET('Water Data'!$H$28,0,10*ROW('Water Data'!H58))="","",OFFSET('Water Data'!$H$28,0,10*ROW('Water Data'!H58)))</f>
        <v/>
      </c>
      <c r="CG64" s="282" t="str">
        <f ca="true">+IF(OFFSET('Water Data'!$H$29,0,10*ROW('Water Data'!H58))="","",OFFSET('Water Data'!$H$29,0,10*ROW('Water Data'!H58)))</f>
        <v/>
      </c>
      <c r="CH64" s="282" t="str">
        <f ca="true">+IF(OFFSET('Water Data'!$I$27,0,10*ROW('Water Data'!I58))="","",OFFSET('Water Data'!$I$27,0,10*ROW('Water Data'!I58)))</f>
        <v/>
      </c>
      <c r="CI64" s="282" t="str">
        <f ca="true">+IF(OFFSET('Water Data'!$I$28,0,10*ROW('Water Data'!I58))="","",OFFSET('Water Data'!$I$28,0,10*ROW('Water Data'!I58)))</f>
        <v/>
      </c>
      <c r="CJ64" s="282" t="str">
        <f ca="true">+IF(OFFSET('Water Data'!$I$29,0,10*ROW('Water Data'!I58))="","",OFFSET('Water Data'!$I$29,0,10*ROW('Water Data'!I58)))</f>
        <v/>
      </c>
      <c r="CK64" s="282" t="str">
        <f ca="true">+IF(OFFSET('Sanitation Data'!$D$28,0,10*ROW('Sanitation Data'!D58))="","",OFFSET('Sanitation Data'!$D$28,0,10*ROW('Sanitation Data'!D58)))</f>
        <v/>
      </c>
      <c r="CL64" s="282" t="str">
        <f ca="true">+IF(OFFSET('Sanitation Data'!$D$29,0,10*ROW('Sanitation Data'!D58))="","",OFFSET('Sanitation Data'!$D$29,0,10*ROW('Sanitation Data'!D58)))</f>
        <v/>
      </c>
      <c r="CM64" s="282" t="str">
        <f ca="true">+IF(OFFSET('Sanitation Data'!$D$30,0,10*ROW('Sanitation Data'!D58))="","",OFFSET('Sanitation Data'!$D$30,0,10*ROW('Sanitation Data'!D58)))</f>
        <v/>
      </c>
      <c r="CN64" s="282" t="str">
        <f ca="true">+IF(OFFSET('Sanitation Data'!$D$31,0,10*ROW('Sanitation Data'!D58))="","",OFFSET('Sanitation Data'!$D$31,0,10*ROW('Sanitation Data'!D58)))</f>
        <v/>
      </c>
      <c r="CO64" s="282" t="str">
        <f ca="true">+IF(OFFSET('Sanitation Data'!$D$32,0,10*ROW('Sanitation Data'!D58))="","",OFFSET('Sanitation Data'!$D$32,0,10*ROW('Sanitation Data'!D58)))</f>
        <v/>
      </c>
      <c r="CP64" s="282" t="str">
        <f ca="true">+IF(OFFSET('Sanitation Data'!$E$28,0,10*ROW('Sanitation Data'!E58))="","",OFFSET('Sanitation Data'!$E$28,0,10*ROW('Sanitation Data'!E58)))</f>
        <v/>
      </c>
      <c r="CQ64" s="282" t="str">
        <f ca="true">+IF(OFFSET('Sanitation Data'!$E$29,0,10*ROW('Sanitation Data'!E58))="","",OFFSET('Sanitation Data'!$E$29,0,10*ROW('Sanitation Data'!E58)))</f>
        <v/>
      </c>
      <c r="CR64" s="282" t="str">
        <f ca="true">+IF(OFFSET('Sanitation Data'!$E$30,0,10*ROW('Sanitation Data'!E58))="","",OFFSET('Sanitation Data'!$E$30,0,10*ROW('Sanitation Data'!E58)))</f>
        <v/>
      </c>
      <c r="CS64" s="282" t="str">
        <f ca="true">+IF(OFFSET('Sanitation Data'!$E$31,0,10*ROW('Sanitation Data'!E58))="","",OFFSET('Sanitation Data'!$E$31,0,10*ROW('Sanitation Data'!E58)))</f>
        <v/>
      </c>
      <c r="CT64" s="282" t="str">
        <f ca="true">+IF(OFFSET('Sanitation Data'!$E$32,0,10*ROW('Sanitation Data'!E58))="","",OFFSET('Sanitation Data'!$E$32,0,10*ROW('Sanitation Data'!E58)))</f>
        <v/>
      </c>
      <c r="CU64" s="282" t="str">
        <f ca="true">+IF(OFFSET('Sanitation Data'!$F$28,0,10*ROW('Sanitation Data'!F58))="","",OFFSET('Sanitation Data'!$F$28,0,10*ROW('Sanitation Data'!F58)))</f>
        <v/>
      </c>
      <c r="CV64" s="282" t="str">
        <f ca="true">+IF(OFFSET('Sanitation Data'!$F$29,0,10*ROW('Sanitation Data'!F58))="","",OFFSET('Sanitation Data'!$F$29,0,10*ROW('Sanitation Data'!F58)))</f>
        <v/>
      </c>
      <c r="CW64" s="282" t="str">
        <f ca="true">+IF(OFFSET('Sanitation Data'!$F$30,0,10*ROW('Sanitation Data'!F58))="","",OFFSET('Sanitation Data'!$F$30,0,10*ROW('Sanitation Data'!F58)))</f>
        <v/>
      </c>
      <c r="CX64" s="282" t="str">
        <f ca="true">+IF(OFFSET('Sanitation Data'!$F$31,0,10*ROW('Sanitation Data'!F58))="","",OFFSET('Sanitation Data'!$F$31,0,10*ROW('Sanitation Data'!F58)))</f>
        <v/>
      </c>
      <c r="CY64" s="282" t="str">
        <f ca="true">+IF(OFFSET('Sanitation Data'!$F$32,0,10*ROW('Sanitation Data'!F58))="","",OFFSET('Sanitation Data'!$F$32,0,10*ROW('Sanitation Data'!F58)))</f>
        <v/>
      </c>
      <c r="CZ64" s="282" t="str">
        <f ca="true">+IF(OFFSET('Sanitation Data'!$G$28,0,10*ROW('Sanitation Data'!G58))="","",OFFSET('Sanitation Data'!$G$28,0,10*ROW('Sanitation Data'!G58)))</f>
        <v/>
      </c>
      <c r="DA64" s="282" t="str">
        <f ca="true">+IF(OFFSET('Sanitation Data'!$G$29,0,10*ROW('Sanitation Data'!G58))="","",OFFSET('Sanitation Data'!$G$29,0,10*ROW('Sanitation Data'!G58)))</f>
        <v/>
      </c>
      <c r="DB64" s="282" t="str">
        <f ca="true">+IF(OFFSET('Sanitation Data'!$G$30,0,10*ROW('Sanitation Data'!G58))="","",OFFSET('Sanitation Data'!$G$30,0,10*ROW('Sanitation Data'!G58)))</f>
        <v/>
      </c>
      <c r="DC64" s="282" t="str">
        <f ca="true">+IF(OFFSET('Sanitation Data'!$G$31,0,10*ROW('Sanitation Data'!G58))="","",OFFSET('Sanitation Data'!$G$31,0,10*ROW('Sanitation Data'!G58)))</f>
        <v/>
      </c>
      <c r="DD64" s="282" t="str">
        <f ca="true">+IF(OFFSET('Sanitation Data'!$G$32,0,10*ROW('Sanitation Data'!G58))="","",OFFSET('Sanitation Data'!$G$32,0,10*ROW('Sanitation Data'!G58)))</f>
        <v/>
      </c>
      <c r="DE64" s="282" t="str">
        <f ca="true">+IF(OFFSET('Sanitation Data'!$H$28,0,10*ROW('Sanitation Data'!H58))="","",OFFSET('Sanitation Data'!$H$28,0,10*ROW('Sanitation Data'!H58)))</f>
        <v/>
      </c>
      <c r="DF64" s="282" t="str">
        <f ca="true">+IF(OFFSET('Sanitation Data'!$H$29,0,10*ROW('Sanitation Data'!H58))="","",OFFSET('Sanitation Data'!$H$29,0,10*ROW('Sanitation Data'!H58)))</f>
        <v/>
      </c>
      <c r="DG64" s="282" t="str">
        <f ca="true">+IF(OFFSET('Sanitation Data'!$H$30,0,10*ROW('Sanitation Data'!H58))="","",OFFSET('Sanitation Data'!$H$30,0,10*ROW('Sanitation Data'!H58)))</f>
        <v/>
      </c>
      <c r="DH64" s="282" t="str">
        <f ca="true">+IF(OFFSET('Sanitation Data'!$H$31,0,10*ROW('Sanitation Data'!H58))="","",OFFSET('Sanitation Data'!$H$31,0,10*ROW('Sanitation Data'!H58)))</f>
        <v/>
      </c>
      <c r="DI64" s="282" t="str">
        <f ca="true">+IF(OFFSET('Sanitation Data'!$H$32,0,10*ROW('Sanitation Data'!H58))="","",OFFSET('Sanitation Data'!$H$32,0,10*ROW('Sanitation Data'!H58)))</f>
        <v/>
      </c>
      <c r="DJ64" s="282" t="str">
        <f ca="true">+IF(OFFSET('Sanitation Data'!$I$28,0,10*ROW('Sanitation Data'!I58))="","",OFFSET('Sanitation Data'!$I$28,0,10*ROW('Sanitation Data'!I58)))</f>
        <v/>
      </c>
      <c r="DK64" s="282" t="str">
        <f ca="true">+IF(OFFSET('Sanitation Data'!$I$29,0,10*ROW('Sanitation Data'!I58))="","",OFFSET('Sanitation Data'!$I$29,0,10*ROW('Sanitation Data'!I58)))</f>
        <v/>
      </c>
      <c r="DL64" s="282" t="str">
        <f ca="true">+IF(OFFSET('Sanitation Data'!$I$30,0,10*ROW('Sanitation Data'!I58))="","",OFFSET('Sanitation Data'!$I$30,0,10*ROW('Sanitation Data'!I58)))</f>
        <v/>
      </c>
      <c r="DM64" s="282" t="str">
        <f ca="true">+IF(OFFSET('Sanitation Data'!$I$31,0,10*ROW('Sanitation Data'!I58))="","",OFFSET('Sanitation Data'!$I$31,0,10*ROW('Sanitation Data'!I58)))</f>
        <v/>
      </c>
      <c r="DN64" s="282" t="str">
        <f ca="true">+IF(OFFSET('Sanitation Data'!$I$32,0,10*ROW('Sanitation Data'!I58))="","",OFFSET('Sanitation Data'!$I$32,0,10*ROW('Sanitation Data'!I58)))</f>
        <v/>
      </c>
      <c r="DO64" s="282" t="str">
        <f ca="true">+IF(OFFSET('Hygiene Data'!$D$11,0,10*ROW('Hygiene Data'!D58))="","",OFFSET('Hygiene Data'!$D$11,0,10*ROW('Hygiene Data'!D58)))</f>
        <v/>
      </c>
      <c r="DP64" s="282" t="str">
        <f ca="true">+IF(OFFSET('Hygiene Data'!$D$12,0,10*ROW('Hygiene Data'!D58))="","",OFFSET('Hygiene Data'!$D$12,0,10*ROW('Hygiene Data'!D58)))</f>
        <v/>
      </c>
      <c r="DQ64" s="282" t="str">
        <f ca="true">+IF(OFFSET('Hygiene Data'!$D$13,0,10*ROW('Hygiene Data'!D58))="","",OFFSET('Hygiene Data'!$D$13,0,10*ROW('Hygiene Data'!D58)))</f>
        <v/>
      </c>
      <c r="DR64" s="282" t="str">
        <f ca="true">+IF(OFFSET('Hygiene Data'!$E$11,0,10*ROW('Hygiene Data'!E58))="","",OFFSET('Hygiene Data'!$E$11,0,10*ROW('Hygiene Data'!E58)))</f>
        <v/>
      </c>
      <c r="DS64" s="282" t="str">
        <f ca="true">+IF(OFFSET('Hygiene Data'!$E$12,0,10*ROW('Hygiene Data'!E58))="","",OFFSET('Hygiene Data'!$E$12,0,10*ROW('Hygiene Data'!E58)))</f>
        <v/>
      </c>
      <c r="DT64" s="282" t="str">
        <f ca="true">+IF(OFFSET('Hygiene Data'!$E$13,0,10*ROW('Hygiene Data'!E58))="","",OFFSET('Hygiene Data'!$E$13,0,10*ROW('Hygiene Data'!E58)))</f>
        <v/>
      </c>
      <c r="DU64" s="282" t="str">
        <f ca="true">+IF(OFFSET('Hygiene Data'!$F$11,0,10*ROW('Hygiene Data'!F58))="","",OFFSET('Hygiene Data'!$F$11,0,10*ROW('Hygiene Data'!F58)))</f>
        <v/>
      </c>
      <c r="DV64" s="282" t="str">
        <f ca="true">+IF(OFFSET('Hygiene Data'!$F$12,0,10*ROW('Hygiene Data'!F58))="","",OFFSET('Hygiene Data'!$F$12,0,10*ROW('Hygiene Data'!F58)))</f>
        <v/>
      </c>
      <c r="DW64" s="282" t="str">
        <f ca="true">+IF(OFFSET('Hygiene Data'!$F$13,0,10*ROW('Hygiene Data'!F58))="","",OFFSET('Hygiene Data'!$F$13,0,10*ROW('Hygiene Data'!F58)))</f>
        <v/>
      </c>
      <c r="DX64" s="282" t="str">
        <f ca="true">+IF(OFFSET('Hygiene Data'!$G$11,0,10*ROW('Hygiene Data'!G58))="","",OFFSET('Hygiene Data'!$G$11,0,10*ROW('Hygiene Data'!G58)))</f>
        <v/>
      </c>
      <c r="DY64" s="282" t="str">
        <f ca="true">+IF(OFFSET('Hygiene Data'!$G$12,0,10*ROW('Hygiene Data'!G58))="","",OFFSET('Hygiene Data'!$G$12,0,10*ROW('Hygiene Data'!G58)))</f>
        <v/>
      </c>
      <c r="DZ64" s="282" t="str">
        <f ca="true">+IF(OFFSET('Hygiene Data'!$G$13,0,10*ROW('Hygiene Data'!G58))="","",OFFSET('Hygiene Data'!$G$13,0,10*ROW('Hygiene Data'!G58)))</f>
        <v/>
      </c>
      <c r="EA64" s="282" t="str">
        <f ca="true">+IF(OFFSET('Hygiene Data'!$H$11,0,10*ROW('Hygiene Data'!H58))="","",OFFSET('Hygiene Data'!$H$11,0,10*ROW('Hygiene Data'!H58)))</f>
        <v/>
      </c>
      <c r="EB64" s="282" t="str">
        <f ca="true">+IF(OFFSET('Hygiene Data'!$H$12,0,10*ROW('Hygiene Data'!H58))="","",OFFSET('Hygiene Data'!$H$12,0,10*ROW('Hygiene Data'!H58)))</f>
        <v/>
      </c>
      <c r="EC64" s="282" t="str">
        <f ca="true">+IF(OFFSET('Hygiene Data'!$H$13,0,10*ROW('Hygiene Data'!H58))="","",OFFSET('Hygiene Data'!$H$13,0,10*ROW('Hygiene Data'!H58)))</f>
        <v/>
      </c>
      <c r="ED64" s="282" t="str">
        <f ca="true">+IF(OFFSET('Hygiene Data'!$I$11,0,10*ROW('Hygiene Data'!I58))="","",OFFSET('Hygiene Data'!$I$11,0,10*ROW('Hygiene Data'!I58)))</f>
        <v/>
      </c>
      <c r="EE64" s="282" t="str">
        <f ca="true">+IF(OFFSET('Hygiene Data'!$I$12,0,10*ROW('Hygiene Data'!I58))="","",OFFSET('Hygiene Data'!$I$12,0,10*ROW('Hygiene Data'!I58)))</f>
        <v/>
      </c>
      <c r="EF64" s="282"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8"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2"/>
      <c r="BS65" s="282" t="str">
        <f ca="true">+IF(OFFSET('Water Data'!$D$27,0,10*ROW('Water Data'!D59))="","",OFFSET('Water Data'!$D$27,0,10*ROW('Water Data'!D59)))</f>
        <v/>
      </c>
      <c r="BT65" s="282" t="str">
        <f ca="true">+IF(OFFSET('Water Data'!$D$28,0,10*ROW('Water Data'!D59))="","",OFFSET('Water Data'!$D$28,0,10*ROW('Water Data'!D59)))</f>
        <v/>
      </c>
      <c r="BU65" s="282" t="str">
        <f ca="true">+IF(OFFSET('Water Data'!$D$29,0,10*ROW('Water Data'!D59))="","",OFFSET('Water Data'!$D$29,0,10*ROW('Water Data'!D59)))</f>
        <v/>
      </c>
      <c r="BV65" s="282" t="str">
        <f ca="true">+IF(OFFSET('Water Data'!$E$27,0,10*ROW('Water Data'!E59))="","",OFFSET('Water Data'!$E$27,0,10*ROW('Water Data'!E59)))</f>
        <v/>
      </c>
      <c r="BW65" s="282" t="str">
        <f ca="true">+IF(OFFSET('Water Data'!$E$28,0,10*ROW('Water Data'!E59))="","",OFFSET('Water Data'!$E$28,0,10*ROW('Water Data'!E59)))</f>
        <v/>
      </c>
      <c r="BX65" s="282" t="str">
        <f ca="true">+IF(OFFSET('Water Data'!$E$29,0,10*ROW('Water Data'!E59))="","",OFFSET('Water Data'!$E$29,0,10*ROW('Water Data'!E59)))</f>
        <v/>
      </c>
      <c r="BY65" s="282" t="str">
        <f ca="true">+IF(OFFSET('Water Data'!$F$27,0,10*ROW('Water Data'!F59))="","",OFFSET('Water Data'!$F$27,0,10*ROW('Water Data'!F59)))</f>
        <v/>
      </c>
      <c r="BZ65" s="282" t="str">
        <f ca="true">+IF(OFFSET('Water Data'!$F$28,0,10*ROW('Water Data'!F59))="","",OFFSET('Water Data'!$F$28,0,10*ROW('Water Data'!F59)))</f>
        <v/>
      </c>
      <c r="CA65" s="282" t="str">
        <f ca="true">+IF(OFFSET('Water Data'!$F$29,0,10*ROW('Water Data'!F59))="","",OFFSET('Water Data'!$F$29,0,10*ROW('Water Data'!F59)))</f>
        <v/>
      </c>
      <c r="CB65" s="282" t="str">
        <f ca="true">+IF(OFFSET('Water Data'!$G$27,0,10*ROW('Water Data'!G59))="","",OFFSET('Water Data'!$G$27,0,10*ROW('Water Data'!G59)))</f>
        <v/>
      </c>
      <c r="CC65" s="282" t="str">
        <f ca="true">+IF(OFFSET('Water Data'!$G$28,0,10*ROW('Water Data'!G59))="","",OFFSET('Water Data'!$G$28,0,10*ROW('Water Data'!G59)))</f>
        <v/>
      </c>
      <c r="CD65" s="282" t="str">
        <f ca="true">+IF(OFFSET('Water Data'!$G$29,0,10*ROW('Water Data'!G59))="","",OFFSET('Water Data'!$G$29,0,10*ROW('Water Data'!G59)))</f>
        <v/>
      </c>
      <c r="CE65" s="282" t="str">
        <f ca="true">+IF(OFFSET('Water Data'!$H$27,0,10*ROW('Water Data'!H59))="","",OFFSET('Water Data'!$H$27,0,10*ROW('Water Data'!H59)))</f>
        <v/>
      </c>
      <c r="CF65" s="282" t="str">
        <f ca="true">+IF(OFFSET('Water Data'!$H$28,0,10*ROW('Water Data'!H59))="","",OFFSET('Water Data'!$H$28,0,10*ROW('Water Data'!H59)))</f>
        <v/>
      </c>
      <c r="CG65" s="282" t="str">
        <f ca="true">+IF(OFFSET('Water Data'!$H$29,0,10*ROW('Water Data'!H59))="","",OFFSET('Water Data'!$H$29,0,10*ROW('Water Data'!H59)))</f>
        <v/>
      </c>
      <c r="CH65" s="282" t="str">
        <f ca="true">+IF(OFFSET('Water Data'!$I$27,0,10*ROW('Water Data'!I59))="","",OFFSET('Water Data'!$I$27,0,10*ROW('Water Data'!I59)))</f>
        <v/>
      </c>
      <c r="CI65" s="282" t="str">
        <f ca="true">+IF(OFFSET('Water Data'!$I$28,0,10*ROW('Water Data'!I59))="","",OFFSET('Water Data'!$I$28,0,10*ROW('Water Data'!I59)))</f>
        <v/>
      </c>
      <c r="CJ65" s="282" t="str">
        <f ca="true">+IF(OFFSET('Water Data'!$I$29,0,10*ROW('Water Data'!I59))="","",OFFSET('Water Data'!$I$29,0,10*ROW('Water Data'!I59)))</f>
        <v/>
      </c>
      <c r="CK65" s="282" t="str">
        <f ca="true">+IF(OFFSET('Sanitation Data'!$D$28,0,10*ROW('Sanitation Data'!D59))="","",OFFSET('Sanitation Data'!$D$28,0,10*ROW('Sanitation Data'!D59)))</f>
        <v/>
      </c>
      <c r="CL65" s="282" t="str">
        <f ca="true">+IF(OFFSET('Sanitation Data'!$D$29,0,10*ROW('Sanitation Data'!D59))="","",OFFSET('Sanitation Data'!$D$29,0,10*ROW('Sanitation Data'!D59)))</f>
        <v/>
      </c>
      <c r="CM65" s="282" t="str">
        <f ca="true">+IF(OFFSET('Sanitation Data'!$D$30,0,10*ROW('Sanitation Data'!D59))="","",OFFSET('Sanitation Data'!$D$30,0,10*ROW('Sanitation Data'!D59)))</f>
        <v/>
      </c>
      <c r="CN65" s="282" t="str">
        <f ca="true">+IF(OFFSET('Sanitation Data'!$D$31,0,10*ROW('Sanitation Data'!D59))="","",OFFSET('Sanitation Data'!$D$31,0,10*ROW('Sanitation Data'!D59)))</f>
        <v/>
      </c>
      <c r="CO65" s="282" t="str">
        <f ca="true">+IF(OFFSET('Sanitation Data'!$D$32,0,10*ROW('Sanitation Data'!D59))="","",OFFSET('Sanitation Data'!$D$32,0,10*ROW('Sanitation Data'!D59)))</f>
        <v/>
      </c>
      <c r="CP65" s="282" t="str">
        <f ca="true">+IF(OFFSET('Sanitation Data'!$E$28,0,10*ROW('Sanitation Data'!E59))="","",OFFSET('Sanitation Data'!$E$28,0,10*ROW('Sanitation Data'!E59)))</f>
        <v/>
      </c>
      <c r="CQ65" s="282" t="str">
        <f ca="true">+IF(OFFSET('Sanitation Data'!$E$29,0,10*ROW('Sanitation Data'!E59))="","",OFFSET('Sanitation Data'!$E$29,0,10*ROW('Sanitation Data'!E59)))</f>
        <v/>
      </c>
      <c r="CR65" s="282" t="str">
        <f ca="true">+IF(OFFSET('Sanitation Data'!$E$30,0,10*ROW('Sanitation Data'!E59))="","",OFFSET('Sanitation Data'!$E$30,0,10*ROW('Sanitation Data'!E59)))</f>
        <v/>
      </c>
      <c r="CS65" s="282" t="str">
        <f ca="true">+IF(OFFSET('Sanitation Data'!$E$31,0,10*ROW('Sanitation Data'!E59))="","",OFFSET('Sanitation Data'!$E$31,0,10*ROW('Sanitation Data'!E59)))</f>
        <v/>
      </c>
      <c r="CT65" s="282" t="str">
        <f ca="true">+IF(OFFSET('Sanitation Data'!$E$32,0,10*ROW('Sanitation Data'!E59))="","",OFFSET('Sanitation Data'!$E$32,0,10*ROW('Sanitation Data'!E59)))</f>
        <v/>
      </c>
      <c r="CU65" s="282" t="str">
        <f ca="true">+IF(OFFSET('Sanitation Data'!$F$28,0,10*ROW('Sanitation Data'!F59))="","",OFFSET('Sanitation Data'!$F$28,0,10*ROW('Sanitation Data'!F59)))</f>
        <v/>
      </c>
      <c r="CV65" s="282" t="str">
        <f ca="true">+IF(OFFSET('Sanitation Data'!$F$29,0,10*ROW('Sanitation Data'!F59))="","",OFFSET('Sanitation Data'!$F$29,0,10*ROW('Sanitation Data'!F59)))</f>
        <v/>
      </c>
      <c r="CW65" s="282" t="str">
        <f ca="true">+IF(OFFSET('Sanitation Data'!$F$30,0,10*ROW('Sanitation Data'!F59))="","",OFFSET('Sanitation Data'!$F$30,0,10*ROW('Sanitation Data'!F59)))</f>
        <v/>
      </c>
      <c r="CX65" s="282" t="str">
        <f ca="true">+IF(OFFSET('Sanitation Data'!$F$31,0,10*ROW('Sanitation Data'!F59))="","",OFFSET('Sanitation Data'!$F$31,0,10*ROW('Sanitation Data'!F59)))</f>
        <v/>
      </c>
      <c r="CY65" s="282" t="str">
        <f ca="true">+IF(OFFSET('Sanitation Data'!$F$32,0,10*ROW('Sanitation Data'!F59))="","",OFFSET('Sanitation Data'!$F$32,0,10*ROW('Sanitation Data'!F59)))</f>
        <v/>
      </c>
      <c r="CZ65" s="282" t="str">
        <f ca="true">+IF(OFFSET('Sanitation Data'!$G$28,0,10*ROW('Sanitation Data'!G59))="","",OFFSET('Sanitation Data'!$G$28,0,10*ROW('Sanitation Data'!G59)))</f>
        <v/>
      </c>
      <c r="DA65" s="282" t="str">
        <f ca="true">+IF(OFFSET('Sanitation Data'!$G$29,0,10*ROW('Sanitation Data'!G59))="","",OFFSET('Sanitation Data'!$G$29,0,10*ROW('Sanitation Data'!G59)))</f>
        <v/>
      </c>
      <c r="DB65" s="282" t="str">
        <f ca="true">+IF(OFFSET('Sanitation Data'!$G$30,0,10*ROW('Sanitation Data'!G59))="","",OFFSET('Sanitation Data'!$G$30,0,10*ROW('Sanitation Data'!G59)))</f>
        <v/>
      </c>
      <c r="DC65" s="282" t="str">
        <f ca="true">+IF(OFFSET('Sanitation Data'!$G$31,0,10*ROW('Sanitation Data'!G59))="","",OFFSET('Sanitation Data'!$G$31,0,10*ROW('Sanitation Data'!G59)))</f>
        <v/>
      </c>
      <c r="DD65" s="282" t="str">
        <f ca="true">+IF(OFFSET('Sanitation Data'!$G$32,0,10*ROW('Sanitation Data'!G59))="","",OFFSET('Sanitation Data'!$G$32,0,10*ROW('Sanitation Data'!G59)))</f>
        <v/>
      </c>
      <c r="DE65" s="282" t="str">
        <f ca="true">+IF(OFFSET('Sanitation Data'!$H$28,0,10*ROW('Sanitation Data'!H59))="","",OFFSET('Sanitation Data'!$H$28,0,10*ROW('Sanitation Data'!H59)))</f>
        <v/>
      </c>
      <c r="DF65" s="282" t="str">
        <f ca="true">+IF(OFFSET('Sanitation Data'!$H$29,0,10*ROW('Sanitation Data'!H59))="","",OFFSET('Sanitation Data'!$H$29,0,10*ROW('Sanitation Data'!H59)))</f>
        <v/>
      </c>
      <c r="DG65" s="282" t="str">
        <f ca="true">+IF(OFFSET('Sanitation Data'!$H$30,0,10*ROW('Sanitation Data'!H59))="","",OFFSET('Sanitation Data'!$H$30,0,10*ROW('Sanitation Data'!H59)))</f>
        <v/>
      </c>
      <c r="DH65" s="282" t="str">
        <f ca="true">+IF(OFFSET('Sanitation Data'!$H$31,0,10*ROW('Sanitation Data'!H59))="","",OFFSET('Sanitation Data'!$H$31,0,10*ROW('Sanitation Data'!H59)))</f>
        <v/>
      </c>
      <c r="DI65" s="282" t="str">
        <f ca="true">+IF(OFFSET('Sanitation Data'!$H$32,0,10*ROW('Sanitation Data'!H59))="","",OFFSET('Sanitation Data'!$H$32,0,10*ROW('Sanitation Data'!H59)))</f>
        <v/>
      </c>
      <c r="DJ65" s="282" t="str">
        <f ca="true">+IF(OFFSET('Sanitation Data'!$I$28,0,10*ROW('Sanitation Data'!I59))="","",OFFSET('Sanitation Data'!$I$28,0,10*ROW('Sanitation Data'!I59)))</f>
        <v/>
      </c>
      <c r="DK65" s="282" t="str">
        <f ca="true">+IF(OFFSET('Sanitation Data'!$I$29,0,10*ROW('Sanitation Data'!I59))="","",OFFSET('Sanitation Data'!$I$29,0,10*ROW('Sanitation Data'!I59)))</f>
        <v/>
      </c>
      <c r="DL65" s="282" t="str">
        <f ca="true">+IF(OFFSET('Sanitation Data'!$I$30,0,10*ROW('Sanitation Data'!I59))="","",OFFSET('Sanitation Data'!$I$30,0,10*ROW('Sanitation Data'!I59)))</f>
        <v/>
      </c>
      <c r="DM65" s="282" t="str">
        <f ca="true">+IF(OFFSET('Sanitation Data'!$I$31,0,10*ROW('Sanitation Data'!I59))="","",OFFSET('Sanitation Data'!$I$31,0,10*ROW('Sanitation Data'!I59)))</f>
        <v/>
      </c>
      <c r="DN65" s="282" t="str">
        <f ca="true">+IF(OFFSET('Sanitation Data'!$I$32,0,10*ROW('Sanitation Data'!I59))="","",OFFSET('Sanitation Data'!$I$32,0,10*ROW('Sanitation Data'!I59)))</f>
        <v/>
      </c>
      <c r="DO65" s="282" t="str">
        <f ca="true">+IF(OFFSET('Hygiene Data'!$D$11,0,10*ROW('Hygiene Data'!D59))="","",OFFSET('Hygiene Data'!$D$11,0,10*ROW('Hygiene Data'!D59)))</f>
        <v/>
      </c>
      <c r="DP65" s="282" t="str">
        <f ca="true">+IF(OFFSET('Hygiene Data'!$D$12,0,10*ROW('Hygiene Data'!D59))="","",OFFSET('Hygiene Data'!$D$12,0,10*ROW('Hygiene Data'!D59)))</f>
        <v/>
      </c>
      <c r="DQ65" s="282" t="str">
        <f ca="true">+IF(OFFSET('Hygiene Data'!$D$13,0,10*ROW('Hygiene Data'!D59))="","",OFFSET('Hygiene Data'!$D$13,0,10*ROW('Hygiene Data'!D59)))</f>
        <v/>
      </c>
      <c r="DR65" s="282" t="str">
        <f ca="true">+IF(OFFSET('Hygiene Data'!$E$11,0,10*ROW('Hygiene Data'!E59))="","",OFFSET('Hygiene Data'!$E$11,0,10*ROW('Hygiene Data'!E59)))</f>
        <v/>
      </c>
      <c r="DS65" s="282" t="str">
        <f ca="true">+IF(OFFSET('Hygiene Data'!$E$12,0,10*ROW('Hygiene Data'!E59))="","",OFFSET('Hygiene Data'!$E$12,0,10*ROW('Hygiene Data'!E59)))</f>
        <v/>
      </c>
      <c r="DT65" s="282" t="str">
        <f ca="true">+IF(OFFSET('Hygiene Data'!$E$13,0,10*ROW('Hygiene Data'!E59))="","",OFFSET('Hygiene Data'!$E$13,0,10*ROW('Hygiene Data'!E59)))</f>
        <v/>
      </c>
      <c r="DU65" s="282" t="str">
        <f ca="true">+IF(OFFSET('Hygiene Data'!$F$11,0,10*ROW('Hygiene Data'!F59))="","",OFFSET('Hygiene Data'!$F$11,0,10*ROW('Hygiene Data'!F59)))</f>
        <v/>
      </c>
      <c r="DV65" s="282" t="str">
        <f ca="true">+IF(OFFSET('Hygiene Data'!$F$12,0,10*ROW('Hygiene Data'!F59))="","",OFFSET('Hygiene Data'!$F$12,0,10*ROW('Hygiene Data'!F59)))</f>
        <v/>
      </c>
      <c r="DW65" s="282" t="str">
        <f ca="true">+IF(OFFSET('Hygiene Data'!$F$13,0,10*ROW('Hygiene Data'!F59))="","",OFFSET('Hygiene Data'!$F$13,0,10*ROW('Hygiene Data'!F59)))</f>
        <v/>
      </c>
      <c r="DX65" s="282" t="str">
        <f ca="true">+IF(OFFSET('Hygiene Data'!$G$11,0,10*ROW('Hygiene Data'!G59))="","",OFFSET('Hygiene Data'!$G$11,0,10*ROW('Hygiene Data'!G59)))</f>
        <v/>
      </c>
      <c r="DY65" s="282" t="str">
        <f ca="true">+IF(OFFSET('Hygiene Data'!$G$12,0,10*ROW('Hygiene Data'!G59))="","",OFFSET('Hygiene Data'!$G$12,0,10*ROW('Hygiene Data'!G59)))</f>
        <v/>
      </c>
      <c r="DZ65" s="282" t="str">
        <f ca="true">+IF(OFFSET('Hygiene Data'!$G$13,0,10*ROW('Hygiene Data'!G59))="","",OFFSET('Hygiene Data'!$G$13,0,10*ROW('Hygiene Data'!G59)))</f>
        <v/>
      </c>
      <c r="EA65" s="282" t="str">
        <f ca="true">+IF(OFFSET('Hygiene Data'!$H$11,0,10*ROW('Hygiene Data'!H59))="","",OFFSET('Hygiene Data'!$H$11,0,10*ROW('Hygiene Data'!H59)))</f>
        <v/>
      </c>
      <c r="EB65" s="282" t="str">
        <f ca="true">+IF(OFFSET('Hygiene Data'!$H$12,0,10*ROW('Hygiene Data'!H59))="","",OFFSET('Hygiene Data'!$H$12,0,10*ROW('Hygiene Data'!H59)))</f>
        <v/>
      </c>
      <c r="EC65" s="282" t="str">
        <f ca="true">+IF(OFFSET('Hygiene Data'!$H$13,0,10*ROW('Hygiene Data'!H59))="","",OFFSET('Hygiene Data'!$H$13,0,10*ROW('Hygiene Data'!H59)))</f>
        <v/>
      </c>
      <c r="ED65" s="282" t="str">
        <f ca="true">+IF(OFFSET('Hygiene Data'!$I$11,0,10*ROW('Hygiene Data'!I59))="","",OFFSET('Hygiene Data'!$I$11,0,10*ROW('Hygiene Data'!I59)))</f>
        <v/>
      </c>
      <c r="EE65" s="282" t="str">
        <f ca="true">+IF(OFFSET('Hygiene Data'!$I$12,0,10*ROW('Hygiene Data'!I59))="","",OFFSET('Hygiene Data'!$I$12,0,10*ROW('Hygiene Data'!I59)))</f>
        <v/>
      </c>
      <c r="EF65" s="282"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8"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2"/>
      <c r="BS66" s="282" t="str">
        <f ca="true">+IF(OFFSET('Water Data'!$D$27,0,10*ROW('Water Data'!D60))="","",OFFSET('Water Data'!$D$27,0,10*ROW('Water Data'!D60)))</f>
        <v/>
      </c>
      <c r="BT66" s="282" t="str">
        <f ca="true">+IF(OFFSET('Water Data'!$D$28,0,10*ROW('Water Data'!D60))="","",OFFSET('Water Data'!$D$28,0,10*ROW('Water Data'!D60)))</f>
        <v/>
      </c>
      <c r="BU66" s="282" t="str">
        <f ca="true">+IF(OFFSET('Water Data'!$D$29,0,10*ROW('Water Data'!D60))="","",OFFSET('Water Data'!$D$29,0,10*ROW('Water Data'!D60)))</f>
        <v/>
      </c>
      <c r="BV66" s="282" t="str">
        <f ca="true">+IF(OFFSET('Water Data'!$E$27,0,10*ROW('Water Data'!E60))="","",OFFSET('Water Data'!$E$27,0,10*ROW('Water Data'!E60)))</f>
        <v/>
      </c>
      <c r="BW66" s="282" t="str">
        <f ca="true">+IF(OFFSET('Water Data'!$E$28,0,10*ROW('Water Data'!E60))="","",OFFSET('Water Data'!$E$28,0,10*ROW('Water Data'!E60)))</f>
        <v/>
      </c>
      <c r="BX66" s="282" t="str">
        <f ca="true">+IF(OFFSET('Water Data'!$E$29,0,10*ROW('Water Data'!E60))="","",OFFSET('Water Data'!$E$29,0,10*ROW('Water Data'!E60)))</f>
        <v/>
      </c>
      <c r="BY66" s="282" t="str">
        <f ca="true">+IF(OFFSET('Water Data'!$F$27,0,10*ROW('Water Data'!F60))="","",OFFSET('Water Data'!$F$27,0,10*ROW('Water Data'!F60)))</f>
        <v/>
      </c>
      <c r="BZ66" s="282" t="str">
        <f ca="true">+IF(OFFSET('Water Data'!$F$28,0,10*ROW('Water Data'!F60))="","",OFFSET('Water Data'!$F$28,0,10*ROW('Water Data'!F60)))</f>
        <v/>
      </c>
      <c r="CA66" s="282" t="str">
        <f ca="true">+IF(OFFSET('Water Data'!$F$29,0,10*ROW('Water Data'!F60))="","",OFFSET('Water Data'!$F$29,0,10*ROW('Water Data'!F60)))</f>
        <v/>
      </c>
      <c r="CB66" s="282" t="str">
        <f ca="true">+IF(OFFSET('Water Data'!$G$27,0,10*ROW('Water Data'!G60))="","",OFFSET('Water Data'!$G$27,0,10*ROW('Water Data'!G60)))</f>
        <v/>
      </c>
      <c r="CC66" s="282" t="str">
        <f ca="true">+IF(OFFSET('Water Data'!$G$28,0,10*ROW('Water Data'!G60))="","",OFFSET('Water Data'!$G$28,0,10*ROW('Water Data'!G60)))</f>
        <v/>
      </c>
      <c r="CD66" s="282" t="str">
        <f ca="true">+IF(OFFSET('Water Data'!$G$29,0,10*ROW('Water Data'!G60))="","",OFFSET('Water Data'!$G$29,0,10*ROW('Water Data'!G60)))</f>
        <v/>
      </c>
      <c r="CE66" s="282" t="str">
        <f ca="true">+IF(OFFSET('Water Data'!$H$27,0,10*ROW('Water Data'!H60))="","",OFFSET('Water Data'!$H$27,0,10*ROW('Water Data'!H60)))</f>
        <v/>
      </c>
      <c r="CF66" s="282" t="str">
        <f ca="true">+IF(OFFSET('Water Data'!$H$28,0,10*ROW('Water Data'!H60))="","",OFFSET('Water Data'!$H$28,0,10*ROW('Water Data'!H60)))</f>
        <v/>
      </c>
      <c r="CG66" s="282" t="str">
        <f ca="true">+IF(OFFSET('Water Data'!$H$29,0,10*ROW('Water Data'!H60))="","",OFFSET('Water Data'!$H$29,0,10*ROW('Water Data'!H60)))</f>
        <v/>
      </c>
      <c r="CH66" s="282" t="str">
        <f ca="true">+IF(OFFSET('Water Data'!$I$27,0,10*ROW('Water Data'!I60))="","",OFFSET('Water Data'!$I$27,0,10*ROW('Water Data'!I60)))</f>
        <v/>
      </c>
      <c r="CI66" s="282" t="str">
        <f ca="true">+IF(OFFSET('Water Data'!$I$28,0,10*ROW('Water Data'!I60))="","",OFFSET('Water Data'!$I$28,0,10*ROW('Water Data'!I60)))</f>
        <v/>
      </c>
      <c r="CJ66" s="282" t="str">
        <f ca="true">+IF(OFFSET('Water Data'!$I$29,0,10*ROW('Water Data'!I60))="","",OFFSET('Water Data'!$I$29,0,10*ROW('Water Data'!I60)))</f>
        <v/>
      </c>
      <c r="CK66" s="282" t="str">
        <f ca="true">+IF(OFFSET('Sanitation Data'!$D$28,0,10*ROW('Sanitation Data'!D60))="","",OFFSET('Sanitation Data'!$D$28,0,10*ROW('Sanitation Data'!D60)))</f>
        <v/>
      </c>
      <c r="CL66" s="282" t="str">
        <f ca="true">+IF(OFFSET('Sanitation Data'!$D$29,0,10*ROW('Sanitation Data'!D60))="","",OFFSET('Sanitation Data'!$D$29,0,10*ROW('Sanitation Data'!D60)))</f>
        <v/>
      </c>
      <c r="CM66" s="282" t="str">
        <f ca="true">+IF(OFFSET('Sanitation Data'!$D$30,0,10*ROW('Sanitation Data'!D60))="","",OFFSET('Sanitation Data'!$D$30,0,10*ROW('Sanitation Data'!D60)))</f>
        <v/>
      </c>
      <c r="CN66" s="282" t="str">
        <f ca="true">+IF(OFFSET('Sanitation Data'!$D$31,0,10*ROW('Sanitation Data'!D60))="","",OFFSET('Sanitation Data'!$D$31,0,10*ROW('Sanitation Data'!D60)))</f>
        <v/>
      </c>
      <c r="CO66" s="282" t="str">
        <f ca="true">+IF(OFFSET('Sanitation Data'!$D$32,0,10*ROW('Sanitation Data'!D60))="","",OFFSET('Sanitation Data'!$D$32,0,10*ROW('Sanitation Data'!D60)))</f>
        <v/>
      </c>
      <c r="CP66" s="282" t="str">
        <f ca="true">+IF(OFFSET('Sanitation Data'!$E$28,0,10*ROW('Sanitation Data'!E60))="","",OFFSET('Sanitation Data'!$E$28,0,10*ROW('Sanitation Data'!E60)))</f>
        <v/>
      </c>
      <c r="CQ66" s="282" t="str">
        <f ca="true">+IF(OFFSET('Sanitation Data'!$E$29,0,10*ROW('Sanitation Data'!E60))="","",OFFSET('Sanitation Data'!$E$29,0,10*ROW('Sanitation Data'!E60)))</f>
        <v/>
      </c>
      <c r="CR66" s="282" t="str">
        <f ca="true">+IF(OFFSET('Sanitation Data'!$E$30,0,10*ROW('Sanitation Data'!E60))="","",OFFSET('Sanitation Data'!$E$30,0,10*ROW('Sanitation Data'!E60)))</f>
        <v/>
      </c>
      <c r="CS66" s="282" t="str">
        <f ca="true">+IF(OFFSET('Sanitation Data'!$E$31,0,10*ROW('Sanitation Data'!E60))="","",OFFSET('Sanitation Data'!$E$31,0,10*ROW('Sanitation Data'!E60)))</f>
        <v/>
      </c>
      <c r="CT66" s="282" t="str">
        <f ca="true">+IF(OFFSET('Sanitation Data'!$E$32,0,10*ROW('Sanitation Data'!E60))="","",OFFSET('Sanitation Data'!$E$32,0,10*ROW('Sanitation Data'!E60)))</f>
        <v/>
      </c>
      <c r="CU66" s="282" t="str">
        <f ca="true">+IF(OFFSET('Sanitation Data'!$F$28,0,10*ROW('Sanitation Data'!F60))="","",OFFSET('Sanitation Data'!$F$28,0,10*ROW('Sanitation Data'!F60)))</f>
        <v/>
      </c>
      <c r="CV66" s="282" t="str">
        <f ca="true">+IF(OFFSET('Sanitation Data'!$F$29,0,10*ROW('Sanitation Data'!F60))="","",OFFSET('Sanitation Data'!$F$29,0,10*ROW('Sanitation Data'!F60)))</f>
        <v/>
      </c>
      <c r="CW66" s="282" t="str">
        <f ca="true">+IF(OFFSET('Sanitation Data'!$F$30,0,10*ROW('Sanitation Data'!F60))="","",OFFSET('Sanitation Data'!$F$30,0,10*ROW('Sanitation Data'!F60)))</f>
        <v/>
      </c>
      <c r="CX66" s="282" t="str">
        <f ca="true">+IF(OFFSET('Sanitation Data'!$F$31,0,10*ROW('Sanitation Data'!F60))="","",OFFSET('Sanitation Data'!$F$31,0,10*ROW('Sanitation Data'!F60)))</f>
        <v/>
      </c>
      <c r="CY66" s="282" t="str">
        <f ca="true">+IF(OFFSET('Sanitation Data'!$F$32,0,10*ROW('Sanitation Data'!F60))="","",OFFSET('Sanitation Data'!$F$32,0,10*ROW('Sanitation Data'!F60)))</f>
        <v/>
      </c>
      <c r="CZ66" s="282" t="str">
        <f ca="true">+IF(OFFSET('Sanitation Data'!$G$28,0,10*ROW('Sanitation Data'!G60))="","",OFFSET('Sanitation Data'!$G$28,0,10*ROW('Sanitation Data'!G60)))</f>
        <v/>
      </c>
      <c r="DA66" s="282" t="str">
        <f ca="true">+IF(OFFSET('Sanitation Data'!$G$29,0,10*ROW('Sanitation Data'!G60))="","",OFFSET('Sanitation Data'!$G$29,0,10*ROW('Sanitation Data'!G60)))</f>
        <v/>
      </c>
      <c r="DB66" s="282" t="str">
        <f ca="true">+IF(OFFSET('Sanitation Data'!$G$30,0,10*ROW('Sanitation Data'!G60))="","",OFFSET('Sanitation Data'!$G$30,0,10*ROW('Sanitation Data'!G60)))</f>
        <v/>
      </c>
      <c r="DC66" s="282" t="str">
        <f ca="true">+IF(OFFSET('Sanitation Data'!$G$31,0,10*ROW('Sanitation Data'!G60))="","",OFFSET('Sanitation Data'!$G$31,0,10*ROW('Sanitation Data'!G60)))</f>
        <v/>
      </c>
      <c r="DD66" s="282" t="str">
        <f ca="true">+IF(OFFSET('Sanitation Data'!$G$32,0,10*ROW('Sanitation Data'!G60))="","",OFFSET('Sanitation Data'!$G$32,0,10*ROW('Sanitation Data'!G60)))</f>
        <v/>
      </c>
      <c r="DE66" s="282" t="str">
        <f ca="true">+IF(OFFSET('Sanitation Data'!$H$28,0,10*ROW('Sanitation Data'!H60))="","",OFFSET('Sanitation Data'!$H$28,0,10*ROW('Sanitation Data'!H60)))</f>
        <v/>
      </c>
      <c r="DF66" s="282" t="str">
        <f ca="true">+IF(OFFSET('Sanitation Data'!$H$29,0,10*ROW('Sanitation Data'!H60))="","",OFFSET('Sanitation Data'!$H$29,0,10*ROW('Sanitation Data'!H60)))</f>
        <v/>
      </c>
      <c r="DG66" s="282" t="str">
        <f ca="true">+IF(OFFSET('Sanitation Data'!$H$30,0,10*ROW('Sanitation Data'!H60))="","",OFFSET('Sanitation Data'!$H$30,0,10*ROW('Sanitation Data'!H60)))</f>
        <v/>
      </c>
      <c r="DH66" s="282" t="str">
        <f ca="true">+IF(OFFSET('Sanitation Data'!$H$31,0,10*ROW('Sanitation Data'!H60))="","",OFFSET('Sanitation Data'!$H$31,0,10*ROW('Sanitation Data'!H60)))</f>
        <v/>
      </c>
      <c r="DI66" s="282" t="str">
        <f ca="true">+IF(OFFSET('Sanitation Data'!$H$32,0,10*ROW('Sanitation Data'!H60))="","",OFFSET('Sanitation Data'!$H$32,0,10*ROW('Sanitation Data'!H60)))</f>
        <v/>
      </c>
      <c r="DJ66" s="282" t="str">
        <f ca="true">+IF(OFFSET('Sanitation Data'!$I$28,0,10*ROW('Sanitation Data'!I60))="","",OFFSET('Sanitation Data'!$I$28,0,10*ROW('Sanitation Data'!I60)))</f>
        <v/>
      </c>
      <c r="DK66" s="282" t="str">
        <f ca="true">+IF(OFFSET('Sanitation Data'!$I$29,0,10*ROW('Sanitation Data'!I60))="","",OFFSET('Sanitation Data'!$I$29,0,10*ROW('Sanitation Data'!I60)))</f>
        <v/>
      </c>
      <c r="DL66" s="282" t="str">
        <f ca="true">+IF(OFFSET('Sanitation Data'!$I$30,0,10*ROW('Sanitation Data'!I60))="","",OFFSET('Sanitation Data'!$I$30,0,10*ROW('Sanitation Data'!I60)))</f>
        <v/>
      </c>
      <c r="DM66" s="282" t="str">
        <f ca="true">+IF(OFFSET('Sanitation Data'!$I$31,0,10*ROW('Sanitation Data'!I60))="","",OFFSET('Sanitation Data'!$I$31,0,10*ROW('Sanitation Data'!I60)))</f>
        <v/>
      </c>
      <c r="DN66" s="282" t="str">
        <f ca="true">+IF(OFFSET('Sanitation Data'!$I$32,0,10*ROW('Sanitation Data'!I60))="","",OFFSET('Sanitation Data'!$I$32,0,10*ROW('Sanitation Data'!I60)))</f>
        <v/>
      </c>
      <c r="DO66" s="282" t="str">
        <f ca="true">+IF(OFFSET('Hygiene Data'!$D$11,0,10*ROW('Hygiene Data'!D60))="","",OFFSET('Hygiene Data'!$D$11,0,10*ROW('Hygiene Data'!D60)))</f>
        <v/>
      </c>
      <c r="DP66" s="282" t="str">
        <f ca="true">+IF(OFFSET('Hygiene Data'!$D$12,0,10*ROW('Hygiene Data'!D60))="","",OFFSET('Hygiene Data'!$D$12,0,10*ROW('Hygiene Data'!D60)))</f>
        <v/>
      </c>
      <c r="DQ66" s="282" t="str">
        <f ca="true">+IF(OFFSET('Hygiene Data'!$D$13,0,10*ROW('Hygiene Data'!D60))="","",OFFSET('Hygiene Data'!$D$13,0,10*ROW('Hygiene Data'!D60)))</f>
        <v/>
      </c>
      <c r="DR66" s="282" t="str">
        <f ca="true">+IF(OFFSET('Hygiene Data'!$E$11,0,10*ROW('Hygiene Data'!E60))="","",OFFSET('Hygiene Data'!$E$11,0,10*ROW('Hygiene Data'!E60)))</f>
        <v/>
      </c>
      <c r="DS66" s="282" t="str">
        <f ca="true">+IF(OFFSET('Hygiene Data'!$E$12,0,10*ROW('Hygiene Data'!E60))="","",OFFSET('Hygiene Data'!$E$12,0,10*ROW('Hygiene Data'!E60)))</f>
        <v/>
      </c>
      <c r="DT66" s="282" t="str">
        <f ca="true">+IF(OFFSET('Hygiene Data'!$E$13,0,10*ROW('Hygiene Data'!E60))="","",OFFSET('Hygiene Data'!$E$13,0,10*ROW('Hygiene Data'!E60)))</f>
        <v/>
      </c>
      <c r="DU66" s="282" t="str">
        <f ca="true">+IF(OFFSET('Hygiene Data'!$F$11,0,10*ROW('Hygiene Data'!F60))="","",OFFSET('Hygiene Data'!$F$11,0,10*ROW('Hygiene Data'!F60)))</f>
        <v/>
      </c>
      <c r="DV66" s="282" t="str">
        <f ca="true">+IF(OFFSET('Hygiene Data'!$F$12,0,10*ROW('Hygiene Data'!F60))="","",OFFSET('Hygiene Data'!$F$12,0,10*ROW('Hygiene Data'!F60)))</f>
        <v/>
      </c>
      <c r="DW66" s="282" t="str">
        <f ca="true">+IF(OFFSET('Hygiene Data'!$F$13,0,10*ROW('Hygiene Data'!F60))="","",OFFSET('Hygiene Data'!$F$13,0,10*ROW('Hygiene Data'!F60)))</f>
        <v/>
      </c>
      <c r="DX66" s="282" t="str">
        <f ca="true">+IF(OFFSET('Hygiene Data'!$G$11,0,10*ROW('Hygiene Data'!G60))="","",OFFSET('Hygiene Data'!$G$11,0,10*ROW('Hygiene Data'!G60)))</f>
        <v/>
      </c>
      <c r="DY66" s="282" t="str">
        <f ca="true">+IF(OFFSET('Hygiene Data'!$G$12,0,10*ROW('Hygiene Data'!G60))="","",OFFSET('Hygiene Data'!$G$12,0,10*ROW('Hygiene Data'!G60)))</f>
        <v/>
      </c>
      <c r="DZ66" s="282" t="str">
        <f ca="true">+IF(OFFSET('Hygiene Data'!$G$13,0,10*ROW('Hygiene Data'!G60))="","",OFFSET('Hygiene Data'!$G$13,0,10*ROW('Hygiene Data'!G60)))</f>
        <v/>
      </c>
      <c r="EA66" s="282" t="str">
        <f ca="true">+IF(OFFSET('Hygiene Data'!$H$11,0,10*ROW('Hygiene Data'!H60))="","",OFFSET('Hygiene Data'!$H$11,0,10*ROW('Hygiene Data'!H60)))</f>
        <v/>
      </c>
      <c r="EB66" s="282" t="str">
        <f ca="true">+IF(OFFSET('Hygiene Data'!$H$12,0,10*ROW('Hygiene Data'!H60))="","",OFFSET('Hygiene Data'!$H$12,0,10*ROW('Hygiene Data'!H60)))</f>
        <v/>
      </c>
      <c r="EC66" s="282" t="str">
        <f ca="true">+IF(OFFSET('Hygiene Data'!$H$13,0,10*ROW('Hygiene Data'!H60))="","",OFFSET('Hygiene Data'!$H$13,0,10*ROW('Hygiene Data'!H60)))</f>
        <v/>
      </c>
      <c r="ED66" s="282" t="str">
        <f ca="true">+IF(OFFSET('Hygiene Data'!$I$11,0,10*ROW('Hygiene Data'!I60))="","",OFFSET('Hygiene Data'!$I$11,0,10*ROW('Hygiene Data'!I60)))</f>
        <v/>
      </c>
      <c r="EE66" s="282" t="str">
        <f ca="true">+IF(OFFSET('Hygiene Data'!$I$12,0,10*ROW('Hygiene Data'!I60))="","",OFFSET('Hygiene Data'!$I$12,0,10*ROW('Hygiene Data'!I60)))</f>
        <v/>
      </c>
      <c r="EF66" s="282"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8"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2"/>
      <c r="BS67" s="282" t="str">
        <f ca="true">+IF(OFFSET('Water Data'!$D$27,0,10*ROW('Water Data'!D61))="","",OFFSET('Water Data'!$D$27,0,10*ROW('Water Data'!D61)))</f>
        <v/>
      </c>
      <c r="BT67" s="282" t="str">
        <f ca="true">+IF(OFFSET('Water Data'!$D$28,0,10*ROW('Water Data'!D61))="","",OFFSET('Water Data'!$D$28,0,10*ROW('Water Data'!D61)))</f>
        <v/>
      </c>
      <c r="BU67" s="282" t="str">
        <f ca="true">+IF(OFFSET('Water Data'!$D$29,0,10*ROW('Water Data'!D61))="","",OFFSET('Water Data'!$D$29,0,10*ROW('Water Data'!D61)))</f>
        <v/>
      </c>
      <c r="BV67" s="282" t="str">
        <f ca="true">+IF(OFFSET('Water Data'!$E$27,0,10*ROW('Water Data'!E61))="","",OFFSET('Water Data'!$E$27,0,10*ROW('Water Data'!E61)))</f>
        <v/>
      </c>
      <c r="BW67" s="282" t="str">
        <f ca="true">+IF(OFFSET('Water Data'!$E$28,0,10*ROW('Water Data'!E61))="","",OFFSET('Water Data'!$E$28,0,10*ROW('Water Data'!E61)))</f>
        <v/>
      </c>
      <c r="BX67" s="282" t="str">
        <f ca="true">+IF(OFFSET('Water Data'!$E$29,0,10*ROW('Water Data'!E61))="","",OFFSET('Water Data'!$E$29,0,10*ROW('Water Data'!E61)))</f>
        <v/>
      </c>
      <c r="BY67" s="282" t="str">
        <f ca="true">+IF(OFFSET('Water Data'!$F$27,0,10*ROW('Water Data'!F61))="","",OFFSET('Water Data'!$F$27,0,10*ROW('Water Data'!F61)))</f>
        <v/>
      </c>
      <c r="BZ67" s="282" t="str">
        <f ca="true">+IF(OFFSET('Water Data'!$F$28,0,10*ROW('Water Data'!F61))="","",OFFSET('Water Data'!$F$28,0,10*ROW('Water Data'!F61)))</f>
        <v/>
      </c>
      <c r="CA67" s="282" t="str">
        <f ca="true">+IF(OFFSET('Water Data'!$F$29,0,10*ROW('Water Data'!F61))="","",OFFSET('Water Data'!$F$29,0,10*ROW('Water Data'!F61)))</f>
        <v/>
      </c>
      <c r="CB67" s="282" t="str">
        <f ca="true">+IF(OFFSET('Water Data'!$G$27,0,10*ROW('Water Data'!G61))="","",OFFSET('Water Data'!$G$27,0,10*ROW('Water Data'!G61)))</f>
        <v/>
      </c>
      <c r="CC67" s="282" t="str">
        <f ca="true">+IF(OFFSET('Water Data'!$G$28,0,10*ROW('Water Data'!G61))="","",OFFSET('Water Data'!$G$28,0,10*ROW('Water Data'!G61)))</f>
        <v/>
      </c>
      <c r="CD67" s="282" t="str">
        <f ca="true">+IF(OFFSET('Water Data'!$G$29,0,10*ROW('Water Data'!G61))="","",OFFSET('Water Data'!$G$29,0,10*ROW('Water Data'!G61)))</f>
        <v/>
      </c>
      <c r="CE67" s="282" t="str">
        <f ca="true">+IF(OFFSET('Water Data'!$H$27,0,10*ROW('Water Data'!H61))="","",OFFSET('Water Data'!$H$27,0,10*ROW('Water Data'!H61)))</f>
        <v/>
      </c>
      <c r="CF67" s="282" t="str">
        <f ca="true">+IF(OFFSET('Water Data'!$H$28,0,10*ROW('Water Data'!H61))="","",OFFSET('Water Data'!$H$28,0,10*ROW('Water Data'!H61)))</f>
        <v/>
      </c>
      <c r="CG67" s="282" t="str">
        <f ca="true">+IF(OFFSET('Water Data'!$H$29,0,10*ROW('Water Data'!H61))="","",OFFSET('Water Data'!$H$29,0,10*ROW('Water Data'!H61)))</f>
        <v/>
      </c>
      <c r="CH67" s="282" t="str">
        <f ca="true">+IF(OFFSET('Water Data'!$I$27,0,10*ROW('Water Data'!I61))="","",OFFSET('Water Data'!$I$27,0,10*ROW('Water Data'!I61)))</f>
        <v/>
      </c>
      <c r="CI67" s="282" t="str">
        <f ca="true">+IF(OFFSET('Water Data'!$I$28,0,10*ROW('Water Data'!I61))="","",OFFSET('Water Data'!$I$28,0,10*ROW('Water Data'!I61)))</f>
        <v/>
      </c>
      <c r="CJ67" s="282" t="str">
        <f ca="true">+IF(OFFSET('Water Data'!$I$29,0,10*ROW('Water Data'!I61))="","",OFFSET('Water Data'!$I$29,0,10*ROW('Water Data'!I61)))</f>
        <v/>
      </c>
      <c r="CK67" s="282" t="str">
        <f ca="true">+IF(OFFSET('Sanitation Data'!$D$28,0,10*ROW('Sanitation Data'!D61))="","",OFFSET('Sanitation Data'!$D$28,0,10*ROW('Sanitation Data'!D61)))</f>
        <v/>
      </c>
      <c r="CL67" s="282" t="str">
        <f ca="true">+IF(OFFSET('Sanitation Data'!$D$29,0,10*ROW('Sanitation Data'!D61))="","",OFFSET('Sanitation Data'!$D$29,0,10*ROW('Sanitation Data'!D61)))</f>
        <v/>
      </c>
      <c r="CM67" s="282" t="str">
        <f ca="true">+IF(OFFSET('Sanitation Data'!$D$30,0,10*ROW('Sanitation Data'!D61))="","",OFFSET('Sanitation Data'!$D$30,0,10*ROW('Sanitation Data'!D61)))</f>
        <v/>
      </c>
      <c r="CN67" s="282" t="str">
        <f ca="true">+IF(OFFSET('Sanitation Data'!$D$31,0,10*ROW('Sanitation Data'!D61))="","",OFFSET('Sanitation Data'!$D$31,0,10*ROW('Sanitation Data'!D61)))</f>
        <v/>
      </c>
      <c r="CO67" s="282" t="str">
        <f ca="true">+IF(OFFSET('Sanitation Data'!$D$32,0,10*ROW('Sanitation Data'!D61))="","",OFFSET('Sanitation Data'!$D$32,0,10*ROW('Sanitation Data'!D61)))</f>
        <v/>
      </c>
      <c r="CP67" s="282" t="str">
        <f ca="true">+IF(OFFSET('Sanitation Data'!$E$28,0,10*ROW('Sanitation Data'!E61))="","",OFFSET('Sanitation Data'!$E$28,0,10*ROW('Sanitation Data'!E61)))</f>
        <v/>
      </c>
      <c r="CQ67" s="282" t="str">
        <f ca="true">+IF(OFFSET('Sanitation Data'!$E$29,0,10*ROW('Sanitation Data'!E61))="","",OFFSET('Sanitation Data'!$E$29,0,10*ROW('Sanitation Data'!E61)))</f>
        <v/>
      </c>
      <c r="CR67" s="282" t="str">
        <f ca="true">+IF(OFFSET('Sanitation Data'!$E$30,0,10*ROW('Sanitation Data'!E61))="","",OFFSET('Sanitation Data'!$E$30,0,10*ROW('Sanitation Data'!E61)))</f>
        <v/>
      </c>
      <c r="CS67" s="282" t="str">
        <f ca="true">+IF(OFFSET('Sanitation Data'!$E$31,0,10*ROW('Sanitation Data'!E61))="","",OFFSET('Sanitation Data'!$E$31,0,10*ROW('Sanitation Data'!E61)))</f>
        <v/>
      </c>
      <c r="CT67" s="282" t="str">
        <f ca="true">+IF(OFFSET('Sanitation Data'!$E$32,0,10*ROW('Sanitation Data'!E61))="","",OFFSET('Sanitation Data'!$E$32,0,10*ROW('Sanitation Data'!E61)))</f>
        <v/>
      </c>
      <c r="CU67" s="282" t="str">
        <f ca="true">+IF(OFFSET('Sanitation Data'!$F$28,0,10*ROW('Sanitation Data'!F61))="","",OFFSET('Sanitation Data'!$F$28,0,10*ROW('Sanitation Data'!F61)))</f>
        <v/>
      </c>
      <c r="CV67" s="282" t="str">
        <f ca="true">+IF(OFFSET('Sanitation Data'!$F$29,0,10*ROW('Sanitation Data'!F61))="","",OFFSET('Sanitation Data'!$F$29,0,10*ROW('Sanitation Data'!F61)))</f>
        <v/>
      </c>
      <c r="CW67" s="282" t="str">
        <f ca="true">+IF(OFFSET('Sanitation Data'!$F$30,0,10*ROW('Sanitation Data'!F61))="","",OFFSET('Sanitation Data'!$F$30,0,10*ROW('Sanitation Data'!F61)))</f>
        <v/>
      </c>
      <c r="CX67" s="282" t="str">
        <f ca="true">+IF(OFFSET('Sanitation Data'!$F$31,0,10*ROW('Sanitation Data'!F61))="","",OFFSET('Sanitation Data'!$F$31,0,10*ROW('Sanitation Data'!F61)))</f>
        <v/>
      </c>
      <c r="CY67" s="282" t="str">
        <f ca="true">+IF(OFFSET('Sanitation Data'!$F$32,0,10*ROW('Sanitation Data'!F61))="","",OFFSET('Sanitation Data'!$F$32,0,10*ROW('Sanitation Data'!F61)))</f>
        <v/>
      </c>
      <c r="CZ67" s="282" t="str">
        <f ca="true">+IF(OFFSET('Sanitation Data'!$G$28,0,10*ROW('Sanitation Data'!G61))="","",OFFSET('Sanitation Data'!$G$28,0,10*ROW('Sanitation Data'!G61)))</f>
        <v/>
      </c>
      <c r="DA67" s="282" t="str">
        <f ca="true">+IF(OFFSET('Sanitation Data'!$G$29,0,10*ROW('Sanitation Data'!G61))="","",OFFSET('Sanitation Data'!$G$29,0,10*ROW('Sanitation Data'!G61)))</f>
        <v/>
      </c>
      <c r="DB67" s="282" t="str">
        <f ca="true">+IF(OFFSET('Sanitation Data'!$G$30,0,10*ROW('Sanitation Data'!G61))="","",OFFSET('Sanitation Data'!$G$30,0,10*ROW('Sanitation Data'!G61)))</f>
        <v/>
      </c>
      <c r="DC67" s="282" t="str">
        <f ca="true">+IF(OFFSET('Sanitation Data'!$G$31,0,10*ROW('Sanitation Data'!G61))="","",OFFSET('Sanitation Data'!$G$31,0,10*ROW('Sanitation Data'!G61)))</f>
        <v/>
      </c>
      <c r="DD67" s="282" t="str">
        <f ca="true">+IF(OFFSET('Sanitation Data'!$G$32,0,10*ROW('Sanitation Data'!G61))="","",OFFSET('Sanitation Data'!$G$32,0,10*ROW('Sanitation Data'!G61)))</f>
        <v/>
      </c>
      <c r="DE67" s="282" t="str">
        <f ca="true">+IF(OFFSET('Sanitation Data'!$H$28,0,10*ROW('Sanitation Data'!H61))="","",OFFSET('Sanitation Data'!$H$28,0,10*ROW('Sanitation Data'!H61)))</f>
        <v/>
      </c>
      <c r="DF67" s="282" t="str">
        <f ca="true">+IF(OFFSET('Sanitation Data'!$H$29,0,10*ROW('Sanitation Data'!H61))="","",OFFSET('Sanitation Data'!$H$29,0,10*ROW('Sanitation Data'!H61)))</f>
        <v/>
      </c>
      <c r="DG67" s="282" t="str">
        <f ca="true">+IF(OFFSET('Sanitation Data'!$H$30,0,10*ROW('Sanitation Data'!H61))="","",OFFSET('Sanitation Data'!$H$30,0,10*ROW('Sanitation Data'!H61)))</f>
        <v/>
      </c>
      <c r="DH67" s="282" t="str">
        <f ca="true">+IF(OFFSET('Sanitation Data'!$H$31,0,10*ROW('Sanitation Data'!H61))="","",OFFSET('Sanitation Data'!$H$31,0,10*ROW('Sanitation Data'!H61)))</f>
        <v/>
      </c>
      <c r="DI67" s="282" t="str">
        <f ca="true">+IF(OFFSET('Sanitation Data'!$H$32,0,10*ROW('Sanitation Data'!H61))="","",OFFSET('Sanitation Data'!$H$32,0,10*ROW('Sanitation Data'!H61)))</f>
        <v/>
      </c>
      <c r="DJ67" s="282" t="str">
        <f ca="true">+IF(OFFSET('Sanitation Data'!$I$28,0,10*ROW('Sanitation Data'!I61))="","",OFFSET('Sanitation Data'!$I$28,0,10*ROW('Sanitation Data'!I61)))</f>
        <v/>
      </c>
      <c r="DK67" s="282" t="str">
        <f ca="true">+IF(OFFSET('Sanitation Data'!$I$29,0,10*ROW('Sanitation Data'!I61))="","",OFFSET('Sanitation Data'!$I$29,0,10*ROW('Sanitation Data'!I61)))</f>
        <v/>
      </c>
      <c r="DL67" s="282" t="str">
        <f ca="true">+IF(OFFSET('Sanitation Data'!$I$30,0,10*ROW('Sanitation Data'!I61))="","",OFFSET('Sanitation Data'!$I$30,0,10*ROW('Sanitation Data'!I61)))</f>
        <v/>
      </c>
      <c r="DM67" s="282" t="str">
        <f ca="true">+IF(OFFSET('Sanitation Data'!$I$31,0,10*ROW('Sanitation Data'!I61))="","",OFFSET('Sanitation Data'!$I$31,0,10*ROW('Sanitation Data'!I61)))</f>
        <v/>
      </c>
      <c r="DN67" s="282" t="str">
        <f ca="true">+IF(OFFSET('Sanitation Data'!$I$32,0,10*ROW('Sanitation Data'!I61))="","",OFFSET('Sanitation Data'!$I$32,0,10*ROW('Sanitation Data'!I61)))</f>
        <v/>
      </c>
      <c r="DO67" s="282" t="str">
        <f ca="true">+IF(OFFSET('Hygiene Data'!$D$11,0,10*ROW('Hygiene Data'!D61))="","",OFFSET('Hygiene Data'!$D$11,0,10*ROW('Hygiene Data'!D61)))</f>
        <v/>
      </c>
      <c r="DP67" s="282" t="str">
        <f ca="true">+IF(OFFSET('Hygiene Data'!$D$12,0,10*ROW('Hygiene Data'!D61))="","",OFFSET('Hygiene Data'!$D$12,0,10*ROW('Hygiene Data'!D61)))</f>
        <v/>
      </c>
      <c r="DQ67" s="282" t="str">
        <f ca="true">+IF(OFFSET('Hygiene Data'!$D$13,0,10*ROW('Hygiene Data'!D61))="","",OFFSET('Hygiene Data'!$D$13,0,10*ROW('Hygiene Data'!D61)))</f>
        <v/>
      </c>
      <c r="DR67" s="282" t="str">
        <f ca="true">+IF(OFFSET('Hygiene Data'!$E$11,0,10*ROW('Hygiene Data'!E61))="","",OFFSET('Hygiene Data'!$E$11,0,10*ROW('Hygiene Data'!E61)))</f>
        <v/>
      </c>
      <c r="DS67" s="282" t="str">
        <f ca="true">+IF(OFFSET('Hygiene Data'!$E$12,0,10*ROW('Hygiene Data'!E61))="","",OFFSET('Hygiene Data'!$E$12,0,10*ROW('Hygiene Data'!E61)))</f>
        <v/>
      </c>
      <c r="DT67" s="282" t="str">
        <f ca="true">+IF(OFFSET('Hygiene Data'!$E$13,0,10*ROW('Hygiene Data'!E61))="","",OFFSET('Hygiene Data'!$E$13,0,10*ROW('Hygiene Data'!E61)))</f>
        <v/>
      </c>
      <c r="DU67" s="282" t="str">
        <f ca="true">+IF(OFFSET('Hygiene Data'!$F$11,0,10*ROW('Hygiene Data'!F61))="","",OFFSET('Hygiene Data'!$F$11,0,10*ROW('Hygiene Data'!F61)))</f>
        <v/>
      </c>
      <c r="DV67" s="282" t="str">
        <f ca="true">+IF(OFFSET('Hygiene Data'!$F$12,0,10*ROW('Hygiene Data'!F61))="","",OFFSET('Hygiene Data'!$F$12,0,10*ROW('Hygiene Data'!F61)))</f>
        <v/>
      </c>
      <c r="DW67" s="282" t="str">
        <f ca="true">+IF(OFFSET('Hygiene Data'!$F$13,0,10*ROW('Hygiene Data'!F61))="","",OFFSET('Hygiene Data'!$F$13,0,10*ROW('Hygiene Data'!F61)))</f>
        <v/>
      </c>
      <c r="DX67" s="282" t="str">
        <f ca="true">+IF(OFFSET('Hygiene Data'!$G$11,0,10*ROW('Hygiene Data'!G61))="","",OFFSET('Hygiene Data'!$G$11,0,10*ROW('Hygiene Data'!G61)))</f>
        <v/>
      </c>
      <c r="DY67" s="282" t="str">
        <f ca="true">+IF(OFFSET('Hygiene Data'!$G$12,0,10*ROW('Hygiene Data'!G61))="","",OFFSET('Hygiene Data'!$G$12,0,10*ROW('Hygiene Data'!G61)))</f>
        <v/>
      </c>
      <c r="DZ67" s="282" t="str">
        <f ca="true">+IF(OFFSET('Hygiene Data'!$G$13,0,10*ROW('Hygiene Data'!G61))="","",OFFSET('Hygiene Data'!$G$13,0,10*ROW('Hygiene Data'!G61)))</f>
        <v/>
      </c>
      <c r="EA67" s="282" t="str">
        <f ca="true">+IF(OFFSET('Hygiene Data'!$H$11,0,10*ROW('Hygiene Data'!H61))="","",OFFSET('Hygiene Data'!$H$11,0,10*ROW('Hygiene Data'!H61)))</f>
        <v/>
      </c>
      <c r="EB67" s="282" t="str">
        <f ca="true">+IF(OFFSET('Hygiene Data'!$H$12,0,10*ROW('Hygiene Data'!H61))="","",OFFSET('Hygiene Data'!$H$12,0,10*ROW('Hygiene Data'!H61)))</f>
        <v/>
      </c>
      <c r="EC67" s="282" t="str">
        <f ca="true">+IF(OFFSET('Hygiene Data'!$H$13,0,10*ROW('Hygiene Data'!H61))="","",OFFSET('Hygiene Data'!$H$13,0,10*ROW('Hygiene Data'!H61)))</f>
        <v/>
      </c>
      <c r="ED67" s="282" t="str">
        <f ca="true">+IF(OFFSET('Hygiene Data'!$I$11,0,10*ROW('Hygiene Data'!I61))="","",OFFSET('Hygiene Data'!$I$11,0,10*ROW('Hygiene Data'!I61)))</f>
        <v/>
      </c>
      <c r="EE67" s="282" t="str">
        <f ca="true">+IF(OFFSET('Hygiene Data'!$I$12,0,10*ROW('Hygiene Data'!I61))="","",OFFSET('Hygiene Data'!$I$12,0,10*ROW('Hygiene Data'!I61)))</f>
        <v/>
      </c>
      <c r="EF67" s="282"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8"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2"/>
      <c r="BS68" s="282" t="str">
        <f ca="true">+IF(OFFSET('Water Data'!$D$27,0,10*ROW('Water Data'!D62))="","",OFFSET('Water Data'!$D$27,0,10*ROW('Water Data'!D62)))</f>
        <v/>
      </c>
      <c r="BT68" s="282" t="str">
        <f ca="true">+IF(OFFSET('Water Data'!$D$28,0,10*ROW('Water Data'!D62))="","",OFFSET('Water Data'!$D$28,0,10*ROW('Water Data'!D62)))</f>
        <v/>
      </c>
      <c r="BU68" s="282" t="str">
        <f ca="true">+IF(OFFSET('Water Data'!$D$29,0,10*ROW('Water Data'!D62))="","",OFFSET('Water Data'!$D$29,0,10*ROW('Water Data'!D62)))</f>
        <v/>
      </c>
      <c r="BV68" s="282" t="str">
        <f ca="true">+IF(OFFSET('Water Data'!$E$27,0,10*ROW('Water Data'!E62))="","",OFFSET('Water Data'!$E$27,0,10*ROW('Water Data'!E62)))</f>
        <v/>
      </c>
      <c r="BW68" s="282" t="str">
        <f ca="true">+IF(OFFSET('Water Data'!$E$28,0,10*ROW('Water Data'!E62))="","",OFFSET('Water Data'!$E$28,0,10*ROW('Water Data'!E62)))</f>
        <v/>
      </c>
      <c r="BX68" s="282" t="str">
        <f ca="true">+IF(OFFSET('Water Data'!$E$29,0,10*ROW('Water Data'!E62))="","",OFFSET('Water Data'!$E$29,0,10*ROW('Water Data'!E62)))</f>
        <v/>
      </c>
      <c r="BY68" s="282" t="str">
        <f ca="true">+IF(OFFSET('Water Data'!$F$27,0,10*ROW('Water Data'!F62))="","",OFFSET('Water Data'!$F$27,0,10*ROW('Water Data'!F62)))</f>
        <v/>
      </c>
      <c r="BZ68" s="282" t="str">
        <f ca="true">+IF(OFFSET('Water Data'!$F$28,0,10*ROW('Water Data'!F62))="","",OFFSET('Water Data'!$F$28,0,10*ROW('Water Data'!F62)))</f>
        <v/>
      </c>
      <c r="CA68" s="282" t="str">
        <f ca="true">+IF(OFFSET('Water Data'!$F$29,0,10*ROW('Water Data'!F62))="","",OFFSET('Water Data'!$F$29,0,10*ROW('Water Data'!F62)))</f>
        <v/>
      </c>
      <c r="CB68" s="282" t="str">
        <f ca="true">+IF(OFFSET('Water Data'!$G$27,0,10*ROW('Water Data'!G62))="","",OFFSET('Water Data'!$G$27,0,10*ROW('Water Data'!G62)))</f>
        <v/>
      </c>
      <c r="CC68" s="282" t="str">
        <f ca="true">+IF(OFFSET('Water Data'!$G$28,0,10*ROW('Water Data'!G62))="","",OFFSET('Water Data'!$G$28,0,10*ROW('Water Data'!G62)))</f>
        <v/>
      </c>
      <c r="CD68" s="282" t="str">
        <f ca="true">+IF(OFFSET('Water Data'!$G$29,0,10*ROW('Water Data'!G62))="","",OFFSET('Water Data'!$G$29,0,10*ROW('Water Data'!G62)))</f>
        <v/>
      </c>
      <c r="CE68" s="282" t="str">
        <f ca="true">+IF(OFFSET('Water Data'!$H$27,0,10*ROW('Water Data'!H62))="","",OFFSET('Water Data'!$H$27,0,10*ROW('Water Data'!H62)))</f>
        <v/>
      </c>
      <c r="CF68" s="282" t="str">
        <f ca="true">+IF(OFFSET('Water Data'!$H$28,0,10*ROW('Water Data'!H62))="","",OFFSET('Water Data'!$H$28,0,10*ROW('Water Data'!H62)))</f>
        <v/>
      </c>
      <c r="CG68" s="282" t="str">
        <f ca="true">+IF(OFFSET('Water Data'!$H$29,0,10*ROW('Water Data'!H62))="","",OFFSET('Water Data'!$H$29,0,10*ROW('Water Data'!H62)))</f>
        <v/>
      </c>
      <c r="CH68" s="282" t="str">
        <f ca="true">+IF(OFFSET('Water Data'!$I$27,0,10*ROW('Water Data'!I62))="","",OFFSET('Water Data'!$I$27,0,10*ROW('Water Data'!I62)))</f>
        <v/>
      </c>
      <c r="CI68" s="282" t="str">
        <f ca="true">+IF(OFFSET('Water Data'!$I$28,0,10*ROW('Water Data'!I62))="","",OFFSET('Water Data'!$I$28,0,10*ROW('Water Data'!I62)))</f>
        <v/>
      </c>
      <c r="CJ68" s="282" t="str">
        <f ca="true">+IF(OFFSET('Water Data'!$I$29,0,10*ROW('Water Data'!I62))="","",OFFSET('Water Data'!$I$29,0,10*ROW('Water Data'!I62)))</f>
        <v/>
      </c>
      <c r="CK68" s="282" t="str">
        <f ca="true">+IF(OFFSET('Sanitation Data'!$D$28,0,10*ROW('Sanitation Data'!D62))="","",OFFSET('Sanitation Data'!$D$28,0,10*ROW('Sanitation Data'!D62)))</f>
        <v/>
      </c>
      <c r="CL68" s="282" t="str">
        <f ca="true">+IF(OFFSET('Sanitation Data'!$D$29,0,10*ROW('Sanitation Data'!D62))="","",OFFSET('Sanitation Data'!$D$29,0,10*ROW('Sanitation Data'!D62)))</f>
        <v/>
      </c>
      <c r="CM68" s="282" t="str">
        <f ca="true">+IF(OFFSET('Sanitation Data'!$D$30,0,10*ROW('Sanitation Data'!D62))="","",OFFSET('Sanitation Data'!$D$30,0,10*ROW('Sanitation Data'!D62)))</f>
        <v/>
      </c>
      <c r="CN68" s="282" t="str">
        <f ca="true">+IF(OFFSET('Sanitation Data'!$D$31,0,10*ROW('Sanitation Data'!D62))="","",OFFSET('Sanitation Data'!$D$31,0,10*ROW('Sanitation Data'!D62)))</f>
        <v/>
      </c>
      <c r="CO68" s="282" t="str">
        <f ca="true">+IF(OFFSET('Sanitation Data'!$D$32,0,10*ROW('Sanitation Data'!D62))="","",OFFSET('Sanitation Data'!$D$32,0,10*ROW('Sanitation Data'!D62)))</f>
        <v/>
      </c>
      <c r="CP68" s="282" t="str">
        <f ca="true">+IF(OFFSET('Sanitation Data'!$E$28,0,10*ROW('Sanitation Data'!E62))="","",OFFSET('Sanitation Data'!$E$28,0,10*ROW('Sanitation Data'!E62)))</f>
        <v/>
      </c>
      <c r="CQ68" s="282" t="str">
        <f ca="true">+IF(OFFSET('Sanitation Data'!$E$29,0,10*ROW('Sanitation Data'!E62))="","",OFFSET('Sanitation Data'!$E$29,0,10*ROW('Sanitation Data'!E62)))</f>
        <v/>
      </c>
      <c r="CR68" s="282" t="str">
        <f ca="true">+IF(OFFSET('Sanitation Data'!$E$30,0,10*ROW('Sanitation Data'!E62))="","",OFFSET('Sanitation Data'!$E$30,0,10*ROW('Sanitation Data'!E62)))</f>
        <v/>
      </c>
      <c r="CS68" s="282" t="str">
        <f ca="true">+IF(OFFSET('Sanitation Data'!$E$31,0,10*ROW('Sanitation Data'!E62))="","",OFFSET('Sanitation Data'!$E$31,0,10*ROW('Sanitation Data'!E62)))</f>
        <v/>
      </c>
      <c r="CT68" s="282" t="str">
        <f ca="true">+IF(OFFSET('Sanitation Data'!$E$32,0,10*ROW('Sanitation Data'!E62))="","",OFFSET('Sanitation Data'!$E$32,0,10*ROW('Sanitation Data'!E62)))</f>
        <v/>
      </c>
      <c r="CU68" s="282" t="str">
        <f ca="true">+IF(OFFSET('Sanitation Data'!$F$28,0,10*ROW('Sanitation Data'!F62))="","",OFFSET('Sanitation Data'!$F$28,0,10*ROW('Sanitation Data'!F62)))</f>
        <v/>
      </c>
      <c r="CV68" s="282" t="str">
        <f ca="true">+IF(OFFSET('Sanitation Data'!$F$29,0,10*ROW('Sanitation Data'!F62))="","",OFFSET('Sanitation Data'!$F$29,0,10*ROW('Sanitation Data'!F62)))</f>
        <v/>
      </c>
      <c r="CW68" s="282" t="str">
        <f ca="true">+IF(OFFSET('Sanitation Data'!$F$30,0,10*ROW('Sanitation Data'!F62))="","",OFFSET('Sanitation Data'!$F$30,0,10*ROW('Sanitation Data'!F62)))</f>
        <v/>
      </c>
      <c r="CX68" s="282" t="str">
        <f ca="true">+IF(OFFSET('Sanitation Data'!$F$31,0,10*ROW('Sanitation Data'!F62))="","",OFFSET('Sanitation Data'!$F$31,0,10*ROW('Sanitation Data'!F62)))</f>
        <v/>
      </c>
      <c r="CY68" s="282" t="str">
        <f ca="true">+IF(OFFSET('Sanitation Data'!$F$32,0,10*ROW('Sanitation Data'!F62))="","",OFFSET('Sanitation Data'!$F$32,0,10*ROW('Sanitation Data'!F62)))</f>
        <v/>
      </c>
      <c r="CZ68" s="282" t="str">
        <f ca="true">+IF(OFFSET('Sanitation Data'!$G$28,0,10*ROW('Sanitation Data'!G62))="","",OFFSET('Sanitation Data'!$G$28,0,10*ROW('Sanitation Data'!G62)))</f>
        <v/>
      </c>
      <c r="DA68" s="282" t="str">
        <f ca="true">+IF(OFFSET('Sanitation Data'!$G$29,0,10*ROW('Sanitation Data'!G62))="","",OFFSET('Sanitation Data'!$G$29,0,10*ROW('Sanitation Data'!G62)))</f>
        <v/>
      </c>
      <c r="DB68" s="282" t="str">
        <f ca="true">+IF(OFFSET('Sanitation Data'!$G$30,0,10*ROW('Sanitation Data'!G62))="","",OFFSET('Sanitation Data'!$G$30,0,10*ROW('Sanitation Data'!G62)))</f>
        <v/>
      </c>
      <c r="DC68" s="282" t="str">
        <f ca="true">+IF(OFFSET('Sanitation Data'!$G$31,0,10*ROW('Sanitation Data'!G62))="","",OFFSET('Sanitation Data'!$G$31,0,10*ROW('Sanitation Data'!G62)))</f>
        <v/>
      </c>
      <c r="DD68" s="282" t="str">
        <f ca="true">+IF(OFFSET('Sanitation Data'!$G$32,0,10*ROW('Sanitation Data'!G62))="","",OFFSET('Sanitation Data'!$G$32,0,10*ROW('Sanitation Data'!G62)))</f>
        <v/>
      </c>
      <c r="DE68" s="282" t="str">
        <f ca="true">+IF(OFFSET('Sanitation Data'!$H$28,0,10*ROW('Sanitation Data'!H62))="","",OFFSET('Sanitation Data'!$H$28,0,10*ROW('Sanitation Data'!H62)))</f>
        <v/>
      </c>
      <c r="DF68" s="282" t="str">
        <f ca="true">+IF(OFFSET('Sanitation Data'!$H$29,0,10*ROW('Sanitation Data'!H62))="","",OFFSET('Sanitation Data'!$H$29,0,10*ROW('Sanitation Data'!H62)))</f>
        <v/>
      </c>
      <c r="DG68" s="282" t="str">
        <f ca="true">+IF(OFFSET('Sanitation Data'!$H$30,0,10*ROW('Sanitation Data'!H62))="","",OFFSET('Sanitation Data'!$H$30,0,10*ROW('Sanitation Data'!H62)))</f>
        <v/>
      </c>
      <c r="DH68" s="282" t="str">
        <f ca="true">+IF(OFFSET('Sanitation Data'!$H$31,0,10*ROW('Sanitation Data'!H62))="","",OFFSET('Sanitation Data'!$H$31,0,10*ROW('Sanitation Data'!H62)))</f>
        <v/>
      </c>
      <c r="DI68" s="282" t="str">
        <f ca="true">+IF(OFFSET('Sanitation Data'!$H$32,0,10*ROW('Sanitation Data'!H62))="","",OFFSET('Sanitation Data'!$H$32,0,10*ROW('Sanitation Data'!H62)))</f>
        <v/>
      </c>
      <c r="DJ68" s="282" t="str">
        <f ca="true">+IF(OFFSET('Sanitation Data'!$I$28,0,10*ROW('Sanitation Data'!I62))="","",OFFSET('Sanitation Data'!$I$28,0,10*ROW('Sanitation Data'!I62)))</f>
        <v/>
      </c>
      <c r="DK68" s="282" t="str">
        <f ca="true">+IF(OFFSET('Sanitation Data'!$I$29,0,10*ROW('Sanitation Data'!I62))="","",OFFSET('Sanitation Data'!$I$29,0,10*ROW('Sanitation Data'!I62)))</f>
        <v/>
      </c>
      <c r="DL68" s="282" t="str">
        <f ca="true">+IF(OFFSET('Sanitation Data'!$I$30,0,10*ROW('Sanitation Data'!I62))="","",OFFSET('Sanitation Data'!$I$30,0,10*ROW('Sanitation Data'!I62)))</f>
        <v/>
      </c>
      <c r="DM68" s="282" t="str">
        <f ca="true">+IF(OFFSET('Sanitation Data'!$I$31,0,10*ROW('Sanitation Data'!I62))="","",OFFSET('Sanitation Data'!$I$31,0,10*ROW('Sanitation Data'!I62)))</f>
        <v/>
      </c>
      <c r="DN68" s="282" t="str">
        <f ca="true">+IF(OFFSET('Sanitation Data'!$I$32,0,10*ROW('Sanitation Data'!I62))="","",OFFSET('Sanitation Data'!$I$32,0,10*ROW('Sanitation Data'!I62)))</f>
        <v/>
      </c>
      <c r="DO68" s="282" t="str">
        <f ca="true">+IF(OFFSET('Hygiene Data'!$D$11,0,10*ROW('Hygiene Data'!D62))="","",OFFSET('Hygiene Data'!$D$11,0,10*ROW('Hygiene Data'!D62)))</f>
        <v/>
      </c>
      <c r="DP68" s="282" t="str">
        <f ca="true">+IF(OFFSET('Hygiene Data'!$D$12,0,10*ROW('Hygiene Data'!D62))="","",OFFSET('Hygiene Data'!$D$12,0,10*ROW('Hygiene Data'!D62)))</f>
        <v/>
      </c>
      <c r="DQ68" s="282" t="str">
        <f ca="true">+IF(OFFSET('Hygiene Data'!$D$13,0,10*ROW('Hygiene Data'!D62))="","",OFFSET('Hygiene Data'!$D$13,0,10*ROW('Hygiene Data'!D62)))</f>
        <v/>
      </c>
      <c r="DR68" s="282" t="str">
        <f ca="true">+IF(OFFSET('Hygiene Data'!$E$11,0,10*ROW('Hygiene Data'!E62))="","",OFFSET('Hygiene Data'!$E$11,0,10*ROW('Hygiene Data'!E62)))</f>
        <v/>
      </c>
      <c r="DS68" s="282" t="str">
        <f ca="true">+IF(OFFSET('Hygiene Data'!$E$12,0,10*ROW('Hygiene Data'!E62))="","",OFFSET('Hygiene Data'!$E$12,0,10*ROW('Hygiene Data'!E62)))</f>
        <v/>
      </c>
      <c r="DT68" s="282" t="str">
        <f ca="true">+IF(OFFSET('Hygiene Data'!$E$13,0,10*ROW('Hygiene Data'!E62))="","",OFFSET('Hygiene Data'!$E$13,0,10*ROW('Hygiene Data'!E62)))</f>
        <v/>
      </c>
      <c r="DU68" s="282" t="str">
        <f ca="true">+IF(OFFSET('Hygiene Data'!$F$11,0,10*ROW('Hygiene Data'!F62))="","",OFFSET('Hygiene Data'!$F$11,0,10*ROW('Hygiene Data'!F62)))</f>
        <v/>
      </c>
      <c r="DV68" s="282" t="str">
        <f ca="true">+IF(OFFSET('Hygiene Data'!$F$12,0,10*ROW('Hygiene Data'!F62))="","",OFFSET('Hygiene Data'!$F$12,0,10*ROW('Hygiene Data'!F62)))</f>
        <v/>
      </c>
      <c r="DW68" s="282" t="str">
        <f ca="true">+IF(OFFSET('Hygiene Data'!$F$13,0,10*ROW('Hygiene Data'!F62))="","",OFFSET('Hygiene Data'!$F$13,0,10*ROW('Hygiene Data'!F62)))</f>
        <v/>
      </c>
      <c r="DX68" s="282" t="str">
        <f ca="true">+IF(OFFSET('Hygiene Data'!$G$11,0,10*ROW('Hygiene Data'!G62))="","",OFFSET('Hygiene Data'!$G$11,0,10*ROW('Hygiene Data'!G62)))</f>
        <v/>
      </c>
      <c r="DY68" s="282" t="str">
        <f ca="true">+IF(OFFSET('Hygiene Data'!$G$12,0,10*ROW('Hygiene Data'!G62))="","",OFFSET('Hygiene Data'!$G$12,0,10*ROW('Hygiene Data'!G62)))</f>
        <v/>
      </c>
      <c r="DZ68" s="282" t="str">
        <f ca="true">+IF(OFFSET('Hygiene Data'!$G$13,0,10*ROW('Hygiene Data'!G62))="","",OFFSET('Hygiene Data'!$G$13,0,10*ROW('Hygiene Data'!G62)))</f>
        <v/>
      </c>
      <c r="EA68" s="282" t="str">
        <f ca="true">+IF(OFFSET('Hygiene Data'!$H$11,0,10*ROW('Hygiene Data'!H62))="","",OFFSET('Hygiene Data'!$H$11,0,10*ROW('Hygiene Data'!H62)))</f>
        <v/>
      </c>
      <c r="EB68" s="282" t="str">
        <f ca="true">+IF(OFFSET('Hygiene Data'!$H$12,0,10*ROW('Hygiene Data'!H62))="","",OFFSET('Hygiene Data'!$H$12,0,10*ROW('Hygiene Data'!H62)))</f>
        <v/>
      </c>
      <c r="EC68" s="282" t="str">
        <f ca="true">+IF(OFFSET('Hygiene Data'!$H$13,0,10*ROW('Hygiene Data'!H62))="","",OFFSET('Hygiene Data'!$H$13,0,10*ROW('Hygiene Data'!H62)))</f>
        <v/>
      </c>
      <c r="ED68" s="282" t="str">
        <f ca="true">+IF(OFFSET('Hygiene Data'!$I$11,0,10*ROW('Hygiene Data'!I62))="","",OFFSET('Hygiene Data'!$I$11,0,10*ROW('Hygiene Data'!I62)))</f>
        <v/>
      </c>
      <c r="EE68" s="282" t="str">
        <f ca="true">+IF(OFFSET('Hygiene Data'!$I$12,0,10*ROW('Hygiene Data'!I62))="","",OFFSET('Hygiene Data'!$I$12,0,10*ROW('Hygiene Data'!I62)))</f>
        <v/>
      </c>
      <c r="EF68" s="282"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8"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2"/>
      <c r="BS69" s="282" t="str">
        <f ca="true">+IF(OFFSET('Water Data'!$D$27,0,10*ROW('Water Data'!D63))="","",OFFSET('Water Data'!$D$27,0,10*ROW('Water Data'!D63)))</f>
        <v/>
      </c>
      <c r="BT69" s="282" t="str">
        <f ca="true">+IF(OFFSET('Water Data'!$D$28,0,10*ROW('Water Data'!D63))="","",OFFSET('Water Data'!$D$28,0,10*ROW('Water Data'!D63)))</f>
        <v/>
      </c>
      <c r="BU69" s="282" t="str">
        <f ca="true">+IF(OFFSET('Water Data'!$D$29,0,10*ROW('Water Data'!D63))="","",OFFSET('Water Data'!$D$29,0,10*ROW('Water Data'!D63)))</f>
        <v/>
      </c>
      <c r="BV69" s="282" t="str">
        <f ca="true">+IF(OFFSET('Water Data'!$E$27,0,10*ROW('Water Data'!E63))="","",OFFSET('Water Data'!$E$27,0,10*ROW('Water Data'!E63)))</f>
        <v/>
      </c>
      <c r="BW69" s="282" t="str">
        <f ca="true">+IF(OFFSET('Water Data'!$E$28,0,10*ROW('Water Data'!E63))="","",OFFSET('Water Data'!$E$28,0,10*ROW('Water Data'!E63)))</f>
        <v/>
      </c>
      <c r="BX69" s="282" t="str">
        <f ca="true">+IF(OFFSET('Water Data'!$E$29,0,10*ROW('Water Data'!E63))="","",OFFSET('Water Data'!$E$29,0,10*ROW('Water Data'!E63)))</f>
        <v/>
      </c>
      <c r="BY69" s="282" t="str">
        <f ca="true">+IF(OFFSET('Water Data'!$F$27,0,10*ROW('Water Data'!F63))="","",OFFSET('Water Data'!$F$27,0,10*ROW('Water Data'!F63)))</f>
        <v/>
      </c>
      <c r="BZ69" s="282" t="str">
        <f ca="true">+IF(OFFSET('Water Data'!$F$28,0,10*ROW('Water Data'!F63))="","",OFFSET('Water Data'!$F$28,0,10*ROW('Water Data'!F63)))</f>
        <v/>
      </c>
      <c r="CA69" s="282" t="str">
        <f ca="true">+IF(OFFSET('Water Data'!$F$29,0,10*ROW('Water Data'!F63))="","",OFFSET('Water Data'!$F$29,0,10*ROW('Water Data'!F63)))</f>
        <v/>
      </c>
      <c r="CB69" s="282" t="str">
        <f ca="true">+IF(OFFSET('Water Data'!$G$27,0,10*ROW('Water Data'!G63))="","",OFFSET('Water Data'!$G$27,0,10*ROW('Water Data'!G63)))</f>
        <v/>
      </c>
      <c r="CC69" s="282" t="str">
        <f ca="true">+IF(OFFSET('Water Data'!$G$28,0,10*ROW('Water Data'!G63))="","",OFFSET('Water Data'!$G$28,0,10*ROW('Water Data'!G63)))</f>
        <v/>
      </c>
      <c r="CD69" s="282" t="str">
        <f ca="true">+IF(OFFSET('Water Data'!$G$29,0,10*ROW('Water Data'!G63))="","",OFFSET('Water Data'!$G$29,0,10*ROW('Water Data'!G63)))</f>
        <v/>
      </c>
      <c r="CE69" s="282" t="str">
        <f ca="true">+IF(OFFSET('Water Data'!$H$27,0,10*ROW('Water Data'!H63))="","",OFFSET('Water Data'!$H$27,0,10*ROW('Water Data'!H63)))</f>
        <v/>
      </c>
      <c r="CF69" s="282" t="str">
        <f ca="true">+IF(OFFSET('Water Data'!$H$28,0,10*ROW('Water Data'!H63))="","",OFFSET('Water Data'!$H$28,0,10*ROW('Water Data'!H63)))</f>
        <v/>
      </c>
      <c r="CG69" s="282" t="str">
        <f ca="true">+IF(OFFSET('Water Data'!$H$29,0,10*ROW('Water Data'!H63))="","",OFFSET('Water Data'!$H$29,0,10*ROW('Water Data'!H63)))</f>
        <v/>
      </c>
      <c r="CH69" s="282" t="str">
        <f ca="true">+IF(OFFSET('Water Data'!$I$27,0,10*ROW('Water Data'!I63))="","",OFFSET('Water Data'!$I$27,0,10*ROW('Water Data'!I63)))</f>
        <v/>
      </c>
      <c r="CI69" s="282" t="str">
        <f ca="true">+IF(OFFSET('Water Data'!$I$28,0,10*ROW('Water Data'!I63))="","",OFFSET('Water Data'!$I$28,0,10*ROW('Water Data'!I63)))</f>
        <v/>
      </c>
      <c r="CJ69" s="282" t="str">
        <f ca="true">+IF(OFFSET('Water Data'!$I$29,0,10*ROW('Water Data'!I63))="","",OFFSET('Water Data'!$I$29,0,10*ROW('Water Data'!I63)))</f>
        <v/>
      </c>
      <c r="CK69" s="282" t="str">
        <f ca="true">+IF(OFFSET('Sanitation Data'!$D$28,0,10*ROW('Sanitation Data'!D63))="","",OFFSET('Sanitation Data'!$D$28,0,10*ROW('Sanitation Data'!D63)))</f>
        <v/>
      </c>
      <c r="CL69" s="282" t="str">
        <f ca="true">+IF(OFFSET('Sanitation Data'!$D$29,0,10*ROW('Sanitation Data'!D63))="","",OFFSET('Sanitation Data'!$D$29,0,10*ROW('Sanitation Data'!D63)))</f>
        <v/>
      </c>
      <c r="CM69" s="282" t="str">
        <f ca="true">+IF(OFFSET('Sanitation Data'!$D$30,0,10*ROW('Sanitation Data'!D63))="","",OFFSET('Sanitation Data'!$D$30,0,10*ROW('Sanitation Data'!D63)))</f>
        <v/>
      </c>
      <c r="CN69" s="282" t="str">
        <f ca="true">+IF(OFFSET('Sanitation Data'!$D$31,0,10*ROW('Sanitation Data'!D63))="","",OFFSET('Sanitation Data'!$D$31,0,10*ROW('Sanitation Data'!D63)))</f>
        <v/>
      </c>
      <c r="CO69" s="282" t="str">
        <f ca="true">+IF(OFFSET('Sanitation Data'!$D$32,0,10*ROW('Sanitation Data'!D63))="","",OFFSET('Sanitation Data'!$D$32,0,10*ROW('Sanitation Data'!D63)))</f>
        <v/>
      </c>
      <c r="CP69" s="282" t="str">
        <f ca="true">+IF(OFFSET('Sanitation Data'!$E$28,0,10*ROW('Sanitation Data'!E63))="","",OFFSET('Sanitation Data'!$E$28,0,10*ROW('Sanitation Data'!E63)))</f>
        <v/>
      </c>
      <c r="CQ69" s="282" t="str">
        <f ca="true">+IF(OFFSET('Sanitation Data'!$E$29,0,10*ROW('Sanitation Data'!E63))="","",OFFSET('Sanitation Data'!$E$29,0,10*ROW('Sanitation Data'!E63)))</f>
        <v/>
      </c>
      <c r="CR69" s="282" t="str">
        <f ca="true">+IF(OFFSET('Sanitation Data'!$E$30,0,10*ROW('Sanitation Data'!E63))="","",OFFSET('Sanitation Data'!$E$30,0,10*ROW('Sanitation Data'!E63)))</f>
        <v/>
      </c>
      <c r="CS69" s="282" t="str">
        <f ca="true">+IF(OFFSET('Sanitation Data'!$E$31,0,10*ROW('Sanitation Data'!E63))="","",OFFSET('Sanitation Data'!$E$31,0,10*ROW('Sanitation Data'!E63)))</f>
        <v/>
      </c>
      <c r="CT69" s="282" t="str">
        <f ca="true">+IF(OFFSET('Sanitation Data'!$E$32,0,10*ROW('Sanitation Data'!E63))="","",OFFSET('Sanitation Data'!$E$32,0,10*ROW('Sanitation Data'!E63)))</f>
        <v/>
      </c>
      <c r="CU69" s="282" t="str">
        <f ca="true">+IF(OFFSET('Sanitation Data'!$F$28,0,10*ROW('Sanitation Data'!F63))="","",OFFSET('Sanitation Data'!$F$28,0,10*ROW('Sanitation Data'!F63)))</f>
        <v/>
      </c>
      <c r="CV69" s="282" t="str">
        <f ca="true">+IF(OFFSET('Sanitation Data'!$F$29,0,10*ROW('Sanitation Data'!F63))="","",OFFSET('Sanitation Data'!$F$29,0,10*ROW('Sanitation Data'!F63)))</f>
        <v/>
      </c>
      <c r="CW69" s="282" t="str">
        <f ca="true">+IF(OFFSET('Sanitation Data'!$F$30,0,10*ROW('Sanitation Data'!F63))="","",OFFSET('Sanitation Data'!$F$30,0,10*ROW('Sanitation Data'!F63)))</f>
        <v/>
      </c>
      <c r="CX69" s="282" t="str">
        <f ca="true">+IF(OFFSET('Sanitation Data'!$F$31,0,10*ROW('Sanitation Data'!F63))="","",OFFSET('Sanitation Data'!$F$31,0,10*ROW('Sanitation Data'!F63)))</f>
        <v/>
      </c>
      <c r="CY69" s="282" t="str">
        <f ca="true">+IF(OFFSET('Sanitation Data'!$F$32,0,10*ROW('Sanitation Data'!F63))="","",OFFSET('Sanitation Data'!$F$32,0,10*ROW('Sanitation Data'!F63)))</f>
        <v/>
      </c>
      <c r="CZ69" s="282" t="str">
        <f ca="true">+IF(OFFSET('Sanitation Data'!$G$28,0,10*ROW('Sanitation Data'!G63))="","",OFFSET('Sanitation Data'!$G$28,0,10*ROW('Sanitation Data'!G63)))</f>
        <v/>
      </c>
      <c r="DA69" s="282" t="str">
        <f ca="true">+IF(OFFSET('Sanitation Data'!$G$29,0,10*ROW('Sanitation Data'!G63))="","",OFFSET('Sanitation Data'!$G$29,0,10*ROW('Sanitation Data'!G63)))</f>
        <v/>
      </c>
      <c r="DB69" s="282" t="str">
        <f ca="true">+IF(OFFSET('Sanitation Data'!$G$30,0,10*ROW('Sanitation Data'!G63))="","",OFFSET('Sanitation Data'!$G$30,0,10*ROW('Sanitation Data'!G63)))</f>
        <v/>
      </c>
      <c r="DC69" s="282" t="str">
        <f ca="true">+IF(OFFSET('Sanitation Data'!$G$31,0,10*ROW('Sanitation Data'!G63))="","",OFFSET('Sanitation Data'!$G$31,0,10*ROW('Sanitation Data'!G63)))</f>
        <v/>
      </c>
      <c r="DD69" s="282" t="str">
        <f ca="true">+IF(OFFSET('Sanitation Data'!$G$32,0,10*ROW('Sanitation Data'!G63))="","",OFFSET('Sanitation Data'!$G$32,0,10*ROW('Sanitation Data'!G63)))</f>
        <v/>
      </c>
      <c r="DE69" s="282" t="str">
        <f ca="true">+IF(OFFSET('Sanitation Data'!$H$28,0,10*ROW('Sanitation Data'!H63))="","",OFFSET('Sanitation Data'!$H$28,0,10*ROW('Sanitation Data'!H63)))</f>
        <v/>
      </c>
      <c r="DF69" s="282" t="str">
        <f ca="true">+IF(OFFSET('Sanitation Data'!$H$29,0,10*ROW('Sanitation Data'!H63))="","",OFFSET('Sanitation Data'!$H$29,0,10*ROW('Sanitation Data'!H63)))</f>
        <v/>
      </c>
      <c r="DG69" s="282" t="str">
        <f ca="true">+IF(OFFSET('Sanitation Data'!$H$30,0,10*ROW('Sanitation Data'!H63))="","",OFFSET('Sanitation Data'!$H$30,0,10*ROW('Sanitation Data'!H63)))</f>
        <v/>
      </c>
      <c r="DH69" s="282" t="str">
        <f ca="true">+IF(OFFSET('Sanitation Data'!$H$31,0,10*ROW('Sanitation Data'!H63))="","",OFFSET('Sanitation Data'!$H$31,0,10*ROW('Sanitation Data'!H63)))</f>
        <v/>
      </c>
      <c r="DI69" s="282" t="str">
        <f ca="true">+IF(OFFSET('Sanitation Data'!$H$32,0,10*ROW('Sanitation Data'!H63))="","",OFFSET('Sanitation Data'!$H$32,0,10*ROW('Sanitation Data'!H63)))</f>
        <v/>
      </c>
      <c r="DJ69" s="282" t="str">
        <f ca="true">+IF(OFFSET('Sanitation Data'!$I$28,0,10*ROW('Sanitation Data'!I63))="","",OFFSET('Sanitation Data'!$I$28,0,10*ROW('Sanitation Data'!I63)))</f>
        <v/>
      </c>
      <c r="DK69" s="282" t="str">
        <f ca="true">+IF(OFFSET('Sanitation Data'!$I$29,0,10*ROW('Sanitation Data'!I63))="","",OFFSET('Sanitation Data'!$I$29,0,10*ROW('Sanitation Data'!I63)))</f>
        <v/>
      </c>
      <c r="DL69" s="282" t="str">
        <f ca="true">+IF(OFFSET('Sanitation Data'!$I$30,0,10*ROW('Sanitation Data'!I63))="","",OFFSET('Sanitation Data'!$I$30,0,10*ROW('Sanitation Data'!I63)))</f>
        <v/>
      </c>
      <c r="DM69" s="282" t="str">
        <f ca="true">+IF(OFFSET('Sanitation Data'!$I$31,0,10*ROW('Sanitation Data'!I63))="","",OFFSET('Sanitation Data'!$I$31,0,10*ROW('Sanitation Data'!I63)))</f>
        <v/>
      </c>
      <c r="DN69" s="282" t="str">
        <f ca="true">+IF(OFFSET('Sanitation Data'!$I$32,0,10*ROW('Sanitation Data'!I63))="","",OFFSET('Sanitation Data'!$I$32,0,10*ROW('Sanitation Data'!I63)))</f>
        <v/>
      </c>
      <c r="DO69" s="282" t="str">
        <f ca="true">+IF(OFFSET('Hygiene Data'!$D$11,0,10*ROW('Hygiene Data'!D63))="","",OFFSET('Hygiene Data'!$D$11,0,10*ROW('Hygiene Data'!D63)))</f>
        <v/>
      </c>
      <c r="DP69" s="282" t="str">
        <f ca="true">+IF(OFFSET('Hygiene Data'!$D$12,0,10*ROW('Hygiene Data'!D63))="","",OFFSET('Hygiene Data'!$D$12,0,10*ROW('Hygiene Data'!D63)))</f>
        <v/>
      </c>
      <c r="DQ69" s="282" t="str">
        <f ca="true">+IF(OFFSET('Hygiene Data'!$D$13,0,10*ROW('Hygiene Data'!D63))="","",OFFSET('Hygiene Data'!$D$13,0,10*ROW('Hygiene Data'!D63)))</f>
        <v/>
      </c>
      <c r="DR69" s="282" t="str">
        <f ca="true">+IF(OFFSET('Hygiene Data'!$E$11,0,10*ROW('Hygiene Data'!E63))="","",OFFSET('Hygiene Data'!$E$11,0,10*ROW('Hygiene Data'!E63)))</f>
        <v/>
      </c>
      <c r="DS69" s="282" t="str">
        <f ca="true">+IF(OFFSET('Hygiene Data'!$E$12,0,10*ROW('Hygiene Data'!E63))="","",OFFSET('Hygiene Data'!$E$12,0,10*ROW('Hygiene Data'!E63)))</f>
        <v/>
      </c>
      <c r="DT69" s="282" t="str">
        <f ca="true">+IF(OFFSET('Hygiene Data'!$E$13,0,10*ROW('Hygiene Data'!E63))="","",OFFSET('Hygiene Data'!$E$13,0,10*ROW('Hygiene Data'!E63)))</f>
        <v/>
      </c>
      <c r="DU69" s="282" t="str">
        <f ca="true">+IF(OFFSET('Hygiene Data'!$F$11,0,10*ROW('Hygiene Data'!F63))="","",OFFSET('Hygiene Data'!$F$11,0,10*ROW('Hygiene Data'!F63)))</f>
        <v/>
      </c>
      <c r="DV69" s="282" t="str">
        <f ca="true">+IF(OFFSET('Hygiene Data'!$F$12,0,10*ROW('Hygiene Data'!F63))="","",OFFSET('Hygiene Data'!$F$12,0,10*ROW('Hygiene Data'!F63)))</f>
        <v/>
      </c>
      <c r="DW69" s="282" t="str">
        <f ca="true">+IF(OFFSET('Hygiene Data'!$F$13,0,10*ROW('Hygiene Data'!F63))="","",OFFSET('Hygiene Data'!$F$13,0,10*ROW('Hygiene Data'!F63)))</f>
        <v/>
      </c>
      <c r="DX69" s="282" t="str">
        <f ca="true">+IF(OFFSET('Hygiene Data'!$G$11,0,10*ROW('Hygiene Data'!G63))="","",OFFSET('Hygiene Data'!$G$11,0,10*ROW('Hygiene Data'!G63)))</f>
        <v/>
      </c>
      <c r="DY69" s="282" t="str">
        <f ca="true">+IF(OFFSET('Hygiene Data'!$G$12,0,10*ROW('Hygiene Data'!G63))="","",OFFSET('Hygiene Data'!$G$12,0,10*ROW('Hygiene Data'!G63)))</f>
        <v/>
      </c>
      <c r="DZ69" s="282" t="str">
        <f ca="true">+IF(OFFSET('Hygiene Data'!$G$13,0,10*ROW('Hygiene Data'!G63))="","",OFFSET('Hygiene Data'!$G$13,0,10*ROW('Hygiene Data'!G63)))</f>
        <v/>
      </c>
      <c r="EA69" s="282" t="str">
        <f ca="true">+IF(OFFSET('Hygiene Data'!$H$11,0,10*ROW('Hygiene Data'!H63))="","",OFFSET('Hygiene Data'!$H$11,0,10*ROW('Hygiene Data'!H63)))</f>
        <v/>
      </c>
      <c r="EB69" s="282" t="str">
        <f ca="true">+IF(OFFSET('Hygiene Data'!$H$12,0,10*ROW('Hygiene Data'!H63))="","",OFFSET('Hygiene Data'!$H$12,0,10*ROW('Hygiene Data'!H63)))</f>
        <v/>
      </c>
      <c r="EC69" s="282" t="str">
        <f ca="true">+IF(OFFSET('Hygiene Data'!$H$13,0,10*ROW('Hygiene Data'!H63))="","",OFFSET('Hygiene Data'!$H$13,0,10*ROW('Hygiene Data'!H63)))</f>
        <v/>
      </c>
      <c r="ED69" s="282" t="str">
        <f ca="true">+IF(OFFSET('Hygiene Data'!$I$11,0,10*ROW('Hygiene Data'!I63))="","",OFFSET('Hygiene Data'!$I$11,0,10*ROW('Hygiene Data'!I63)))</f>
        <v/>
      </c>
      <c r="EE69" s="282" t="str">
        <f ca="true">+IF(OFFSET('Hygiene Data'!$I$12,0,10*ROW('Hygiene Data'!I63))="","",OFFSET('Hygiene Data'!$I$12,0,10*ROW('Hygiene Data'!I63)))</f>
        <v/>
      </c>
      <c r="EF69" s="282"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8"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2"/>
      <c r="BS70" s="282" t="str">
        <f ca="true">+IF(OFFSET('Water Data'!$D$27,0,10*ROW('Water Data'!D64))="","",OFFSET('Water Data'!$D$27,0,10*ROW('Water Data'!D64)))</f>
        <v/>
      </c>
      <c r="BT70" s="282" t="str">
        <f ca="true">+IF(OFFSET('Water Data'!$D$28,0,10*ROW('Water Data'!D64))="","",OFFSET('Water Data'!$D$28,0,10*ROW('Water Data'!D64)))</f>
        <v/>
      </c>
      <c r="BU70" s="282" t="str">
        <f ca="true">+IF(OFFSET('Water Data'!$D$29,0,10*ROW('Water Data'!D64))="","",OFFSET('Water Data'!$D$29,0,10*ROW('Water Data'!D64)))</f>
        <v/>
      </c>
      <c r="BV70" s="282" t="str">
        <f ca="true">+IF(OFFSET('Water Data'!$E$27,0,10*ROW('Water Data'!E64))="","",OFFSET('Water Data'!$E$27,0,10*ROW('Water Data'!E64)))</f>
        <v/>
      </c>
      <c r="BW70" s="282" t="str">
        <f ca="true">+IF(OFFSET('Water Data'!$E$28,0,10*ROW('Water Data'!E64))="","",OFFSET('Water Data'!$E$28,0,10*ROW('Water Data'!E64)))</f>
        <v/>
      </c>
      <c r="BX70" s="282" t="str">
        <f ca="true">+IF(OFFSET('Water Data'!$E$29,0,10*ROW('Water Data'!E64))="","",OFFSET('Water Data'!$E$29,0,10*ROW('Water Data'!E64)))</f>
        <v/>
      </c>
      <c r="BY70" s="282" t="str">
        <f ca="true">+IF(OFFSET('Water Data'!$F$27,0,10*ROW('Water Data'!F64))="","",OFFSET('Water Data'!$F$27,0,10*ROW('Water Data'!F64)))</f>
        <v/>
      </c>
      <c r="BZ70" s="282" t="str">
        <f ca="true">+IF(OFFSET('Water Data'!$F$28,0,10*ROW('Water Data'!F64))="","",OFFSET('Water Data'!$F$28,0,10*ROW('Water Data'!F64)))</f>
        <v/>
      </c>
      <c r="CA70" s="282" t="str">
        <f ca="true">+IF(OFFSET('Water Data'!$F$29,0,10*ROW('Water Data'!F64))="","",OFFSET('Water Data'!$F$29,0,10*ROW('Water Data'!F64)))</f>
        <v/>
      </c>
      <c r="CB70" s="282" t="str">
        <f ca="true">+IF(OFFSET('Water Data'!$G$27,0,10*ROW('Water Data'!G64))="","",OFFSET('Water Data'!$G$27,0,10*ROW('Water Data'!G64)))</f>
        <v/>
      </c>
      <c r="CC70" s="282" t="str">
        <f ca="true">+IF(OFFSET('Water Data'!$G$28,0,10*ROW('Water Data'!G64))="","",OFFSET('Water Data'!$G$28,0,10*ROW('Water Data'!G64)))</f>
        <v/>
      </c>
      <c r="CD70" s="282" t="str">
        <f ca="true">+IF(OFFSET('Water Data'!$G$29,0,10*ROW('Water Data'!G64))="","",OFFSET('Water Data'!$G$29,0,10*ROW('Water Data'!G64)))</f>
        <v/>
      </c>
      <c r="CE70" s="282" t="str">
        <f ca="true">+IF(OFFSET('Water Data'!$H$27,0,10*ROW('Water Data'!H64))="","",OFFSET('Water Data'!$H$27,0,10*ROW('Water Data'!H64)))</f>
        <v/>
      </c>
      <c r="CF70" s="282" t="str">
        <f ca="true">+IF(OFFSET('Water Data'!$H$28,0,10*ROW('Water Data'!H64))="","",OFFSET('Water Data'!$H$28,0,10*ROW('Water Data'!H64)))</f>
        <v/>
      </c>
      <c r="CG70" s="282" t="str">
        <f ca="true">+IF(OFFSET('Water Data'!$H$29,0,10*ROW('Water Data'!H64))="","",OFFSET('Water Data'!$H$29,0,10*ROW('Water Data'!H64)))</f>
        <v/>
      </c>
      <c r="CH70" s="282" t="str">
        <f ca="true">+IF(OFFSET('Water Data'!$I$27,0,10*ROW('Water Data'!I64))="","",OFFSET('Water Data'!$I$27,0,10*ROW('Water Data'!I64)))</f>
        <v/>
      </c>
      <c r="CI70" s="282" t="str">
        <f ca="true">+IF(OFFSET('Water Data'!$I$28,0,10*ROW('Water Data'!I64))="","",OFFSET('Water Data'!$I$28,0,10*ROW('Water Data'!I64)))</f>
        <v/>
      </c>
      <c r="CJ70" s="282" t="str">
        <f ca="true">+IF(OFFSET('Water Data'!$I$29,0,10*ROW('Water Data'!I64))="","",OFFSET('Water Data'!$I$29,0,10*ROW('Water Data'!I64)))</f>
        <v/>
      </c>
      <c r="CK70" s="282" t="str">
        <f ca="true">+IF(OFFSET('Sanitation Data'!$D$28,0,10*ROW('Sanitation Data'!D64))="","",OFFSET('Sanitation Data'!$D$28,0,10*ROW('Sanitation Data'!D64)))</f>
        <v/>
      </c>
      <c r="CL70" s="282" t="str">
        <f ca="true">+IF(OFFSET('Sanitation Data'!$D$29,0,10*ROW('Sanitation Data'!D64))="","",OFFSET('Sanitation Data'!$D$29,0,10*ROW('Sanitation Data'!D64)))</f>
        <v/>
      </c>
      <c r="CM70" s="282" t="str">
        <f ca="true">+IF(OFFSET('Sanitation Data'!$D$30,0,10*ROW('Sanitation Data'!D64))="","",OFFSET('Sanitation Data'!$D$30,0,10*ROW('Sanitation Data'!D64)))</f>
        <v/>
      </c>
      <c r="CN70" s="282" t="str">
        <f ca="true">+IF(OFFSET('Sanitation Data'!$D$31,0,10*ROW('Sanitation Data'!D64))="","",OFFSET('Sanitation Data'!$D$31,0,10*ROW('Sanitation Data'!D64)))</f>
        <v/>
      </c>
      <c r="CO70" s="282" t="str">
        <f ca="true">+IF(OFFSET('Sanitation Data'!$D$32,0,10*ROW('Sanitation Data'!D64))="","",OFFSET('Sanitation Data'!$D$32,0,10*ROW('Sanitation Data'!D64)))</f>
        <v/>
      </c>
      <c r="CP70" s="282" t="str">
        <f ca="true">+IF(OFFSET('Sanitation Data'!$E$28,0,10*ROW('Sanitation Data'!E64))="","",OFFSET('Sanitation Data'!$E$28,0,10*ROW('Sanitation Data'!E64)))</f>
        <v/>
      </c>
      <c r="CQ70" s="282" t="str">
        <f ca="true">+IF(OFFSET('Sanitation Data'!$E$29,0,10*ROW('Sanitation Data'!E64))="","",OFFSET('Sanitation Data'!$E$29,0,10*ROW('Sanitation Data'!E64)))</f>
        <v/>
      </c>
      <c r="CR70" s="282" t="str">
        <f ca="true">+IF(OFFSET('Sanitation Data'!$E$30,0,10*ROW('Sanitation Data'!E64))="","",OFFSET('Sanitation Data'!$E$30,0,10*ROW('Sanitation Data'!E64)))</f>
        <v/>
      </c>
      <c r="CS70" s="282" t="str">
        <f ca="true">+IF(OFFSET('Sanitation Data'!$E$31,0,10*ROW('Sanitation Data'!E64))="","",OFFSET('Sanitation Data'!$E$31,0,10*ROW('Sanitation Data'!E64)))</f>
        <v/>
      </c>
      <c r="CT70" s="282" t="str">
        <f ca="true">+IF(OFFSET('Sanitation Data'!$E$32,0,10*ROW('Sanitation Data'!E64))="","",OFFSET('Sanitation Data'!$E$32,0,10*ROW('Sanitation Data'!E64)))</f>
        <v/>
      </c>
      <c r="CU70" s="282" t="str">
        <f ca="true">+IF(OFFSET('Sanitation Data'!$F$28,0,10*ROW('Sanitation Data'!F64))="","",OFFSET('Sanitation Data'!$F$28,0,10*ROW('Sanitation Data'!F64)))</f>
        <v/>
      </c>
      <c r="CV70" s="282" t="str">
        <f ca="true">+IF(OFFSET('Sanitation Data'!$F$29,0,10*ROW('Sanitation Data'!F64))="","",OFFSET('Sanitation Data'!$F$29,0,10*ROW('Sanitation Data'!F64)))</f>
        <v/>
      </c>
      <c r="CW70" s="282" t="str">
        <f ca="true">+IF(OFFSET('Sanitation Data'!$F$30,0,10*ROW('Sanitation Data'!F64))="","",OFFSET('Sanitation Data'!$F$30,0,10*ROW('Sanitation Data'!F64)))</f>
        <v/>
      </c>
      <c r="CX70" s="282" t="str">
        <f ca="true">+IF(OFFSET('Sanitation Data'!$F$31,0,10*ROW('Sanitation Data'!F64))="","",OFFSET('Sanitation Data'!$F$31,0,10*ROW('Sanitation Data'!F64)))</f>
        <v/>
      </c>
      <c r="CY70" s="282" t="str">
        <f ca="true">+IF(OFFSET('Sanitation Data'!$F$32,0,10*ROW('Sanitation Data'!F64))="","",OFFSET('Sanitation Data'!$F$32,0,10*ROW('Sanitation Data'!F64)))</f>
        <v/>
      </c>
      <c r="CZ70" s="282" t="str">
        <f ca="true">+IF(OFFSET('Sanitation Data'!$G$28,0,10*ROW('Sanitation Data'!G64))="","",OFFSET('Sanitation Data'!$G$28,0,10*ROW('Sanitation Data'!G64)))</f>
        <v/>
      </c>
      <c r="DA70" s="282" t="str">
        <f ca="true">+IF(OFFSET('Sanitation Data'!$G$29,0,10*ROW('Sanitation Data'!G64))="","",OFFSET('Sanitation Data'!$G$29,0,10*ROW('Sanitation Data'!G64)))</f>
        <v/>
      </c>
      <c r="DB70" s="282" t="str">
        <f ca="true">+IF(OFFSET('Sanitation Data'!$G$30,0,10*ROW('Sanitation Data'!G64))="","",OFFSET('Sanitation Data'!$G$30,0,10*ROW('Sanitation Data'!G64)))</f>
        <v/>
      </c>
      <c r="DC70" s="282" t="str">
        <f ca="true">+IF(OFFSET('Sanitation Data'!$G$31,0,10*ROW('Sanitation Data'!G64))="","",OFFSET('Sanitation Data'!$G$31,0,10*ROW('Sanitation Data'!G64)))</f>
        <v/>
      </c>
      <c r="DD70" s="282" t="str">
        <f ca="true">+IF(OFFSET('Sanitation Data'!$G$32,0,10*ROW('Sanitation Data'!G64))="","",OFFSET('Sanitation Data'!$G$32,0,10*ROW('Sanitation Data'!G64)))</f>
        <v/>
      </c>
      <c r="DE70" s="282" t="str">
        <f ca="true">+IF(OFFSET('Sanitation Data'!$H$28,0,10*ROW('Sanitation Data'!H64))="","",OFFSET('Sanitation Data'!$H$28,0,10*ROW('Sanitation Data'!H64)))</f>
        <v/>
      </c>
      <c r="DF70" s="282" t="str">
        <f ca="true">+IF(OFFSET('Sanitation Data'!$H$29,0,10*ROW('Sanitation Data'!H64))="","",OFFSET('Sanitation Data'!$H$29,0,10*ROW('Sanitation Data'!H64)))</f>
        <v/>
      </c>
      <c r="DG70" s="282" t="str">
        <f ca="true">+IF(OFFSET('Sanitation Data'!$H$30,0,10*ROW('Sanitation Data'!H64))="","",OFFSET('Sanitation Data'!$H$30,0,10*ROW('Sanitation Data'!H64)))</f>
        <v/>
      </c>
      <c r="DH70" s="282" t="str">
        <f ca="true">+IF(OFFSET('Sanitation Data'!$H$31,0,10*ROW('Sanitation Data'!H64))="","",OFFSET('Sanitation Data'!$H$31,0,10*ROW('Sanitation Data'!H64)))</f>
        <v/>
      </c>
      <c r="DI70" s="282" t="str">
        <f ca="true">+IF(OFFSET('Sanitation Data'!$H$32,0,10*ROW('Sanitation Data'!H64))="","",OFFSET('Sanitation Data'!$H$32,0,10*ROW('Sanitation Data'!H64)))</f>
        <v/>
      </c>
      <c r="DJ70" s="282" t="str">
        <f ca="true">+IF(OFFSET('Sanitation Data'!$I$28,0,10*ROW('Sanitation Data'!I64))="","",OFFSET('Sanitation Data'!$I$28,0,10*ROW('Sanitation Data'!I64)))</f>
        <v/>
      </c>
      <c r="DK70" s="282" t="str">
        <f ca="true">+IF(OFFSET('Sanitation Data'!$I$29,0,10*ROW('Sanitation Data'!I64))="","",OFFSET('Sanitation Data'!$I$29,0,10*ROW('Sanitation Data'!I64)))</f>
        <v/>
      </c>
      <c r="DL70" s="282" t="str">
        <f ca="true">+IF(OFFSET('Sanitation Data'!$I$30,0,10*ROW('Sanitation Data'!I64))="","",OFFSET('Sanitation Data'!$I$30,0,10*ROW('Sanitation Data'!I64)))</f>
        <v/>
      </c>
      <c r="DM70" s="282" t="str">
        <f ca="true">+IF(OFFSET('Sanitation Data'!$I$31,0,10*ROW('Sanitation Data'!I64))="","",OFFSET('Sanitation Data'!$I$31,0,10*ROW('Sanitation Data'!I64)))</f>
        <v/>
      </c>
      <c r="DN70" s="282" t="str">
        <f ca="true">+IF(OFFSET('Sanitation Data'!$I$32,0,10*ROW('Sanitation Data'!I64))="","",OFFSET('Sanitation Data'!$I$32,0,10*ROW('Sanitation Data'!I64)))</f>
        <v/>
      </c>
      <c r="DO70" s="282" t="str">
        <f ca="true">+IF(OFFSET('Hygiene Data'!$D$11,0,10*ROW('Hygiene Data'!D64))="","",OFFSET('Hygiene Data'!$D$11,0,10*ROW('Hygiene Data'!D64)))</f>
        <v/>
      </c>
      <c r="DP70" s="282" t="str">
        <f ca="true">+IF(OFFSET('Hygiene Data'!$D$12,0,10*ROW('Hygiene Data'!D64))="","",OFFSET('Hygiene Data'!$D$12,0,10*ROW('Hygiene Data'!D64)))</f>
        <v/>
      </c>
      <c r="DQ70" s="282" t="str">
        <f ca="true">+IF(OFFSET('Hygiene Data'!$D$13,0,10*ROW('Hygiene Data'!D64))="","",OFFSET('Hygiene Data'!$D$13,0,10*ROW('Hygiene Data'!D64)))</f>
        <v/>
      </c>
      <c r="DR70" s="282" t="str">
        <f ca="true">+IF(OFFSET('Hygiene Data'!$E$11,0,10*ROW('Hygiene Data'!E64))="","",OFFSET('Hygiene Data'!$E$11,0,10*ROW('Hygiene Data'!E64)))</f>
        <v/>
      </c>
      <c r="DS70" s="282" t="str">
        <f ca="true">+IF(OFFSET('Hygiene Data'!$E$12,0,10*ROW('Hygiene Data'!E64))="","",OFFSET('Hygiene Data'!$E$12,0,10*ROW('Hygiene Data'!E64)))</f>
        <v/>
      </c>
      <c r="DT70" s="282" t="str">
        <f ca="true">+IF(OFFSET('Hygiene Data'!$E$13,0,10*ROW('Hygiene Data'!E64))="","",OFFSET('Hygiene Data'!$E$13,0,10*ROW('Hygiene Data'!E64)))</f>
        <v/>
      </c>
      <c r="DU70" s="282" t="str">
        <f ca="true">+IF(OFFSET('Hygiene Data'!$F$11,0,10*ROW('Hygiene Data'!F64))="","",OFFSET('Hygiene Data'!$F$11,0,10*ROW('Hygiene Data'!F64)))</f>
        <v/>
      </c>
      <c r="DV70" s="282" t="str">
        <f ca="true">+IF(OFFSET('Hygiene Data'!$F$12,0,10*ROW('Hygiene Data'!F64))="","",OFFSET('Hygiene Data'!$F$12,0,10*ROW('Hygiene Data'!F64)))</f>
        <v/>
      </c>
      <c r="DW70" s="282" t="str">
        <f ca="true">+IF(OFFSET('Hygiene Data'!$F$13,0,10*ROW('Hygiene Data'!F64))="","",OFFSET('Hygiene Data'!$F$13,0,10*ROW('Hygiene Data'!F64)))</f>
        <v/>
      </c>
      <c r="DX70" s="282" t="str">
        <f ca="true">+IF(OFFSET('Hygiene Data'!$G$11,0,10*ROW('Hygiene Data'!G64))="","",OFFSET('Hygiene Data'!$G$11,0,10*ROW('Hygiene Data'!G64)))</f>
        <v/>
      </c>
      <c r="DY70" s="282" t="str">
        <f ca="true">+IF(OFFSET('Hygiene Data'!$G$12,0,10*ROW('Hygiene Data'!G64))="","",OFFSET('Hygiene Data'!$G$12,0,10*ROW('Hygiene Data'!G64)))</f>
        <v/>
      </c>
      <c r="DZ70" s="282" t="str">
        <f ca="true">+IF(OFFSET('Hygiene Data'!$G$13,0,10*ROW('Hygiene Data'!G64))="","",OFFSET('Hygiene Data'!$G$13,0,10*ROW('Hygiene Data'!G64)))</f>
        <v/>
      </c>
      <c r="EA70" s="282" t="str">
        <f ca="true">+IF(OFFSET('Hygiene Data'!$H$11,0,10*ROW('Hygiene Data'!H64))="","",OFFSET('Hygiene Data'!$H$11,0,10*ROW('Hygiene Data'!H64)))</f>
        <v/>
      </c>
      <c r="EB70" s="282" t="str">
        <f ca="true">+IF(OFFSET('Hygiene Data'!$H$12,0,10*ROW('Hygiene Data'!H64))="","",OFFSET('Hygiene Data'!$H$12,0,10*ROW('Hygiene Data'!H64)))</f>
        <v/>
      </c>
      <c r="EC70" s="282" t="str">
        <f ca="true">+IF(OFFSET('Hygiene Data'!$H$13,0,10*ROW('Hygiene Data'!H64))="","",OFFSET('Hygiene Data'!$H$13,0,10*ROW('Hygiene Data'!H64)))</f>
        <v/>
      </c>
      <c r="ED70" s="282" t="str">
        <f ca="true">+IF(OFFSET('Hygiene Data'!$I$11,0,10*ROW('Hygiene Data'!I64))="","",OFFSET('Hygiene Data'!$I$11,0,10*ROW('Hygiene Data'!I64)))</f>
        <v/>
      </c>
      <c r="EE70" s="282" t="str">
        <f ca="true">+IF(OFFSET('Hygiene Data'!$I$12,0,10*ROW('Hygiene Data'!I64))="","",OFFSET('Hygiene Data'!$I$12,0,10*ROW('Hygiene Data'!I64)))</f>
        <v/>
      </c>
      <c r="EF70" s="282"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8"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2"/>
      <c r="BS71" s="282" t="str">
        <f ca="true">+IF(OFFSET('Water Data'!$D$27,0,10*ROW('Water Data'!D65))="","",OFFSET('Water Data'!$D$27,0,10*ROW('Water Data'!D65)))</f>
        <v/>
      </c>
      <c r="BT71" s="282" t="str">
        <f ca="true">+IF(OFFSET('Water Data'!$D$28,0,10*ROW('Water Data'!D65))="","",OFFSET('Water Data'!$D$28,0,10*ROW('Water Data'!D65)))</f>
        <v/>
      </c>
      <c r="BU71" s="282" t="str">
        <f ca="true">+IF(OFFSET('Water Data'!$D$29,0,10*ROW('Water Data'!D65))="","",OFFSET('Water Data'!$D$29,0,10*ROW('Water Data'!D65)))</f>
        <v/>
      </c>
      <c r="BV71" s="282" t="str">
        <f ca="true">+IF(OFFSET('Water Data'!$E$27,0,10*ROW('Water Data'!E65))="","",OFFSET('Water Data'!$E$27,0,10*ROW('Water Data'!E65)))</f>
        <v/>
      </c>
      <c r="BW71" s="282" t="str">
        <f ca="true">+IF(OFFSET('Water Data'!$E$28,0,10*ROW('Water Data'!E65))="","",OFFSET('Water Data'!$E$28,0,10*ROW('Water Data'!E65)))</f>
        <v/>
      </c>
      <c r="BX71" s="282" t="str">
        <f ca="true">+IF(OFFSET('Water Data'!$E$29,0,10*ROW('Water Data'!E65))="","",OFFSET('Water Data'!$E$29,0,10*ROW('Water Data'!E65)))</f>
        <v/>
      </c>
      <c r="BY71" s="282" t="str">
        <f ca="true">+IF(OFFSET('Water Data'!$F$27,0,10*ROW('Water Data'!F65))="","",OFFSET('Water Data'!$F$27,0,10*ROW('Water Data'!F65)))</f>
        <v/>
      </c>
      <c r="BZ71" s="282" t="str">
        <f ca="true">+IF(OFFSET('Water Data'!$F$28,0,10*ROW('Water Data'!F65))="","",OFFSET('Water Data'!$F$28,0,10*ROW('Water Data'!F65)))</f>
        <v/>
      </c>
      <c r="CA71" s="282" t="str">
        <f ca="true">+IF(OFFSET('Water Data'!$F$29,0,10*ROW('Water Data'!F65))="","",OFFSET('Water Data'!$F$29,0,10*ROW('Water Data'!F65)))</f>
        <v/>
      </c>
      <c r="CB71" s="282" t="str">
        <f ca="true">+IF(OFFSET('Water Data'!$G$27,0,10*ROW('Water Data'!G65))="","",OFFSET('Water Data'!$G$27,0,10*ROW('Water Data'!G65)))</f>
        <v/>
      </c>
      <c r="CC71" s="282" t="str">
        <f ca="true">+IF(OFFSET('Water Data'!$G$28,0,10*ROW('Water Data'!G65))="","",OFFSET('Water Data'!$G$28,0,10*ROW('Water Data'!G65)))</f>
        <v/>
      </c>
      <c r="CD71" s="282" t="str">
        <f ca="true">+IF(OFFSET('Water Data'!$G$29,0,10*ROW('Water Data'!G65))="","",OFFSET('Water Data'!$G$29,0,10*ROW('Water Data'!G65)))</f>
        <v/>
      </c>
      <c r="CE71" s="282" t="str">
        <f ca="true">+IF(OFFSET('Water Data'!$H$27,0,10*ROW('Water Data'!H65))="","",OFFSET('Water Data'!$H$27,0,10*ROW('Water Data'!H65)))</f>
        <v/>
      </c>
      <c r="CF71" s="282" t="str">
        <f ca="true">+IF(OFFSET('Water Data'!$H$28,0,10*ROW('Water Data'!H65))="","",OFFSET('Water Data'!$H$28,0,10*ROW('Water Data'!H65)))</f>
        <v/>
      </c>
      <c r="CG71" s="282" t="str">
        <f ca="true">+IF(OFFSET('Water Data'!$H$29,0,10*ROW('Water Data'!H65))="","",OFFSET('Water Data'!$H$29,0,10*ROW('Water Data'!H65)))</f>
        <v/>
      </c>
      <c r="CH71" s="282" t="str">
        <f ca="true">+IF(OFFSET('Water Data'!$I$27,0,10*ROW('Water Data'!I65))="","",OFFSET('Water Data'!$I$27,0,10*ROW('Water Data'!I65)))</f>
        <v/>
      </c>
      <c r="CI71" s="282" t="str">
        <f ca="true">+IF(OFFSET('Water Data'!$I$28,0,10*ROW('Water Data'!I65))="","",OFFSET('Water Data'!$I$28,0,10*ROW('Water Data'!I65)))</f>
        <v/>
      </c>
      <c r="CJ71" s="282" t="str">
        <f ca="true">+IF(OFFSET('Water Data'!$I$29,0,10*ROW('Water Data'!I65))="","",OFFSET('Water Data'!$I$29,0,10*ROW('Water Data'!I65)))</f>
        <v/>
      </c>
      <c r="CK71" s="282" t="str">
        <f ca="true">+IF(OFFSET('Sanitation Data'!$D$28,0,10*ROW('Sanitation Data'!D65))="","",OFFSET('Sanitation Data'!$D$28,0,10*ROW('Sanitation Data'!D65)))</f>
        <v/>
      </c>
      <c r="CL71" s="282" t="str">
        <f ca="true">+IF(OFFSET('Sanitation Data'!$D$29,0,10*ROW('Sanitation Data'!D65))="","",OFFSET('Sanitation Data'!$D$29,0,10*ROW('Sanitation Data'!D65)))</f>
        <v/>
      </c>
      <c r="CM71" s="282" t="str">
        <f ca="true">+IF(OFFSET('Sanitation Data'!$D$30,0,10*ROW('Sanitation Data'!D65))="","",OFFSET('Sanitation Data'!$D$30,0,10*ROW('Sanitation Data'!D65)))</f>
        <v/>
      </c>
      <c r="CN71" s="282" t="str">
        <f ca="true">+IF(OFFSET('Sanitation Data'!$D$31,0,10*ROW('Sanitation Data'!D65))="","",OFFSET('Sanitation Data'!$D$31,0,10*ROW('Sanitation Data'!D65)))</f>
        <v/>
      </c>
      <c r="CO71" s="282" t="str">
        <f ca="true">+IF(OFFSET('Sanitation Data'!$D$32,0,10*ROW('Sanitation Data'!D65))="","",OFFSET('Sanitation Data'!$D$32,0,10*ROW('Sanitation Data'!D65)))</f>
        <v/>
      </c>
      <c r="CP71" s="282" t="str">
        <f ca="true">+IF(OFFSET('Sanitation Data'!$E$28,0,10*ROW('Sanitation Data'!E65))="","",OFFSET('Sanitation Data'!$E$28,0,10*ROW('Sanitation Data'!E65)))</f>
        <v/>
      </c>
      <c r="CQ71" s="282" t="str">
        <f ca="true">+IF(OFFSET('Sanitation Data'!$E$29,0,10*ROW('Sanitation Data'!E65))="","",OFFSET('Sanitation Data'!$E$29,0,10*ROW('Sanitation Data'!E65)))</f>
        <v/>
      </c>
      <c r="CR71" s="282" t="str">
        <f ca="true">+IF(OFFSET('Sanitation Data'!$E$30,0,10*ROW('Sanitation Data'!E65))="","",OFFSET('Sanitation Data'!$E$30,0,10*ROW('Sanitation Data'!E65)))</f>
        <v/>
      </c>
      <c r="CS71" s="282" t="str">
        <f ca="true">+IF(OFFSET('Sanitation Data'!$E$31,0,10*ROW('Sanitation Data'!E65))="","",OFFSET('Sanitation Data'!$E$31,0,10*ROW('Sanitation Data'!E65)))</f>
        <v/>
      </c>
      <c r="CT71" s="282" t="str">
        <f ca="true">+IF(OFFSET('Sanitation Data'!$E$32,0,10*ROW('Sanitation Data'!E65))="","",OFFSET('Sanitation Data'!$E$32,0,10*ROW('Sanitation Data'!E65)))</f>
        <v/>
      </c>
      <c r="CU71" s="282" t="str">
        <f ca="true">+IF(OFFSET('Sanitation Data'!$F$28,0,10*ROW('Sanitation Data'!F65))="","",OFFSET('Sanitation Data'!$F$28,0,10*ROW('Sanitation Data'!F65)))</f>
        <v/>
      </c>
      <c r="CV71" s="282" t="str">
        <f ca="true">+IF(OFFSET('Sanitation Data'!$F$29,0,10*ROW('Sanitation Data'!F65))="","",OFFSET('Sanitation Data'!$F$29,0,10*ROW('Sanitation Data'!F65)))</f>
        <v/>
      </c>
      <c r="CW71" s="282" t="str">
        <f ca="true">+IF(OFFSET('Sanitation Data'!$F$30,0,10*ROW('Sanitation Data'!F65))="","",OFFSET('Sanitation Data'!$F$30,0,10*ROW('Sanitation Data'!F65)))</f>
        <v/>
      </c>
      <c r="CX71" s="282" t="str">
        <f ca="true">+IF(OFFSET('Sanitation Data'!$F$31,0,10*ROW('Sanitation Data'!F65))="","",OFFSET('Sanitation Data'!$F$31,0,10*ROW('Sanitation Data'!F65)))</f>
        <v/>
      </c>
      <c r="CY71" s="282" t="str">
        <f ca="true">+IF(OFFSET('Sanitation Data'!$F$32,0,10*ROW('Sanitation Data'!F65))="","",OFFSET('Sanitation Data'!$F$32,0,10*ROW('Sanitation Data'!F65)))</f>
        <v/>
      </c>
      <c r="CZ71" s="282" t="str">
        <f ca="true">+IF(OFFSET('Sanitation Data'!$G$28,0,10*ROW('Sanitation Data'!G65))="","",OFFSET('Sanitation Data'!$G$28,0,10*ROW('Sanitation Data'!G65)))</f>
        <v/>
      </c>
      <c r="DA71" s="282" t="str">
        <f ca="true">+IF(OFFSET('Sanitation Data'!$G$29,0,10*ROW('Sanitation Data'!G65))="","",OFFSET('Sanitation Data'!$G$29,0,10*ROW('Sanitation Data'!G65)))</f>
        <v/>
      </c>
      <c r="DB71" s="282" t="str">
        <f ca="true">+IF(OFFSET('Sanitation Data'!$G$30,0,10*ROW('Sanitation Data'!G65))="","",OFFSET('Sanitation Data'!$G$30,0,10*ROW('Sanitation Data'!G65)))</f>
        <v/>
      </c>
      <c r="DC71" s="282" t="str">
        <f ca="true">+IF(OFFSET('Sanitation Data'!$G$31,0,10*ROW('Sanitation Data'!G65))="","",OFFSET('Sanitation Data'!$G$31,0,10*ROW('Sanitation Data'!G65)))</f>
        <v/>
      </c>
      <c r="DD71" s="282" t="str">
        <f ca="true">+IF(OFFSET('Sanitation Data'!$G$32,0,10*ROW('Sanitation Data'!G65))="","",OFFSET('Sanitation Data'!$G$32,0,10*ROW('Sanitation Data'!G65)))</f>
        <v/>
      </c>
      <c r="DE71" s="282" t="str">
        <f ca="true">+IF(OFFSET('Sanitation Data'!$H$28,0,10*ROW('Sanitation Data'!H65))="","",OFFSET('Sanitation Data'!$H$28,0,10*ROW('Sanitation Data'!H65)))</f>
        <v/>
      </c>
      <c r="DF71" s="282" t="str">
        <f ca="true">+IF(OFFSET('Sanitation Data'!$H$29,0,10*ROW('Sanitation Data'!H65))="","",OFFSET('Sanitation Data'!$H$29,0,10*ROW('Sanitation Data'!H65)))</f>
        <v/>
      </c>
      <c r="DG71" s="282" t="str">
        <f ca="true">+IF(OFFSET('Sanitation Data'!$H$30,0,10*ROW('Sanitation Data'!H65))="","",OFFSET('Sanitation Data'!$H$30,0,10*ROW('Sanitation Data'!H65)))</f>
        <v/>
      </c>
      <c r="DH71" s="282" t="str">
        <f ca="true">+IF(OFFSET('Sanitation Data'!$H$31,0,10*ROW('Sanitation Data'!H65))="","",OFFSET('Sanitation Data'!$H$31,0,10*ROW('Sanitation Data'!H65)))</f>
        <v/>
      </c>
      <c r="DI71" s="282" t="str">
        <f ca="true">+IF(OFFSET('Sanitation Data'!$H$32,0,10*ROW('Sanitation Data'!H65))="","",OFFSET('Sanitation Data'!$H$32,0,10*ROW('Sanitation Data'!H65)))</f>
        <v/>
      </c>
      <c r="DJ71" s="282" t="str">
        <f ca="true">+IF(OFFSET('Sanitation Data'!$I$28,0,10*ROW('Sanitation Data'!I65))="","",OFFSET('Sanitation Data'!$I$28,0,10*ROW('Sanitation Data'!I65)))</f>
        <v/>
      </c>
      <c r="DK71" s="282" t="str">
        <f ca="true">+IF(OFFSET('Sanitation Data'!$I$29,0,10*ROW('Sanitation Data'!I65))="","",OFFSET('Sanitation Data'!$I$29,0,10*ROW('Sanitation Data'!I65)))</f>
        <v/>
      </c>
      <c r="DL71" s="282" t="str">
        <f ca="true">+IF(OFFSET('Sanitation Data'!$I$30,0,10*ROW('Sanitation Data'!I65))="","",OFFSET('Sanitation Data'!$I$30,0,10*ROW('Sanitation Data'!I65)))</f>
        <v/>
      </c>
      <c r="DM71" s="282" t="str">
        <f ca="true">+IF(OFFSET('Sanitation Data'!$I$31,0,10*ROW('Sanitation Data'!I65))="","",OFFSET('Sanitation Data'!$I$31,0,10*ROW('Sanitation Data'!I65)))</f>
        <v/>
      </c>
      <c r="DN71" s="282" t="str">
        <f ca="true">+IF(OFFSET('Sanitation Data'!$I$32,0,10*ROW('Sanitation Data'!I65))="","",OFFSET('Sanitation Data'!$I$32,0,10*ROW('Sanitation Data'!I65)))</f>
        <v/>
      </c>
      <c r="DO71" s="282" t="str">
        <f ca="true">+IF(OFFSET('Hygiene Data'!$D$11,0,10*ROW('Hygiene Data'!D65))="","",OFFSET('Hygiene Data'!$D$11,0,10*ROW('Hygiene Data'!D65)))</f>
        <v/>
      </c>
      <c r="DP71" s="282" t="str">
        <f ca="true">+IF(OFFSET('Hygiene Data'!$D$12,0,10*ROW('Hygiene Data'!D65))="","",OFFSET('Hygiene Data'!$D$12,0,10*ROW('Hygiene Data'!D65)))</f>
        <v/>
      </c>
      <c r="DQ71" s="282" t="str">
        <f ca="true">+IF(OFFSET('Hygiene Data'!$D$13,0,10*ROW('Hygiene Data'!D65))="","",OFFSET('Hygiene Data'!$D$13,0,10*ROW('Hygiene Data'!D65)))</f>
        <v/>
      </c>
      <c r="DR71" s="282" t="str">
        <f ca="true">+IF(OFFSET('Hygiene Data'!$E$11,0,10*ROW('Hygiene Data'!E65))="","",OFFSET('Hygiene Data'!$E$11,0,10*ROW('Hygiene Data'!E65)))</f>
        <v/>
      </c>
      <c r="DS71" s="282" t="str">
        <f ca="true">+IF(OFFSET('Hygiene Data'!$E$12,0,10*ROW('Hygiene Data'!E65))="","",OFFSET('Hygiene Data'!$E$12,0,10*ROW('Hygiene Data'!E65)))</f>
        <v/>
      </c>
      <c r="DT71" s="282" t="str">
        <f ca="true">+IF(OFFSET('Hygiene Data'!$E$13,0,10*ROW('Hygiene Data'!E65))="","",OFFSET('Hygiene Data'!$E$13,0,10*ROW('Hygiene Data'!E65)))</f>
        <v/>
      </c>
      <c r="DU71" s="282" t="str">
        <f ca="true">+IF(OFFSET('Hygiene Data'!$F$11,0,10*ROW('Hygiene Data'!F65))="","",OFFSET('Hygiene Data'!$F$11,0,10*ROW('Hygiene Data'!F65)))</f>
        <v/>
      </c>
      <c r="DV71" s="282" t="str">
        <f ca="true">+IF(OFFSET('Hygiene Data'!$F$12,0,10*ROW('Hygiene Data'!F65))="","",OFFSET('Hygiene Data'!$F$12,0,10*ROW('Hygiene Data'!F65)))</f>
        <v/>
      </c>
      <c r="DW71" s="282" t="str">
        <f ca="true">+IF(OFFSET('Hygiene Data'!$F$13,0,10*ROW('Hygiene Data'!F65))="","",OFFSET('Hygiene Data'!$F$13,0,10*ROW('Hygiene Data'!F65)))</f>
        <v/>
      </c>
      <c r="DX71" s="282" t="str">
        <f ca="true">+IF(OFFSET('Hygiene Data'!$G$11,0,10*ROW('Hygiene Data'!G65))="","",OFFSET('Hygiene Data'!$G$11,0,10*ROW('Hygiene Data'!G65)))</f>
        <v/>
      </c>
      <c r="DY71" s="282" t="str">
        <f ca="true">+IF(OFFSET('Hygiene Data'!$G$12,0,10*ROW('Hygiene Data'!G65))="","",OFFSET('Hygiene Data'!$G$12,0,10*ROW('Hygiene Data'!G65)))</f>
        <v/>
      </c>
      <c r="DZ71" s="282" t="str">
        <f ca="true">+IF(OFFSET('Hygiene Data'!$G$13,0,10*ROW('Hygiene Data'!G65))="","",OFFSET('Hygiene Data'!$G$13,0,10*ROW('Hygiene Data'!G65)))</f>
        <v/>
      </c>
      <c r="EA71" s="282" t="str">
        <f ca="true">+IF(OFFSET('Hygiene Data'!$H$11,0,10*ROW('Hygiene Data'!H65))="","",OFFSET('Hygiene Data'!$H$11,0,10*ROW('Hygiene Data'!H65)))</f>
        <v/>
      </c>
      <c r="EB71" s="282" t="str">
        <f ca="true">+IF(OFFSET('Hygiene Data'!$H$12,0,10*ROW('Hygiene Data'!H65))="","",OFFSET('Hygiene Data'!$H$12,0,10*ROW('Hygiene Data'!H65)))</f>
        <v/>
      </c>
      <c r="EC71" s="282" t="str">
        <f ca="true">+IF(OFFSET('Hygiene Data'!$H$13,0,10*ROW('Hygiene Data'!H65))="","",OFFSET('Hygiene Data'!$H$13,0,10*ROW('Hygiene Data'!H65)))</f>
        <v/>
      </c>
      <c r="ED71" s="282" t="str">
        <f ca="true">+IF(OFFSET('Hygiene Data'!$I$11,0,10*ROW('Hygiene Data'!I65))="","",OFFSET('Hygiene Data'!$I$11,0,10*ROW('Hygiene Data'!I65)))</f>
        <v/>
      </c>
      <c r="EE71" s="282" t="str">
        <f ca="true">+IF(OFFSET('Hygiene Data'!$I$12,0,10*ROW('Hygiene Data'!I65))="","",OFFSET('Hygiene Data'!$I$12,0,10*ROW('Hygiene Data'!I65)))</f>
        <v/>
      </c>
      <c r="EF71" s="282"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8"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2"/>
      <c r="BS72" s="282" t="str">
        <f ca="true">+IF(OFFSET('Water Data'!$D$27,0,10*ROW('Water Data'!D66))="","",OFFSET('Water Data'!$D$27,0,10*ROW('Water Data'!D66)))</f>
        <v/>
      </c>
      <c r="BT72" s="282" t="str">
        <f ca="true">+IF(OFFSET('Water Data'!$D$28,0,10*ROW('Water Data'!D66))="","",OFFSET('Water Data'!$D$28,0,10*ROW('Water Data'!D66)))</f>
        <v/>
      </c>
      <c r="BU72" s="282" t="str">
        <f ca="true">+IF(OFFSET('Water Data'!$D$29,0,10*ROW('Water Data'!D66))="","",OFFSET('Water Data'!$D$29,0,10*ROW('Water Data'!D66)))</f>
        <v/>
      </c>
      <c r="BV72" s="282" t="str">
        <f ca="true">+IF(OFFSET('Water Data'!$E$27,0,10*ROW('Water Data'!E66))="","",OFFSET('Water Data'!$E$27,0,10*ROW('Water Data'!E66)))</f>
        <v/>
      </c>
      <c r="BW72" s="282" t="str">
        <f ca="true">+IF(OFFSET('Water Data'!$E$28,0,10*ROW('Water Data'!E66))="","",OFFSET('Water Data'!$E$28,0,10*ROW('Water Data'!E66)))</f>
        <v/>
      </c>
      <c r="BX72" s="282" t="str">
        <f ca="true">+IF(OFFSET('Water Data'!$E$29,0,10*ROW('Water Data'!E66))="","",OFFSET('Water Data'!$E$29,0,10*ROW('Water Data'!E66)))</f>
        <v/>
      </c>
      <c r="BY72" s="282" t="str">
        <f ca="true">+IF(OFFSET('Water Data'!$F$27,0,10*ROW('Water Data'!F66))="","",OFFSET('Water Data'!$F$27,0,10*ROW('Water Data'!F66)))</f>
        <v/>
      </c>
      <c r="BZ72" s="282" t="str">
        <f ca="true">+IF(OFFSET('Water Data'!$F$28,0,10*ROW('Water Data'!F66))="","",OFFSET('Water Data'!$F$28,0,10*ROW('Water Data'!F66)))</f>
        <v/>
      </c>
      <c r="CA72" s="282" t="str">
        <f ca="true">+IF(OFFSET('Water Data'!$F$29,0,10*ROW('Water Data'!F66))="","",OFFSET('Water Data'!$F$29,0,10*ROW('Water Data'!F66)))</f>
        <v/>
      </c>
      <c r="CB72" s="282" t="str">
        <f ca="true">+IF(OFFSET('Water Data'!$G$27,0,10*ROW('Water Data'!G66))="","",OFFSET('Water Data'!$G$27,0,10*ROW('Water Data'!G66)))</f>
        <v/>
      </c>
      <c r="CC72" s="282" t="str">
        <f ca="true">+IF(OFFSET('Water Data'!$G$28,0,10*ROW('Water Data'!G66))="","",OFFSET('Water Data'!$G$28,0,10*ROW('Water Data'!G66)))</f>
        <v/>
      </c>
      <c r="CD72" s="282" t="str">
        <f ca="true">+IF(OFFSET('Water Data'!$G$29,0,10*ROW('Water Data'!G66))="","",OFFSET('Water Data'!$G$29,0,10*ROW('Water Data'!G66)))</f>
        <v/>
      </c>
      <c r="CE72" s="282" t="str">
        <f ca="true">+IF(OFFSET('Water Data'!$H$27,0,10*ROW('Water Data'!H66))="","",OFFSET('Water Data'!$H$27,0,10*ROW('Water Data'!H66)))</f>
        <v/>
      </c>
      <c r="CF72" s="282" t="str">
        <f ca="true">+IF(OFFSET('Water Data'!$H$28,0,10*ROW('Water Data'!H66))="","",OFFSET('Water Data'!$H$28,0,10*ROW('Water Data'!H66)))</f>
        <v/>
      </c>
      <c r="CG72" s="282" t="str">
        <f ca="true">+IF(OFFSET('Water Data'!$H$29,0,10*ROW('Water Data'!H66))="","",OFFSET('Water Data'!$H$29,0,10*ROW('Water Data'!H66)))</f>
        <v/>
      </c>
      <c r="CH72" s="282" t="str">
        <f ca="true">+IF(OFFSET('Water Data'!$I$27,0,10*ROW('Water Data'!I66))="","",OFFSET('Water Data'!$I$27,0,10*ROW('Water Data'!I66)))</f>
        <v/>
      </c>
      <c r="CI72" s="282" t="str">
        <f ca="true">+IF(OFFSET('Water Data'!$I$28,0,10*ROW('Water Data'!I66))="","",OFFSET('Water Data'!$I$28,0,10*ROW('Water Data'!I66)))</f>
        <v/>
      </c>
      <c r="CJ72" s="282" t="str">
        <f ca="true">+IF(OFFSET('Water Data'!$I$29,0,10*ROW('Water Data'!I66))="","",OFFSET('Water Data'!$I$29,0,10*ROW('Water Data'!I66)))</f>
        <v/>
      </c>
      <c r="CK72" s="282" t="str">
        <f ca="true">+IF(OFFSET('Sanitation Data'!$D$28,0,10*ROW('Sanitation Data'!D66))="","",OFFSET('Sanitation Data'!$D$28,0,10*ROW('Sanitation Data'!D66)))</f>
        <v/>
      </c>
      <c r="CL72" s="282" t="str">
        <f ca="true">+IF(OFFSET('Sanitation Data'!$D$29,0,10*ROW('Sanitation Data'!D66))="","",OFFSET('Sanitation Data'!$D$29,0,10*ROW('Sanitation Data'!D66)))</f>
        <v/>
      </c>
      <c r="CM72" s="282" t="str">
        <f ca="true">+IF(OFFSET('Sanitation Data'!$D$30,0,10*ROW('Sanitation Data'!D66))="","",OFFSET('Sanitation Data'!$D$30,0,10*ROW('Sanitation Data'!D66)))</f>
        <v/>
      </c>
      <c r="CN72" s="282" t="str">
        <f ca="true">+IF(OFFSET('Sanitation Data'!$D$31,0,10*ROW('Sanitation Data'!D66))="","",OFFSET('Sanitation Data'!$D$31,0,10*ROW('Sanitation Data'!D66)))</f>
        <v/>
      </c>
      <c r="CO72" s="282" t="str">
        <f ca="true">+IF(OFFSET('Sanitation Data'!$D$32,0,10*ROW('Sanitation Data'!D66))="","",OFFSET('Sanitation Data'!$D$32,0,10*ROW('Sanitation Data'!D66)))</f>
        <v/>
      </c>
      <c r="CP72" s="282" t="str">
        <f ca="true">+IF(OFFSET('Sanitation Data'!$E$28,0,10*ROW('Sanitation Data'!E66))="","",OFFSET('Sanitation Data'!$E$28,0,10*ROW('Sanitation Data'!E66)))</f>
        <v/>
      </c>
      <c r="CQ72" s="282" t="str">
        <f ca="true">+IF(OFFSET('Sanitation Data'!$E$29,0,10*ROW('Sanitation Data'!E66))="","",OFFSET('Sanitation Data'!$E$29,0,10*ROW('Sanitation Data'!E66)))</f>
        <v/>
      </c>
      <c r="CR72" s="282" t="str">
        <f ca="true">+IF(OFFSET('Sanitation Data'!$E$30,0,10*ROW('Sanitation Data'!E66))="","",OFFSET('Sanitation Data'!$E$30,0,10*ROW('Sanitation Data'!E66)))</f>
        <v/>
      </c>
      <c r="CS72" s="282" t="str">
        <f ca="true">+IF(OFFSET('Sanitation Data'!$E$31,0,10*ROW('Sanitation Data'!E66))="","",OFFSET('Sanitation Data'!$E$31,0,10*ROW('Sanitation Data'!E66)))</f>
        <v/>
      </c>
      <c r="CT72" s="282" t="str">
        <f ca="true">+IF(OFFSET('Sanitation Data'!$E$32,0,10*ROW('Sanitation Data'!E66))="","",OFFSET('Sanitation Data'!$E$32,0,10*ROW('Sanitation Data'!E66)))</f>
        <v/>
      </c>
      <c r="CU72" s="282" t="str">
        <f ca="true">+IF(OFFSET('Sanitation Data'!$F$28,0,10*ROW('Sanitation Data'!F66))="","",OFFSET('Sanitation Data'!$F$28,0,10*ROW('Sanitation Data'!F66)))</f>
        <v/>
      </c>
      <c r="CV72" s="282" t="str">
        <f ca="true">+IF(OFFSET('Sanitation Data'!$F$29,0,10*ROW('Sanitation Data'!F66))="","",OFFSET('Sanitation Data'!$F$29,0,10*ROW('Sanitation Data'!F66)))</f>
        <v/>
      </c>
      <c r="CW72" s="282" t="str">
        <f ca="true">+IF(OFFSET('Sanitation Data'!$F$30,0,10*ROW('Sanitation Data'!F66))="","",OFFSET('Sanitation Data'!$F$30,0,10*ROW('Sanitation Data'!F66)))</f>
        <v/>
      </c>
      <c r="CX72" s="282" t="str">
        <f ca="true">+IF(OFFSET('Sanitation Data'!$F$31,0,10*ROW('Sanitation Data'!F66))="","",OFFSET('Sanitation Data'!$F$31,0,10*ROW('Sanitation Data'!F66)))</f>
        <v/>
      </c>
      <c r="CY72" s="282" t="str">
        <f ca="true">+IF(OFFSET('Sanitation Data'!$F$32,0,10*ROW('Sanitation Data'!F66))="","",OFFSET('Sanitation Data'!$F$32,0,10*ROW('Sanitation Data'!F66)))</f>
        <v/>
      </c>
      <c r="CZ72" s="282" t="str">
        <f ca="true">+IF(OFFSET('Sanitation Data'!$G$28,0,10*ROW('Sanitation Data'!G66))="","",OFFSET('Sanitation Data'!$G$28,0,10*ROW('Sanitation Data'!G66)))</f>
        <v/>
      </c>
      <c r="DA72" s="282" t="str">
        <f ca="true">+IF(OFFSET('Sanitation Data'!$G$29,0,10*ROW('Sanitation Data'!G66))="","",OFFSET('Sanitation Data'!$G$29,0,10*ROW('Sanitation Data'!G66)))</f>
        <v/>
      </c>
      <c r="DB72" s="282" t="str">
        <f ca="true">+IF(OFFSET('Sanitation Data'!$G$30,0,10*ROW('Sanitation Data'!G66))="","",OFFSET('Sanitation Data'!$G$30,0,10*ROW('Sanitation Data'!G66)))</f>
        <v/>
      </c>
      <c r="DC72" s="282" t="str">
        <f ca="true">+IF(OFFSET('Sanitation Data'!$G$31,0,10*ROW('Sanitation Data'!G66))="","",OFFSET('Sanitation Data'!$G$31,0,10*ROW('Sanitation Data'!G66)))</f>
        <v/>
      </c>
      <c r="DD72" s="282" t="str">
        <f ca="true">+IF(OFFSET('Sanitation Data'!$G$32,0,10*ROW('Sanitation Data'!G66))="","",OFFSET('Sanitation Data'!$G$32,0,10*ROW('Sanitation Data'!G66)))</f>
        <v/>
      </c>
      <c r="DE72" s="282" t="str">
        <f ca="true">+IF(OFFSET('Sanitation Data'!$H$28,0,10*ROW('Sanitation Data'!H66))="","",OFFSET('Sanitation Data'!$H$28,0,10*ROW('Sanitation Data'!H66)))</f>
        <v/>
      </c>
      <c r="DF72" s="282" t="str">
        <f ca="true">+IF(OFFSET('Sanitation Data'!$H$29,0,10*ROW('Sanitation Data'!H66))="","",OFFSET('Sanitation Data'!$H$29,0,10*ROW('Sanitation Data'!H66)))</f>
        <v/>
      </c>
      <c r="DG72" s="282" t="str">
        <f ca="true">+IF(OFFSET('Sanitation Data'!$H$30,0,10*ROW('Sanitation Data'!H66))="","",OFFSET('Sanitation Data'!$H$30,0,10*ROW('Sanitation Data'!H66)))</f>
        <v/>
      </c>
      <c r="DH72" s="282" t="str">
        <f ca="true">+IF(OFFSET('Sanitation Data'!$H$31,0,10*ROW('Sanitation Data'!H66))="","",OFFSET('Sanitation Data'!$H$31,0,10*ROW('Sanitation Data'!H66)))</f>
        <v/>
      </c>
      <c r="DI72" s="282" t="str">
        <f ca="true">+IF(OFFSET('Sanitation Data'!$H$32,0,10*ROW('Sanitation Data'!H66))="","",OFFSET('Sanitation Data'!$H$32,0,10*ROW('Sanitation Data'!H66)))</f>
        <v/>
      </c>
      <c r="DJ72" s="282" t="str">
        <f ca="true">+IF(OFFSET('Sanitation Data'!$I$28,0,10*ROW('Sanitation Data'!I66))="","",OFFSET('Sanitation Data'!$I$28,0,10*ROW('Sanitation Data'!I66)))</f>
        <v/>
      </c>
      <c r="DK72" s="282" t="str">
        <f ca="true">+IF(OFFSET('Sanitation Data'!$I$29,0,10*ROW('Sanitation Data'!I66))="","",OFFSET('Sanitation Data'!$I$29,0,10*ROW('Sanitation Data'!I66)))</f>
        <v/>
      </c>
      <c r="DL72" s="282" t="str">
        <f ca="true">+IF(OFFSET('Sanitation Data'!$I$30,0,10*ROW('Sanitation Data'!I66))="","",OFFSET('Sanitation Data'!$I$30,0,10*ROW('Sanitation Data'!I66)))</f>
        <v/>
      </c>
      <c r="DM72" s="282" t="str">
        <f ca="true">+IF(OFFSET('Sanitation Data'!$I$31,0,10*ROW('Sanitation Data'!I66))="","",OFFSET('Sanitation Data'!$I$31,0,10*ROW('Sanitation Data'!I66)))</f>
        <v/>
      </c>
      <c r="DN72" s="282" t="str">
        <f ca="true">+IF(OFFSET('Sanitation Data'!$I$32,0,10*ROW('Sanitation Data'!I66))="","",OFFSET('Sanitation Data'!$I$32,0,10*ROW('Sanitation Data'!I66)))</f>
        <v/>
      </c>
      <c r="DO72" s="282" t="str">
        <f ca="true">+IF(OFFSET('Hygiene Data'!$D$11,0,10*ROW('Hygiene Data'!D66))="","",OFFSET('Hygiene Data'!$D$11,0,10*ROW('Hygiene Data'!D66)))</f>
        <v/>
      </c>
      <c r="DP72" s="282" t="str">
        <f ca="true">+IF(OFFSET('Hygiene Data'!$D$12,0,10*ROW('Hygiene Data'!D66))="","",OFFSET('Hygiene Data'!$D$12,0,10*ROW('Hygiene Data'!D66)))</f>
        <v/>
      </c>
      <c r="DQ72" s="282" t="str">
        <f ca="true">+IF(OFFSET('Hygiene Data'!$D$13,0,10*ROW('Hygiene Data'!D66))="","",OFFSET('Hygiene Data'!$D$13,0,10*ROW('Hygiene Data'!D66)))</f>
        <v/>
      </c>
      <c r="DR72" s="282" t="str">
        <f ca="true">+IF(OFFSET('Hygiene Data'!$E$11,0,10*ROW('Hygiene Data'!E66))="","",OFFSET('Hygiene Data'!$E$11,0,10*ROW('Hygiene Data'!E66)))</f>
        <v/>
      </c>
      <c r="DS72" s="282" t="str">
        <f ca="true">+IF(OFFSET('Hygiene Data'!$E$12,0,10*ROW('Hygiene Data'!E66))="","",OFFSET('Hygiene Data'!$E$12,0,10*ROW('Hygiene Data'!E66)))</f>
        <v/>
      </c>
      <c r="DT72" s="282" t="str">
        <f ca="true">+IF(OFFSET('Hygiene Data'!$E$13,0,10*ROW('Hygiene Data'!E66))="","",OFFSET('Hygiene Data'!$E$13,0,10*ROW('Hygiene Data'!E66)))</f>
        <v/>
      </c>
      <c r="DU72" s="282" t="str">
        <f ca="true">+IF(OFFSET('Hygiene Data'!$F$11,0,10*ROW('Hygiene Data'!F66))="","",OFFSET('Hygiene Data'!$F$11,0,10*ROW('Hygiene Data'!F66)))</f>
        <v/>
      </c>
      <c r="DV72" s="282" t="str">
        <f ca="true">+IF(OFFSET('Hygiene Data'!$F$12,0,10*ROW('Hygiene Data'!F66))="","",OFFSET('Hygiene Data'!$F$12,0,10*ROW('Hygiene Data'!F66)))</f>
        <v/>
      </c>
      <c r="DW72" s="282" t="str">
        <f ca="true">+IF(OFFSET('Hygiene Data'!$F$13,0,10*ROW('Hygiene Data'!F66))="","",OFFSET('Hygiene Data'!$F$13,0,10*ROW('Hygiene Data'!F66)))</f>
        <v/>
      </c>
      <c r="DX72" s="282" t="str">
        <f ca="true">+IF(OFFSET('Hygiene Data'!$G$11,0,10*ROW('Hygiene Data'!G66))="","",OFFSET('Hygiene Data'!$G$11,0,10*ROW('Hygiene Data'!G66)))</f>
        <v/>
      </c>
      <c r="DY72" s="282" t="str">
        <f ca="true">+IF(OFFSET('Hygiene Data'!$G$12,0,10*ROW('Hygiene Data'!G66))="","",OFFSET('Hygiene Data'!$G$12,0,10*ROW('Hygiene Data'!G66)))</f>
        <v/>
      </c>
      <c r="DZ72" s="282" t="str">
        <f ca="true">+IF(OFFSET('Hygiene Data'!$G$13,0,10*ROW('Hygiene Data'!G66))="","",OFFSET('Hygiene Data'!$G$13,0,10*ROW('Hygiene Data'!G66)))</f>
        <v/>
      </c>
      <c r="EA72" s="282" t="str">
        <f ca="true">+IF(OFFSET('Hygiene Data'!$H$11,0,10*ROW('Hygiene Data'!H66))="","",OFFSET('Hygiene Data'!$H$11,0,10*ROW('Hygiene Data'!H66)))</f>
        <v/>
      </c>
      <c r="EB72" s="282" t="str">
        <f ca="true">+IF(OFFSET('Hygiene Data'!$H$12,0,10*ROW('Hygiene Data'!H66))="","",OFFSET('Hygiene Data'!$H$12,0,10*ROW('Hygiene Data'!H66)))</f>
        <v/>
      </c>
      <c r="EC72" s="282" t="str">
        <f ca="true">+IF(OFFSET('Hygiene Data'!$H$13,0,10*ROW('Hygiene Data'!H66))="","",OFFSET('Hygiene Data'!$H$13,0,10*ROW('Hygiene Data'!H66)))</f>
        <v/>
      </c>
      <c r="ED72" s="282" t="str">
        <f ca="true">+IF(OFFSET('Hygiene Data'!$I$11,0,10*ROW('Hygiene Data'!I66))="","",OFFSET('Hygiene Data'!$I$11,0,10*ROW('Hygiene Data'!I66)))</f>
        <v/>
      </c>
      <c r="EE72" s="282" t="str">
        <f ca="true">+IF(OFFSET('Hygiene Data'!$I$12,0,10*ROW('Hygiene Data'!I66))="","",OFFSET('Hygiene Data'!$I$12,0,10*ROW('Hygiene Data'!I66)))</f>
        <v/>
      </c>
      <c r="EF72" s="282"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8"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2"/>
      <c r="BS73" s="282" t="str">
        <f ca="true">+IF(OFFSET('Water Data'!$D$27,0,10*ROW('Water Data'!D67))="","",OFFSET('Water Data'!$D$27,0,10*ROW('Water Data'!D67)))</f>
        <v/>
      </c>
      <c r="BT73" s="282" t="str">
        <f ca="true">+IF(OFFSET('Water Data'!$D$28,0,10*ROW('Water Data'!D67))="","",OFFSET('Water Data'!$D$28,0,10*ROW('Water Data'!D67)))</f>
        <v/>
      </c>
      <c r="BU73" s="282" t="str">
        <f ca="true">+IF(OFFSET('Water Data'!$D$29,0,10*ROW('Water Data'!D67))="","",OFFSET('Water Data'!$D$29,0,10*ROW('Water Data'!D67)))</f>
        <v/>
      </c>
      <c r="BV73" s="282" t="str">
        <f ca="true">+IF(OFFSET('Water Data'!$E$27,0,10*ROW('Water Data'!E67))="","",OFFSET('Water Data'!$E$27,0,10*ROW('Water Data'!E67)))</f>
        <v/>
      </c>
      <c r="BW73" s="282" t="str">
        <f ca="true">+IF(OFFSET('Water Data'!$E$28,0,10*ROW('Water Data'!E67))="","",OFFSET('Water Data'!$E$28,0,10*ROW('Water Data'!E67)))</f>
        <v/>
      </c>
      <c r="BX73" s="282" t="str">
        <f ca="true">+IF(OFFSET('Water Data'!$E$29,0,10*ROW('Water Data'!E67))="","",OFFSET('Water Data'!$E$29,0,10*ROW('Water Data'!E67)))</f>
        <v/>
      </c>
      <c r="BY73" s="282" t="str">
        <f ca="true">+IF(OFFSET('Water Data'!$F$27,0,10*ROW('Water Data'!F67))="","",OFFSET('Water Data'!$F$27,0,10*ROW('Water Data'!F67)))</f>
        <v/>
      </c>
      <c r="BZ73" s="282" t="str">
        <f ca="true">+IF(OFFSET('Water Data'!$F$28,0,10*ROW('Water Data'!F67))="","",OFFSET('Water Data'!$F$28,0,10*ROW('Water Data'!F67)))</f>
        <v/>
      </c>
      <c r="CA73" s="282" t="str">
        <f ca="true">+IF(OFFSET('Water Data'!$F$29,0,10*ROW('Water Data'!F67))="","",OFFSET('Water Data'!$F$29,0,10*ROW('Water Data'!F67)))</f>
        <v/>
      </c>
      <c r="CB73" s="282" t="str">
        <f ca="true">+IF(OFFSET('Water Data'!$G$27,0,10*ROW('Water Data'!G67))="","",OFFSET('Water Data'!$G$27,0,10*ROW('Water Data'!G67)))</f>
        <v/>
      </c>
      <c r="CC73" s="282" t="str">
        <f ca="true">+IF(OFFSET('Water Data'!$G$28,0,10*ROW('Water Data'!G67))="","",OFFSET('Water Data'!$G$28,0,10*ROW('Water Data'!G67)))</f>
        <v/>
      </c>
      <c r="CD73" s="282" t="str">
        <f ca="true">+IF(OFFSET('Water Data'!$G$29,0,10*ROW('Water Data'!G67))="","",OFFSET('Water Data'!$G$29,0,10*ROW('Water Data'!G67)))</f>
        <v/>
      </c>
      <c r="CE73" s="282" t="str">
        <f ca="true">+IF(OFFSET('Water Data'!$H$27,0,10*ROW('Water Data'!H67))="","",OFFSET('Water Data'!$H$27,0,10*ROW('Water Data'!H67)))</f>
        <v/>
      </c>
      <c r="CF73" s="282" t="str">
        <f ca="true">+IF(OFFSET('Water Data'!$H$28,0,10*ROW('Water Data'!H67))="","",OFFSET('Water Data'!$H$28,0,10*ROW('Water Data'!H67)))</f>
        <v/>
      </c>
      <c r="CG73" s="282" t="str">
        <f ca="true">+IF(OFFSET('Water Data'!$H$29,0,10*ROW('Water Data'!H67))="","",OFFSET('Water Data'!$H$29,0,10*ROW('Water Data'!H67)))</f>
        <v/>
      </c>
      <c r="CH73" s="282" t="str">
        <f ca="true">+IF(OFFSET('Water Data'!$I$27,0,10*ROW('Water Data'!I67))="","",OFFSET('Water Data'!$I$27,0,10*ROW('Water Data'!I67)))</f>
        <v/>
      </c>
      <c r="CI73" s="282" t="str">
        <f ca="true">+IF(OFFSET('Water Data'!$I$28,0,10*ROW('Water Data'!I67))="","",OFFSET('Water Data'!$I$28,0,10*ROW('Water Data'!I67)))</f>
        <v/>
      </c>
      <c r="CJ73" s="282" t="str">
        <f ca="true">+IF(OFFSET('Water Data'!$I$29,0,10*ROW('Water Data'!I67))="","",OFFSET('Water Data'!$I$29,0,10*ROW('Water Data'!I67)))</f>
        <v/>
      </c>
      <c r="CK73" s="282" t="str">
        <f ca="true">+IF(OFFSET('Sanitation Data'!$D$28,0,10*ROW('Sanitation Data'!D67))="","",OFFSET('Sanitation Data'!$D$28,0,10*ROW('Sanitation Data'!D67)))</f>
        <v/>
      </c>
      <c r="CL73" s="282" t="str">
        <f ca="true">+IF(OFFSET('Sanitation Data'!$D$29,0,10*ROW('Sanitation Data'!D67))="","",OFFSET('Sanitation Data'!$D$29,0,10*ROW('Sanitation Data'!D67)))</f>
        <v/>
      </c>
      <c r="CM73" s="282" t="str">
        <f ca="true">+IF(OFFSET('Sanitation Data'!$D$30,0,10*ROW('Sanitation Data'!D67))="","",OFFSET('Sanitation Data'!$D$30,0,10*ROW('Sanitation Data'!D67)))</f>
        <v/>
      </c>
      <c r="CN73" s="282" t="str">
        <f ca="true">+IF(OFFSET('Sanitation Data'!$D$31,0,10*ROW('Sanitation Data'!D67))="","",OFFSET('Sanitation Data'!$D$31,0,10*ROW('Sanitation Data'!D67)))</f>
        <v/>
      </c>
      <c r="CO73" s="282" t="str">
        <f ca="true">+IF(OFFSET('Sanitation Data'!$D$32,0,10*ROW('Sanitation Data'!D67))="","",OFFSET('Sanitation Data'!$D$32,0,10*ROW('Sanitation Data'!D67)))</f>
        <v/>
      </c>
      <c r="CP73" s="282" t="str">
        <f ca="true">+IF(OFFSET('Sanitation Data'!$E$28,0,10*ROW('Sanitation Data'!E67))="","",OFFSET('Sanitation Data'!$E$28,0,10*ROW('Sanitation Data'!E67)))</f>
        <v/>
      </c>
      <c r="CQ73" s="282" t="str">
        <f ca="true">+IF(OFFSET('Sanitation Data'!$E$29,0,10*ROW('Sanitation Data'!E67))="","",OFFSET('Sanitation Data'!$E$29,0,10*ROW('Sanitation Data'!E67)))</f>
        <v/>
      </c>
      <c r="CR73" s="282" t="str">
        <f ca="true">+IF(OFFSET('Sanitation Data'!$E$30,0,10*ROW('Sanitation Data'!E67))="","",OFFSET('Sanitation Data'!$E$30,0,10*ROW('Sanitation Data'!E67)))</f>
        <v/>
      </c>
      <c r="CS73" s="282" t="str">
        <f ca="true">+IF(OFFSET('Sanitation Data'!$E$31,0,10*ROW('Sanitation Data'!E67))="","",OFFSET('Sanitation Data'!$E$31,0,10*ROW('Sanitation Data'!E67)))</f>
        <v/>
      </c>
      <c r="CT73" s="282" t="str">
        <f ca="true">+IF(OFFSET('Sanitation Data'!$E$32,0,10*ROW('Sanitation Data'!E67))="","",OFFSET('Sanitation Data'!$E$32,0,10*ROW('Sanitation Data'!E67)))</f>
        <v/>
      </c>
      <c r="CU73" s="282" t="str">
        <f ca="true">+IF(OFFSET('Sanitation Data'!$F$28,0,10*ROW('Sanitation Data'!F67))="","",OFFSET('Sanitation Data'!$F$28,0,10*ROW('Sanitation Data'!F67)))</f>
        <v/>
      </c>
      <c r="CV73" s="282" t="str">
        <f ca="true">+IF(OFFSET('Sanitation Data'!$F$29,0,10*ROW('Sanitation Data'!F67))="","",OFFSET('Sanitation Data'!$F$29,0,10*ROW('Sanitation Data'!F67)))</f>
        <v/>
      </c>
      <c r="CW73" s="282" t="str">
        <f ca="true">+IF(OFFSET('Sanitation Data'!$F$30,0,10*ROW('Sanitation Data'!F67))="","",OFFSET('Sanitation Data'!$F$30,0,10*ROW('Sanitation Data'!F67)))</f>
        <v/>
      </c>
      <c r="CX73" s="282" t="str">
        <f ca="true">+IF(OFFSET('Sanitation Data'!$F$31,0,10*ROW('Sanitation Data'!F67))="","",OFFSET('Sanitation Data'!$F$31,0,10*ROW('Sanitation Data'!F67)))</f>
        <v/>
      </c>
      <c r="CY73" s="282" t="str">
        <f ca="true">+IF(OFFSET('Sanitation Data'!$F$32,0,10*ROW('Sanitation Data'!F67))="","",OFFSET('Sanitation Data'!$F$32,0,10*ROW('Sanitation Data'!F67)))</f>
        <v/>
      </c>
      <c r="CZ73" s="282" t="str">
        <f ca="true">+IF(OFFSET('Sanitation Data'!$G$28,0,10*ROW('Sanitation Data'!G67))="","",OFFSET('Sanitation Data'!$G$28,0,10*ROW('Sanitation Data'!G67)))</f>
        <v/>
      </c>
      <c r="DA73" s="282" t="str">
        <f ca="true">+IF(OFFSET('Sanitation Data'!$G$29,0,10*ROW('Sanitation Data'!G67))="","",OFFSET('Sanitation Data'!$G$29,0,10*ROW('Sanitation Data'!G67)))</f>
        <v/>
      </c>
      <c r="DB73" s="282" t="str">
        <f ca="true">+IF(OFFSET('Sanitation Data'!$G$30,0,10*ROW('Sanitation Data'!G67))="","",OFFSET('Sanitation Data'!$G$30,0,10*ROW('Sanitation Data'!G67)))</f>
        <v/>
      </c>
      <c r="DC73" s="282" t="str">
        <f ca="true">+IF(OFFSET('Sanitation Data'!$G$31,0,10*ROW('Sanitation Data'!G67))="","",OFFSET('Sanitation Data'!$G$31,0,10*ROW('Sanitation Data'!G67)))</f>
        <v/>
      </c>
      <c r="DD73" s="282" t="str">
        <f ca="true">+IF(OFFSET('Sanitation Data'!$G$32,0,10*ROW('Sanitation Data'!G67))="","",OFFSET('Sanitation Data'!$G$32,0,10*ROW('Sanitation Data'!G67)))</f>
        <v/>
      </c>
      <c r="DE73" s="282" t="str">
        <f ca="true">+IF(OFFSET('Sanitation Data'!$H$28,0,10*ROW('Sanitation Data'!H67))="","",OFFSET('Sanitation Data'!$H$28,0,10*ROW('Sanitation Data'!H67)))</f>
        <v/>
      </c>
      <c r="DF73" s="282" t="str">
        <f ca="true">+IF(OFFSET('Sanitation Data'!$H$29,0,10*ROW('Sanitation Data'!H67))="","",OFFSET('Sanitation Data'!$H$29,0,10*ROW('Sanitation Data'!H67)))</f>
        <v/>
      </c>
      <c r="DG73" s="282" t="str">
        <f ca="true">+IF(OFFSET('Sanitation Data'!$H$30,0,10*ROW('Sanitation Data'!H67))="","",OFFSET('Sanitation Data'!$H$30,0,10*ROW('Sanitation Data'!H67)))</f>
        <v/>
      </c>
      <c r="DH73" s="282" t="str">
        <f ca="true">+IF(OFFSET('Sanitation Data'!$H$31,0,10*ROW('Sanitation Data'!H67))="","",OFFSET('Sanitation Data'!$H$31,0,10*ROW('Sanitation Data'!H67)))</f>
        <v/>
      </c>
      <c r="DI73" s="282" t="str">
        <f ca="true">+IF(OFFSET('Sanitation Data'!$H$32,0,10*ROW('Sanitation Data'!H67))="","",OFFSET('Sanitation Data'!$H$32,0,10*ROW('Sanitation Data'!H67)))</f>
        <v/>
      </c>
      <c r="DJ73" s="282" t="str">
        <f ca="true">+IF(OFFSET('Sanitation Data'!$I$28,0,10*ROW('Sanitation Data'!I67))="","",OFFSET('Sanitation Data'!$I$28,0,10*ROW('Sanitation Data'!I67)))</f>
        <v/>
      </c>
      <c r="DK73" s="282" t="str">
        <f ca="true">+IF(OFFSET('Sanitation Data'!$I$29,0,10*ROW('Sanitation Data'!I67))="","",OFFSET('Sanitation Data'!$I$29,0,10*ROW('Sanitation Data'!I67)))</f>
        <v/>
      </c>
      <c r="DL73" s="282" t="str">
        <f ca="true">+IF(OFFSET('Sanitation Data'!$I$30,0,10*ROW('Sanitation Data'!I67))="","",OFFSET('Sanitation Data'!$I$30,0,10*ROW('Sanitation Data'!I67)))</f>
        <v/>
      </c>
      <c r="DM73" s="282" t="str">
        <f ca="true">+IF(OFFSET('Sanitation Data'!$I$31,0,10*ROW('Sanitation Data'!I67))="","",OFFSET('Sanitation Data'!$I$31,0,10*ROW('Sanitation Data'!I67)))</f>
        <v/>
      </c>
      <c r="DN73" s="282" t="str">
        <f ca="true">+IF(OFFSET('Sanitation Data'!$I$32,0,10*ROW('Sanitation Data'!I67))="","",OFFSET('Sanitation Data'!$I$32,0,10*ROW('Sanitation Data'!I67)))</f>
        <v/>
      </c>
      <c r="DO73" s="282" t="str">
        <f ca="true">+IF(OFFSET('Hygiene Data'!$D$11,0,10*ROW('Hygiene Data'!D67))="","",OFFSET('Hygiene Data'!$D$11,0,10*ROW('Hygiene Data'!D67)))</f>
        <v/>
      </c>
      <c r="DP73" s="282" t="str">
        <f ca="true">+IF(OFFSET('Hygiene Data'!$D$12,0,10*ROW('Hygiene Data'!D67))="","",OFFSET('Hygiene Data'!$D$12,0,10*ROW('Hygiene Data'!D67)))</f>
        <v/>
      </c>
      <c r="DQ73" s="282" t="str">
        <f ca="true">+IF(OFFSET('Hygiene Data'!$D$13,0,10*ROW('Hygiene Data'!D67))="","",OFFSET('Hygiene Data'!$D$13,0,10*ROW('Hygiene Data'!D67)))</f>
        <v/>
      </c>
      <c r="DR73" s="282" t="str">
        <f ca="true">+IF(OFFSET('Hygiene Data'!$E$11,0,10*ROW('Hygiene Data'!E67))="","",OFFSET('Hygiene Data'!$E$11,0,10*ROW('Hygiene Data'!E67)))</f>
        <v/>
      </c>
      <c r="DS73" s="282" t="str">
        <f ca="true">+IF(OFFSET('Hygiene Data'!$E$12,0,10*ROW('Hygiene Data'!E67))="","",OFFSET('Hygiene Data'!$E$12,0,10*ROW('Hygiene Data'!E67)))</f>
        <v/>
      </c>
      <c r="DT73" s="282" t="str">
        <f ca="true">+IF(OFFSET('Hygiene Data'!$E$13,0,10*ROW('Hygiene Data'!E67))="","",OFFSET('Hygiene Data'!$E$13,0,10*ROW('Hygiene Data'!E67)))</f>
        <v/>
      </c>
      <c r="DU73" s="282" t="str">
        <f ca="true">+IF(OFFSET('Hygiene Data'!$F$11,0,10*ROW('Hygiene Data'!F67))="","",OFFSET('Hygiene Data'!$F$11,0,10*ROW('Hygiene Data'!F67)))</f>
        <v/>
      </c>
      <c r="DV73" s="282" t="str">
        <f ca="true">+IF(OFFSET('Hygiene Data'!$F$12,0,10*ROW('Hygiene Data'!F67))="","",OFFSET('Hygiene Data'!$F$12,0,10*ROW('Hygiene Data'!F67)))</f>
        <v/>
      </c>
      <c r="DW73" s="282" t="str">
        <f ca="true">+IF(OFFSET('Hygiene Data'!$F$13,0,10*ROW('Hygiene Data'!F67))="","",OFFSET('Hygiene Data'!$F$13,0,10*ROW('Hygiene Data'!F67)))</f>
        <v/>
      </c>
      <c r="DX73" s="282" t="str">
        <f ca="true">+IF(OFFSET('Hygiene Data'!$G$11,0,10*ROW('Hygiene Data'!G67))="","",OFFSET('Hygiene Data'!$G$11,0,10*ROW('Hygiene Data'!G67)))</f>
        <v/>
      </c>
      <c r="DY73" s="282" t="str">
        <f ca="true">+IF(OFFSET('Hygiene Data'!$G$12,0,10*ROW('Hygiene Data'!G67))="","",OFFSET('Hygiene Data'!$G$12,0,10*ROW('Hygiene Data'!G67)))</f>
        <v/>
      </c>
      <c r="DZ73" s="282" t="str">
        <f ca="true">+IF(OFFSET('Hygiene Data'!$G$13,0,10*ROW('Hygiene Data'!G67))="","",OFFSET('Hygiene Data'!$G$13,0,10*ROW('Hygiene Data'!G67)))</f>
        <v/>
      </c>
      <c r="EA73" s="282" t="str">
        <f ca="true">+IF(OFFSET('Hygiene Data'!$H$11,0,10*ROW('Hygiene Data'!H67))="","",OFFSET('Hygiene Data'!$H$11,0,10*ROW('Hygiene Data'!H67)))</f>
        <v/>
      </c>
      <c r="EB73" s="282" t="str">
        <f ca="true">+IF(OFFSET('Hygiene Data'!$H$12,0,10*ROW('Hygiene Data'!H67))="","",OFFSET('Hygiene Data'!$H$12,0,10*ROW('Hygiene Data'!H67)))</f>
        <v/>
      </c>
      <c r="EC73" s="282" t="str">
        <f ca="true">+IF(OFFSET('Hygiene Data'!$H$13,0,10*ROW('Hygiene Data'!H67))="","",OFFSET('Hygiene Data'!$H$13,0,10*ROW('Hygiene Data'!H67)))</f>
        <v/>
      </c>
      <c r="ED73" s="282" t="str">
        <f ca="true">+IF(OFFSET('Hygiene Data'!$I$11,0,10*ROW('Hygiene Data'!I67))="","",OFFSET('Hygiene Data'!$I$11,0,10*ROW('Hygiene Data'!I67)))</f>
        <v/>
      </c>
      <c r="EE73" s="282" t="str">
        <f ca="true">+IF(OFFSET('Hygiene Data'!$I$12,0,10*ROW('Hygiene Data'!I67))="","",OFFSET('Hygiene Data'!$I$12,0,10*ROW('Hygiene Data'!I67)))</f>
        <v/>
      </c>
      <c r="EF73" s="282"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8"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2"/>
      <c r="BS74" s="282" t="str">
        <f ca="true">+IF(OFFSET('Water Data'!$D$27,0,10*ROW('Water Data'!D68))="","",OFFSET('Water Data'!$D$27,0,10*ROW('Water Data'!D68)))</f>
        <v/>
      </c>
      <c r="BT74" s="282" t="str">
        <f ca="true">+IF(OFFSET('Water Data'!$D$28,0,10*ROW('Water Data'!D68))="","",OFFSET('Water Data'!$D$28,0,10*ROW('Water Data'!D68)))</f>
        <v/>
      </c>
      <c r="BU74" s="282" t="str">
        <f ca="true">+IF(OFFSET('Water Data'!$D$29,0,10*ROW('Water Data'!D68))="","",OFFSET('Water Data'!$D$29,0,10*ROW('Water Data'!D68)))</f>
        <v/>
      </c>
      <c r="BV74" s="282" t="str">
        <f ca="true">+IF(OFFSET('Water Data'!$E$27,0,10*ROW('Water Data'!E68))="","",OFFSET('Water Data'!$E$27,0,10*ROW('Water Data'!E68)))</f>
        <v/>
      </c>
      <c r="BW74" s="282" t="str">
        <f ca="true">+IF(OFFSET('Water Data'!$E$28,0,10*ROW('Water Data'!E68))="","",OFFSET('Water Data'!$E$28,0,10*ROW('Water Data'!E68)))</f>
        <v/>
      </c>
      <c r="BX74" s="282" t="str">
        <f ca="true">+IF(OFFSET('Water Data'!$E$29,0,10*ROW('Water Data'!E68))="","",OFFSET('Water Data'!$E$29,0,10*ROW('Water Data'!E68)))</f>
        <v/>
      </c>
      <c r="BY74" s="282" t="str">
        <f ca="true">+IF(OFFSET('Water Data'!$F$27,0,10*ROW('Water Data'!F68))="","",OFFSET('Water Data'!$F$27,0,10*ROW('Water Data'!F68)))</f>
        <v/>
      </c>
      <c r="BZ74" s="282" t="str">
        <f ca="true">+IF(OFFSET('Water Data'!$F$28,0,10*ROW('Water Data'!F68))="","",OFFSET('Water Data'!$F$28,0,10*ROW('Water Data'!F68)))</f>
        <v/>
      </c>
      <c r="CA74" s="282" t="str">
        <f ca="true">+IF(OFFSET('Water Data'!$F$29,0,10*ROW('Water Data'!F68))="","",OFFSET('Water Data'!$F$29,0,10*ROW('Water Data'!F68)))</f>
        <v/>
      </c>
      <c r="CB74" s="282" t="str">
        <f ca="true">+IF(OFFSET('Water Data'!$G$27,0,10*ROW('Water Data'!G68))="","",OFFSET('Water Data'!$G$27,0,10*ROW('Water Data'!G68)))</f>
        <v/>
      </c>
      <c r="CC74" s="282" t="str">
        <f ca="true">+IF(OFFSET('Water Data'!$G$28,0,10*ROW('Water Data'!G68))="","",OFFSET('Water Data'!$G$28,0,10*ROW('Water Data'!G68)))</f>
        <v/>
      </c>
      <c r="CD74" s="282" t="str">
        <f ca="true">+IF(OFFSET('Water Data'!$G$29,0,10*ROW('Water Data'!G68))="","",OFFSET('Water Data'!$G$29,0,10*ROW('Water Data'!G68)))</f>
        <v/>
      </c>
      <c r="CE74" s="282" t="str">
        <f ca="true">+IF(OFFSET('Water Data'!$H$27,0,10*ROW('Water Data'!H68))="","",OFFSET('Water Data'!$H$27,0,10*ROW('Water Data'!H68)))</f>
        <v/>
      </c>
      <c r="CF74" s="282" t="str">
        <f ca="true">+IF(OFFSET('Water Data'!$H$28,0,10*ROW('Water Data'!H68))="","",OFFSET('Water Data'!$H$28,0,10*ROW('Water Data'!H68)))</f>
        <v/>
      </c>
      <c r="CG74" s="282" t="str">
        <f ca="true">+IF(OFFSET('Water Data'!$H$29,0,10*ROW('Water Data'!H68))="","",OFFSET('Water Data'!$H$29,0,10*ROW('Water Data'!H68)))</f>
        <v/>
      </c>
      <c r="CH74" s="282" t="str">
        <f ca="true">+IF(OFFSET('Water Data'!$I$27,0,10*ROW('Water Data'!I68))="","",OFFSET('Water Data'!$I$27,0,10*ROW('Water Data'!I68)))</f>
        <v/>
      </c>
      <c r="CI74" s="282" t="str">
        <f ca="true">+IF(OFFSET('Water Data'!$I$28,0,10*ROW('Water Data'!I68))="","",OFFSET('Water Data'!$I$28,0,10*ROW('Water Data'!I68)))</f>
        <v/>
      </c>
      <c r="CJ74" s="282" t="str">
        <f ca="true">+IF(OFFSET('Water Data'!$I$29,0,10*ROW('Water Data'!I68))="","",OFFSET('Water Data'!$I$29,0,10*ROW('Water Data'!I68)))</f>
        <v/>
      </c>
      <c r="CK74" s="282" t="str">
        <f ca="true">+IF(OFFSET('Sanitation Data'!$D$28,0,10*ROW('Sanitation Data'!D68))="","",OFFSET('Sanitation Data'!$D$28,0,10*ROW('Sanitation Data'!D68)))</f>
        <v/>
      </c>
      <c r="CL74" s="282" t="str">
        <f ca="true">+IF(OFFSET('Sanitation Data'!$D$29,0,10*ROW('Sanitation Data'!D68))="","",OFFSET('Sanitation Data'!$D$29,0,10*ROW('Sanitation Data'!D68)))</f>
        <v/>
      </c>
      <c r="CM74" s="282" t="str">
        <f ca="true">+IF(OFFSET('Sanitation Data'!$D$30,0,10*ROW('Sanitation Data'!D68))="","",OFFSET('Sanitation Data'!$D$30,0,10*ROW('Sanitation Data'!D68)))</f>
        <v/>
      </c>
      <c r="CN74" s="282" t="str">
        <f ca="true">+IF(OFFSET('Sanitation Data'!$D$31,0,10*ROW('Sanitation Data'!D68))="","",OFFSET('Sanitation Data'!$D$31,0,10*ROW('Sanitation Data'!D68)))</f>
        <v/>
      </c>
      <c r="CO74" s="282" t="str">
        <f ca="true">+IF(OFFSET('Sanitation Data'!$D$32,0,10*ROW('Sanitation Data'!D68))="","",OFFSET('Sanitation Data'!$D$32,0,10*ROW('Sanitation Data'!D68)))</f>
        <v/>
      </c>
      <c r="CP74" s="282" t="str">
        <f ca="true">+IF(OFFSET('Sanitation Data'!$E$28,0,10*ROW('Sanitation Data'!E68))="","",OFFSET('Sanitation Data'!$E$28,0,10*ROW('Sanitation Data'!E68)))</f>
        <v/>
      </c>
      <c r="CQ74" s="282" t="str">
        <f ca="true">+IF(OFFSET('Sanitation Data'!$E$29,0,10*ROW('Sanitation Data'!E68))="","",OFFSET('Sanitation Data'!$E$29,0,10*ROW('Sanitation Data'!E68)))</f>
        <v/>
      </c>
      <c r="CR74" s="282" t="str">
        <f ca="true">+IF(OFFSET('Sanitation Data'!$E$30,0,10*ROW('Sanitation Data'!E68))="","",OFFSET('Sanitation Data'!$E$30,0,10*ROW('Sanitation Data'!E68)))</f>
        <v/>
      </c>
      <c r="CS74" s="282" t="str">
        <f ca="true">+IF(OFFSET('Sanitation Data'!$E$31,0,10*ROW('Sanitation Data'!E68))="","",OFFSET('Sanitation Data'!$E$31,0,10*ROW('Sanitation Data'!E68)))</f>
        <v/>
      </c>
      <c r="CT74" s="282" t="str">
        <f ca="true">+IF(OFFSET('Sanitation Data'!$E$32,0,10*ROW('Sanitation Data'!E68))="","",OFFSET('Sanitation Data'!$E$32,0,10*ROW('Sanitation Data'!E68)))</f>
        <v/>
      </c>
      <c r="CU74" s="282" t="str">
        <f ca="true">+IF(OFFSET('Sanitation Data'!$F$28,0,10*ROW('Sanitation Data'!F68))="","",OFFSET('Sanitation Data'!$F$28,0,10*ROW('Sanitation Data'!F68)))</f>
        <v/>
      </c>
      <c r="CV74" s="282" t="str">
        <f ca="true">+IF(OFFSET('Sanitation Data'!$F$29,0,10*ROW('Sanitation Data'!F68))="","",OFFSET('Sanitation Data'!$F$29,0,10*ROW('Sanitation Data'!F68)))</f>
        <v/>
      </c>
      <c r="CW74" s="282" t="str">
        <f ca="true">+IF(OFFSET('Sanitation Data'!$F$30,0,10*ROW('Sanitation Data'!F68))="","",OFFSET('Sanitation Data'!$F$30,0,10*ROW('Sanitation Data'!F68)))</f>
        <v/>
      </c>
      <c r="CX74" s="282" t="str">
        <f ca="true">+IF(OFFSET('Sanitation Data'!$F$31,0,10*ROW('Sanitation Data'!F68))="","",OFFSET('Sanitation Data'!$F$31,0,10*ROW('Sanitation Data'!F68)))</f>
        <v/>
      </c>
      <c r="CY74" s="282" t="str">
        <f ca="true">+IF(OFFSET('Sanitation Data'!$F$32,0,10*ROW('Sanitation Data'!F68))="","",OFFSET('Sanitation Data'!$F$32,0,10*ROW('Sanitation Data'!F68)))</f>
        <v/>
      </c>
      <c r="CZ74" s="282" t="str">
        <f ca="true">+IF(OFFSET('Sanitation Data'!$G$28,0,10*ROW('Sanitation Data'!G68))="","",OFFSET('Sanitation Data'!$G$28,0,10*ROW('Sanitation Data'!G68)))</f>
        <v/>
      </c>
      <c r="DA74" s="282" t="str">
        <f ca="true">+IF(OFFSET('Sanitation Data'!$G$29,0,10*ROW('Sanitation Data'!G68))="","",OFFSET('Sanitation Data'!$G$29,0,10*ROW('Sanitation Data'!G68)))</f>
        <v/>
      </c>
      <c r="DB74" s="282" t="str">
        <f ca="true">+IF(OFFSET('Sanitation Data'!$G$30,0,10*ROW('Sanitation Data'!G68))="","",OFFSET('Sanitation Data'!$G$30,0,10*ROW('Sanitation Data'!G68)))</f>
        <v/>
      </c>
      <c r="DC74" s="282" t="str">
        <f ca="true">+IF(OFFSET('Sanitation Data'!$G$31,0,10*ROW('Sanitation Data'!G68))="","",OFFSET('Sanitation Data'!$G$31,0,10*ROW('Sanitation Data'!G68)))</f>
        <v/>
      </c>
      <c r="DD74" s="282" t="str">
        <f ca="true">+IF(OFFSET('Sanitation Data'!$G$32,0,10*ROW('Sanitation Data'!G68))="","",OFFSET('Sanitation Data'!$G$32,0,10*ROW('Sanitation Data'!G68)))</f>
        <v/>
      </c>
      <c r="DE74" s="282" t="str">
        <f ca="true">+IF(OFFSET('Sanitation Data'!$H$28,0,10*ROW('Sanitation Data'!H68))="","",OFFSET('Sanitation Data'!$H$28,0,10*ROW('Sanitation Data'!H68)))</f>
        <v/>
      </c>
      <c r="DF74" s="282" t="str">
        <f ca="true">+IF(OFFSET('Sanitation Data'!$H$29,0,10*ROW('Sanitation Data'!H68))="","",OFFSET('Sanitation Data'!$H$29,0,10*ROW('Sanitation Data'!H68)))</f>
        <v/>
      </c>
      <c r="DG74" s="282" t="str">
        <f ca="true">+IF(OFFSET('Sanitation Data'!$H$30,0,10*ROW('Sanitation Data'!H68))="","",OFFSET('Sanitation Data'!$H$30,0,10*ROW('Sanitation Data'!H68)))</f>
        <v/>
      </c>
      <c r="DH74" s="282" t="str">
        <f ca="true">+IF(OFFSET('Sanitation Data'!$H$31,0,10*ROW('Sanitation Data'!H68))="","",OFFSET('Sanitation Data'!$H$31,0,10*ROW('Sanitation Data'!H68)))</f>
        <v/>
      </c>
      <c r="DI74" s="282" t="str">
        <f ca="true">+IF(OFFSET('Sanitation Data'!$H$32,0,10*ROW('Sanitation Data'!H68))="","",OFFSET('Sanitation Data'!$H$32,0,10*ROW('Sanitation Data'!H68)))</f>
        <v/>
      </c>
      <c r="DJ74" s="282" t="str">
        <f ca="true">+IF(OFFSET('Sanitation Data'!$I$28,0,10*ROW('Sanitation Data'!I68))="","",OFFSET('Sanitation Data'!$I$28,0,10*ROW('Sanitation Data'!I68)))</f>
        <v/>
      </c>
      <c r="DK74" s="282" t="str">
        <f ca="true">+IF(OFFSET('Sanitation Data'!$I$29,0,10*ROW('Sanitation Data'!I68))="","",OFFSET('Sanitation Data'!$I$29,0,10*ROW('Sanitation Data'!I68)))</f>
        <v/>
      </c>
      <c r="DL74" s="282" t="str">
        <f ca="true">+IF(OFFSET('Sanitation Data'!$I$30,0,10*ROW('Sanitation Data'!I68))="","",OFFSET('Sanitation Data'!$I$30,0,10*ROW('Sanitation Data'!I68)))</f>
        <v/>
      </c>
      <c r="DM74" s="282" t="str">
        <f ca="true">+IF(OFFSET('Sanitation Data'!$I$31,0,10*ROW('Sanitation Data'!I68))="","",OFFSET('Sanitation Data'!$I$31,0,10*ROW('Sanitation Data'!I68)))</f>
        <v/>
      </c>
      <c r="DN74" s="282" t="str">
        <f ca="true">+IF(OFFSET('Sanitation Data'!$I$32,0,10*ROW('Sanitation Data'!I68))="","",OFFSET('Sanitation Data'!$I$32,0,10*ROW('Sanitation Data'!I68)))</f>
        <v/>
      </c>
      <c r="DO74" s="282" t="str">
        <f ca="true">+IF(OFFSET('Hygiene Data'!$D$11,0,10*ROW('Hygiene Data'!D68))="","",OFFSET('Hygiene Data'!$D$11,0,10*ROW('Hygiene Data'!D68)))</f>
        <v/>
      </c>
      <c r="DP74" s="282" t="str">
        <f ca="true">+IF(OFFSET('Hygiene Data'!$D$12,0,10*ROW('Hygiene Data'!D68))="","",OFFSET('Hygiene Data'!$D$12,0,10*ROW('Hygiene Data'!D68)))</f>
        <v/>
      </c>
      <c r="DQ74" s="282" t="str">
        <f ca="true">+IF(OFFSET('Hygiene Data'!$D$13,0,10*ROW('Hygiene Data'!D68))="","",OFFSET('Hygiene Data'!$D$13,0,10*ROW('Hygiene Data'!D68)))</f>
        <v/>
      </c>
      <c r="DR74" s="282" t="str">
        <f ca="true">+IF(OFFSET('Hygiene Data'!$E$11,0,10*ROW('Hygiene Data'!E68))="","",OFFSET('Hygiene Data'!$E$11,0,10*ROW('Hygiene Data'!E68)))</f>
        <v/>
      </c>
      <c r="DS74" s="282" t="str">
        <f ca="true">+IF(OFFSET('Hygiene Data'!$E$12,0,10*ROW('Hygiene Data'!E68))="","",OFFSET('Hygiene Data'!$E$12,0,10*ROW('Hygiene Data'!E68)))</f>
        <v/>
      </c>
      <c r="DT74" s="282" t="str">
        <f ca="true">+IF(OFFSET('Hygiene Data'!$E$13,0,10*ROW('Hygiene Data'!E68))="","",OFFSET('Hygiene Data'!$E$13,0,10*ROW('Hygiene Data'!E68)))</f>
        <v/>
      </c>
      <c r="DU74" s="282" t="str">
        <f ca="true">+IF(OFFSET('Hygiene Data'!$F$11,0,10*ROW('Hygiene Data'!F68))="","",OFFSET('Hygiene Data'!$F$11,0,10*ROW('Hygiene Data'!F68)))</f>
        <v/>
      </c>
      <c r="DV74" s="282" t="str">
        <f ca="true">+IF(OFFSET('Hygiene Data'!$F$12,0,10*ROW('Hygiene Data'!F68))="","",OFFSET('Hygiene Data'!$F$12,0,10*ROW('Hygiene Data'!F68)))</f>
        <v/>
      </c>
      <c r="DW74" s="282" t="str">
        <f ca="true">+IF(OFFSET('Hygiene Data'!$F$13,0,10*ROW('Hygiene Data'!F68))="","",OFFSET('Hygiene Data'!$F$13,0,10*ROW('Hygiene Data'!F68)))</f>
        <v/>
      </c>
      <c r="DX74" s="282" t="str">
        <f ca="true">+IF(OFFSET('Hygiene Data'!$G$11,0,10*ROW('Hygiene Data'!G68))="","",OFFSET('Hygiene Data'!$G$11,0,10*ROW('Hygiene Data'!G68)))</f>
        <v/>
      </c>
      <c r="DY74" s="282" t="str">
        <f ca="true">+IF(OFFSET('Hygiene Data'!$G$12,0,10*ROW('Hygiene Data'!G68))="","",OFFSET('Hygiene Data'!$G$12,0,10*ROW('Hygiene Data'!G68)))</f>
        <v/>
      </c>
      <c r="DZ74" s="282" t="str">
        <f ca="true">+IF(OFFSET('Hygiene Data'!$G$13,0,10*ROW('Hygiene Data'!G68))="","",OFFSET('Hygiene Data'!$G$13,0,10*ROW('Hygiene Data'!G68)))</f>
        <v/>
      </c>
      <c r="EA74" s="282" t="str">
        <f ca="true">+IF(OFFSET('Hygiene Data'!$H$11,0,10*ROW('Hygiene Data'!H68))="","",OFFSET('Hygiene Data'!$H$11,0,10*ROW('Hygiene Data'!H68)))</f>
        <v/>
      </c>
      <c r="EB74" s="282" t="str">
        <f ca="true">+IF(OFFSET('Hygiene Data'!$H$12,0,10*ROW('Hygiene Data'!H68))="","",OFFSET('Hygiene Data'!$H$12,0,10*ROW('Hygiene Data'!H68)))</f>
        <v/>
      </c>
      <c r="EC74" s="282" t="str">
        <f ca="true">+IF(OFFSET('Hygiene Data'!$H$13,0,10*ROW('Hygiene Data'!H68))="","",OFFSET('Hygiene Data'!$H$13,0,10*ROW('Hygiene Data'!H68)))</f>
        <v/>
      </c>
      <c r="ED74" s="282" t="str">
        <f ca="true">+IF(OFFSET('Hygiene Data'!$I$11,0,10*ROW('Hygiene Data'!I68))="","",OFFSET('Hygiene Data'!$I$11,0,10*ROW('Hygiene Data'!I68)))</f>
        <v/>
      </c>
      <c r="EE74" s="282" t="str">
        <f ca="true">+IF(OFFSET('Hygiene Data'!$I$12,0,10*ROW('Hygiene Data'!I68))="","",OFFSET('Hygiene Data'!$I$12,0,10*ROW('Hygiene Data'!I68)))</f>
        <v/>
      </c>
      <c r="EF74" s="282"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8"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2"/>
      <c r="BS75" s="282" t="str">
        <f ca="true">+IF(OFFSET('Water Data'!$D$27,0,10*ROW('Water Data'!D69))="","",OFFSET('Water Data'!$D$27,0,10*ROW('Water Data'!D69)))</f>
        <v/>
      </c>
      <c r="BT75" s="282" t="str">
        <f ca="true">+IF(OFFSET('Water Data'!$D$28,0,10*ROW('Water Data'!D69))="","",OFFSET('Water Data'!$D$28,0,10*ROW('Water Data'!D69)))</f>
        <v/>
      </c>
      <c r="BU75" s="282" t="str">
        <f ca="true">+IF(OFFSET('Water Data'!$D$29,0,10*ROW('Water Data'!D69))="","",OFFSET('Water Data'!$D$29,0,10*ROW('Water Data'!D69)))</f>
        <v/>
      </c>
      <c r="BV75" s="282" t="str">
        <f ca="true">+IF(OFFSET('Water Data'!$E$27,0,10*ROW('Water Data'!E69))="","",OFFSET('Water Data'!$E$27,0,10*ROW('Water Data'!E69)))</f>
        <v/>
      </c>
      <c r="BW75" s="282" t="str">
        <f ca="true">+IF(OFFSET('Water Data'!$E$28,0,10*ROW('Water Data'!E69))="","",OFFSET('Water Data'!$E$28,0,10*ROW('Water Data'!E69)))</f>
        <v/>
      </c>
      <c r="BX75" s="282" t="str">
        <f ca="true">+IF(OFFSET('Water Data'!$E$29,0,10*ROW('Water Data'!E69))="","",OFFSET('Water Data'!$E$29,0,10*ROW('Water Data'!E69)))</f>
        <v/>
      </c>
      <c r="BY75" s="282" t="str">
        <f ca="true">+IF(OFFSET('Water Data'!$F$27,0,10*ROW('Water Data'!F69))="","",OFFSET('Water Data'!$F$27,0,10*ROW('Water Data'!F69)))</f>
        <v/>
      </c>
      <c r="BZ75" s="282" t="str">
        <f ca="true">+IF(OFFSET('Water Data'!$F$28,0,10*ROW('Water Data'!F69))="","",OFFSET('Water Data'!$F$28,0,10*ROW('Water Data'!F69)))</f>
        <v/>
      </c>
      <c r="CA75" s="282" t="str">
        <f ca="true">+IF(OFFSET('Water Data'!$F$29,0,10*ROW('Water Data'!F69))="","",OFFSET('Water Data'!$F$29,0,10*ROW('Water Data'!F69)))</f>
        <v/>
      </c>
      <c r="CB75" s="282" t="str">
        <f ca="true">+IF(OFFSET('Water Data'!$G$27,0,10*ROW('Water Data'!G69))="","",OFFSET('Water Data'!$G$27,0,10*ROW('Water Data'!G69)))</f>
        <v/>
      </c>
      <c r="CC75" s="282" t="str">
        <f ca="true">+IF(OFFSET('Water Data'!$G$28,0,10*ROW('Water Data'!G69))="","",OFFSET('Water Data'!$G$28,0,10*ROW('Water Data'!G69)))</f>
        <v/>
      </c>
      <c r="CD75" s="282" t="str">
        <f ca="true">+IF(OFFSET('Water Data'!$G$29,0,10*ROW('Water Data'!G69))="","",OFFSET('Water Data'!$G$29,0,10*ROW('Water Data'!G69)))</f>
        <v/>
      </c>
      <c r="CE75" s="282" t="str">
        <f ca="true">+IF(OFFSET('Water Data'!$H$27,0,10*ROW('Water Data'!H69))="","",OFFSET('Water Data'!$H$27,0,10*ROW('Water Data'!H69)))</f>
        <v/>
      </c>
      <c r="CF75" s="282" t="str">
        <f ca="true">+IF(OFFSET('Water Data'!$H$28,0,10*ROW('Water Data'!H69))="","",OFFSET('Water Data'!$H$28,0,10*ROW('Water Data'!H69)))</f>
        <v/>
      </c>
      <c r="CG75" s="282" t="str">
        <f ca="true">+IF(OFFSET('Water Data'!$H$29,0,10*ROW('Water Data'!H69))="","",OFFSET('Water Data'!$H$29,0,10*ROW('Water Data'!H69)))</f>
        <v/>
      </c>
      <c r="CH75" s="282" t="str">
        <f ca="true">+IF(OFFSET('Water Data'!$I$27,0,10*ROW('Water Data'!I69))="","",OFFSET('Water Data'!$I$27,0,10*ROW('Water Data'!I69)))</f>
        <v/>
      </c>
      <c r="CI75" s="282" t="str">
        <f ca="true">+IF(OFFSET('Water Data'!$I$28,0,10*ROW('Water Data'!I69))="","",OFFSET('Water Data'!$I$28,0,10*ROW('Water Data'!I69)))</f>
        <v/>
      </c>
      <c r="CJ75" s="282" t="str">
        <f ca="true">+IF(OFFSET('Water Data'!$I$29,0,10*ROW('Water Data'!I69))="","",OFFSET('Water Data'!$I$29,0,10*ROW('Water Data'!I69)))</f>
        <v/>
      </c>
      <c r="CK75" s="282" t="str">
        <f ca="true">+IF(OFFSET('Sanitation Data'!$D$28,0,10*ROW('Sanitation Data'!D69))="","",OFFSET('Sanitation Data'!$D$28,0,10*ROW('Sanitation Data'!D69)))</f>
        <v/>
      </c>
      <c r="CL75" s="282" t="str">
        <f ca="true">+IF(OFFSET('Sanitation Data'!$D$29,0,10*ROW('Sanitation Data'!D69))="","",OFFSET('Sanitation Data'!$D$29,0,10*ROW('Sanitation Data'!D69)))</f>
        <v/>
      </c>
      <c r="CM75" s="282" t="str">
        <f ca="true">+IF(OFFSET('Sanitation Data'!$D$30,0,10*ROW('Sanitation Data'!D69))="","",OFFSET('Sanitation Data'!$D$30,0,10*ROW('Sanitation Data'!D69)))</f>
        <v/>
      </c>
      <c r="CN75" s="282" t="str">
        <f ca="true">+IF(OFFSET('Sanitation Data'!$D$31,0,10*ROW('Sanitation Data'!D69))="","",OFFSET('Sanitation Data'!$D$31,0,10*ROW('Sanitation Data'!D69)))</f>
        <v/>
      </c>
      <c r="CO75" s="282" t="str">
        <f ca="true">+IF(OFFSET('Sanitation Data'!$D$32,0,10*ROW('Sanitation Data'!D69))="","",OFFSET('Sanitation Data'!$D$32,0,10*ROW('Sanitation Data'!D69)))</f>
        <v/>
      </c>
      <c r="CP75" s="282" t="str">
        <f ca="true">+IF(OFFSET('Sanitation Data'!$E$28,0,10*ROW('Sanitation Data'!E69))="","",OFFSET('Sanitation Data'!$E$28,0,10*ROW('Sanitation Data'!E69)))</f>
        <v/>
      </c>
      <c r="CQ75" s="282" t="str">
        <f ca="true">+IF(OFFSET('Sanitation Data'!$E$29,0,10*ROW('Sanitation Data'!E69))="","",OFFSET('Sanitation Data'!$E$29,0,10*ROW('Sanitation Data'!E69)))</f>
        <v/>
      </c>
      <c r="CR75" s="282" t="str">
        <f ca="true">+IF(OFFSET('Sanitation Data'!$E$30,0,10*ROW('Sanitation Data'!E69))="","",OFFSET('Sanitation Data'!$E$30,0,10*ROW('Sanitation Data'!E69)))</f>
        <v/>
      </c>
      <c r="CS75" s="282" t="str">
        <f ca="true">+IF(OFFSET('Sanitation Data'!$E$31,0,10*ROW('Sanitation Data'!E69))="","",OFFSET('Sanitation Data'!$E$31,0,10*ROW('Sanitation Data'!E69)))</f>
        <v/>
      </c>
      <c r="CT75" s="282" t="str">
        <f ca="true">+IF(OFFSET('Sanitation Data'!$E$32,0,10*ROW('Sanitation Data'!E69))="","",OFFSET('Sanitation Data'!$E$32,0,10*ROW('Sanitation Data'!E69)))</f>
        <v/>
      </c>
      <c r="CU75" s="282" t="str">
        <f ca="true">+IF(OFFSET('Sanitation Data'!$F$28,0,10*ROW('Sanitation Data'!F69))="","",OFFSET('Sanitation Data'!$F$28,0,10*ROW('Sanitation Data'!F69)))</f>
        <v/>
      </c>
      <c r="CV75" s="282" t="str">
        <f ca="true">+IF(OFFSET('Sanitation Data'!$F$29,0,10*ROW('Sanitation Data'!F69))="","",OFFSET('Sanitation Data'!$F$29,0,10*ROW('Sanitation Data'!F69)))</f>
        <v/>
      </c>
      <c r="CW75" s="282" t="str">
        <f ca="true">+IF(OFFSET('Sanitation Data'!$F$30,0,10*ROW('Sanitation Data'!F69))="","",OFFSET('Sanitation Data'!$F$30,0,10*ROW('Sanitation Data'!F69)))</f>
        <v/>
      </c>
      <c r="CX75" s="282" t="str">
        <f ca="true">+IF(OFFSET('Sanitation Data'!$F$31,0,10*ROW('Sanitation Data'!F69))="","",OFFSET('Sanitation Data'!$F$31,0,10*ROW('Sanitation Data'!F69)))</f>
        <v/>
      </c>
      <c r="CY75" s="282" t="str">
        <f ca="true">+IF(OFFSET('Sanitation Data'!$F$32,0,10*ROW('Sanitation Data'!F69))="","",OFFSET('Sanitation Data'!$F$32,0,10*ROW('Sanitation Data'!F69)))</f>
        <v/>
      </c>
      <c r="CZ75" s="282" t="str">
        <f ca="true">+IF(OFFSET('Sanitation Data'!$G$28,0,10*ROW('Sanitation Data'!G69))="","",OFFSET('Sanitation Data'!$G$28,0,10*ROW('Sanitation Data'!G69)))</f>
        <v/>
      </c>
      <c r="DA75" s="282" t="str">
        <f ca="true">+IF(OFFSET('Sanitation Data'!$G$29,0,10*ROW('Sanitation Data'!G69))="","",OFFSET('Sanitation Data'!$G$29,0,10*ROW('Sanitation Data'!G69)))</f>
        <v/>
      </c>
      <c r="DB75" s="282" t="str">
        <f ca="true">+IF(OFFSET('Sanitation Data'!$G$30,0,10*ROW('Sanitation Data'!G69))="","",OFFSET('Sanitation Data'!$G$30,0,10*ROW('Sanitation Data'!G69)))</f>
        <v/>
      </c>
      <c r="DC75" s="282" t="str">
        <f ca="true">+IF(OFFSET('Sanitation Data'!$G$31,0,10*ROW('Sanitation Data'!G69))="","",OFFSET('Sanitation Data'!$G$31,0,10*ROW('Sanitation Data'!G69)))</f>
        <v/>
      </c>
      <c r="DD75" s="282" t="str">
        <f ca="true">+IF(OFFSET('Sanitation Data'!$G$32,0,10*ROW('Sanitation Data'!G69))="","",OFFSET('Sanitation Data'!$G$32,0,10*ROW('Sanitation Data'!G69)))</f>
        <v/>
      </c>
      <c r="DE75" s="282" t="str">
        <f ca="true">+IF(OFFSET('Sanitation Data'!$H$28,0,10*ROW('Sanitation Data'!H69))="","",OFFSET('Sanitation Data'!$H$28,0,10*ROW('Sanitation Data'!H69)))</f>
        <v/>
      </c>
      <c r="DF75" s="282" t="str">
        <f ca="true">+IF(OFFSET('Sanitation Data'!$H$29,0,10*ROW('Sanitation Data'!H69))="","",OFFSET('Sanitation Data'!$H$29,0,10*ROW('Sanitation Data'!H69)))</f>
        <v/>
      </c>
      <c r="DG75" s="282" t="str">
        <f ca="true">+IF(OFFSET('Sanitation Data'!$H$30,0,10*ROW('Sanitation Data'!H69))="","",OFFSET('Sanitation Data'!$H$30,0,10*ROW('Sanitation Data'!H69)))</f>
        <v/>
      </c>
      <c r="DH75" s="282" t="str">
        <f ca="true">+IF(OFFSET('Sanitation Data'!$H$31,0,10*ROW('Sanitation Data'!H69))="","",OFFSET('Sanitation Data'!$H$31,0,10*ROW('Sanitation Data'!H69)))</f>
        <v/>
      </c>
      <c r="DI75" s="282" t="str">
        <f ca="true">+IF(OFFSET('Sanitation Data'!$H$32,0,10*ROW('Sanitation Data'!H69))="","",OFFSET('Sanitation Data'!$H$32,0,10*ROW('Sanitation Data'!H69)))</f>
        <v/>
      </c>
      <c r="DJ75" s="282" t="str">
        <f ca="true">+IF(OFFSET('Sanitation Data'!$I$28,0,10*ROW('Sanitation Data'!I69))="","",OFFSET('Sanitation Data'!$I$28,0,10*ROW('Sanitation Data'!I69)))</f>
        <v/>
      </c>
      <c r="DK75" s="282" t="str">
        <f ca="true">+IF(OFFSET('Sanitation Data'!$I$29,0,10*ROW('Sanitation Data'!I69))="","",OFFSET('Sanitation Data'!$I$29,0,10*ROW('Sanitation Data'!I69)))</f>
        <v/>
      </c>
      <c r="DL75" s="282" t="str">
        <f ca="true">+IF(OFFSET('Sanitation Data'!$I$30,0,10*ROW('Sanitation Data'!I69))="","",OFFSET('Sanitation Data'!$I$30,0,10*ROW('Sanitation Data'!I69)))</f>
        <v/>
      </c>
      <c r="DM75" s="282" t="str">
        <f ca="true">+IF(OFFSET('Sanitation Data'!$I$31,0,10*ROW('Sanitation Data'!I69))="","",OFFSET('Sanitation Data'!$I$31,0,10*ROW('Sanitation Data'!I69)))</f>
        <v/>
      </c>
      <c r="DN75" s="282" t="str">
        <f ca="true">+IF(OFFSET('Sanitation Data'!$I$32,0,10*ROW('Sanitation Data'!I69))="","",OFFSET('Sanitation Data'!$I$32,0,10*ROW('Sanitation Data'!I69)))</f>
        <v/>
      </c>
      <c r="DO75" s="282" t="str">
        <f ca="true">+IF(OFFSET('Hygiene Data'!$D$11,0,10*ROW('Hygiene Data'!D69))="","",OFFSET('Hygiene Data'!$D$11,0,10*ROW('Hygiene Data'!D69)))</f>
        <v/>
      </c>
      <c r="DP75" s="282" t="str">
        <f ca="true">+IF(OFFSET('Hygiene Data'!$D$12,0,10*ROW('Hygiene Data'!D69))="","",OFFSET('Hygiene Data'!$D$12,0,10*ROW('Hygiene Data'!D69)))</f>
        <v/>
      </c>
      <c r="DQ75" s="282" t="str">
        <f ca="true">+IF(OFFSET('Hygiene Data'!$D$13,0,10*ROW('Hygiene Data'!D69))="","",OFFSET('Hygiene Data'!$D$13,0,10*ROW('Hygiene Data'!D69)))</f>
        <v/>
      </c>
      <c r="DR75" s="282" t="str">
        <f ca="true">+IF(OFFSET('Hygiene Data'!$E$11,0,10*ROW('Hygiene Data'!E69))="","",OFFSET('Hygiene Data'!$E$11,0,10*ROW('Hygiene Data'!E69)))</f>
        <v/>
      </c>
      <c r="DS75" s="282" t="str">
        <f ca="true">+IF(OFFSET('Hygiene Data'!$E$12,0,10*ROW('Hygiene Data'!E69))="","",OFFSET('Hygiene Data'!$E$12,0,10*ROW('Hygiene Data'!E69)))</f>
        <v/>
      </c>
      <c r="DT75" s="282" t="str">
        <f ca="true">+IF(OFFSET('Hygiene Data'!$E$13,0,10*ROW('Hygiene Data'!E69))="","",OFFSET('Hygiene Data'!$E$13,0,10*ROW('Hygiene Data'!E69)))</f>
        <v/>
      </c>
      <c r="DU75" s="282" t="str">
        <f ca="true">+IF(OFFSET('Hygiene Data'!$F$11,0,10*ROW('Hygiene Data'!F69))="","",OFFSET('Hygiene Data'!$F$11,0,10*ROW('Hygiene Data'!F69)))</f>
        <v/>
      </c>
      <c r="DV75" s="282" t="str">
        <f ca="true">+IF(OFFSET('Hygiene Data'!$F$12,0,10*ROW('Hygiene Data'!F69))="","",OFFSET('Hygiene Data'!$F$12,0,10*ROW('Hygiene Data'!F69)))</f>
        <v/>
      </c>
      <c r="DW75" s="282" t="str">
        <f ca="true">+IF(OFFSET('Hygiene Data'!$F$13,0,10*ROW('Hygiene Data'!F69))="","",OFFSET('Hygiene Data'!$F$13,0,10*ROW('Hygiene Data'!F69)))</f>
        <v/>
      </c>
      <c r="DX75" s="282" t="str">
        <f ca="true">+IF(OFFSET('Hygiene Data'!$G$11,0,10*ROW('Hygiene Data'!G69))="","",OFFSET('Hygiene Data'!$G$11,0,10*ROW('Hygiene Data'!G69)))</f>
        <v/>
      </c>
      <c r="DY75" s="282" t="str">
        <f ca="true">+IF(OFFSET('Hygiene Data'!$G$12,0,10*ROW('Hygiene Data'!G69))="","",OFFSET('Hygiene Data'!$G$12,0,10*ROW('Hygiene Data'!G69)))</f>
        <v/>
      </c>
      <c r="DZ75" s="282" t="str">
        <f ca="true">+IF(OFFSET('Hygiene Data'!$G$13,0,10*ROW('Hygiene Data'!G69))="","",OFFSET('Hygiene Data'!$G$13,0,10*ROW('Hygiene Data'!G69)))</f>
        <v/>
      </c>
      <c r="EA75" s="282" t="str">
        <f ca="true">+IF(OFFSET('Hygiene Data'!$H$11,0,10*ROW('Hygiene Data'!H69))="","",OFFSET('Hygiene Data'!$H$11,0,10*ROW('Hygiene Data'!H69)))</f>
        <v/>
      </c>
      <c r="EB75" s="282" t="str">
        <f ca="true">+IF(OFFSET('Hygiene Data'!$H$12,0,10*ROW('Hygiene Data'!H69))="","",OFFSET('Hygiene Data'!$H$12,0,10*ROW('Hygiene Data'!H69)))</f>
        <v/>
      </c>
      <c r="EC75" s="282" t="str">
        <f ca="true">+IF(OFFSET('Hygiene Data'!$H$13,0,10*ROW('Hygiene Data'!H69))="","",OFFSET('Hygiene Data'!$H$13,0,10*ROW('Hygiene Data'!H69)))</f>
        <v/>
      </c>
      <c r="ED75" s="282" t="str">
        <f ca="true">+IF(OFFSET('Hygiene Data'!$I$11,0,10*ROW('Hygiene Data'!I69))="","",OFFSET('Hygiene Data'!$I$11,0,10*ROW('Hygiene Data'!I69)))</f>
        <v/>
      </c>
      <c r="EE75" s="282" t="str">
        <f ca="true">+IF(OFFSET('Hygiene Data'!$I$12,0,10*ROW('Hygiene Data'!I69))="","",OFFSET('Hygiene Data'!$I$12,0,10*ROW('Hygiene Data'!I69)))</f>
        <v/>
      </c>
      <c r="EF75" s="282"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8"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2"/>
      <c r="BS76" s="282" t="str">
        <f ca="true">+IF(OFFSET('Water Data'!$D$27,0,10*ROW('Water Data'!D70))="","",OFFSET('Water Data'!$D$27,0,10*ROW('Water Data'!D70)))</f>
        <v/>
      </c>
      <c r="BT76" s="282" t="str">
        <f ca="true">+IF(OFFSET('Water Data'!$D$28,0,10*ROW('Water Data'!D70))="","",OFFSET('Water Data'!$D$28,0,10*ROW('Water Data'!D70)))</f>
        <v/>
      </c>
      <c r="BU76" s="282" t="str">
        <f ca="true">+IF(OFFSET('Water Data'!$D$29,0,10*ROW('Water Data'!D70))="","",OFFSET('Water Data'!$D$29,0,10*ROW('Water Data'!D70)))</f>
        <v/>
      </c>
      <c r="BV76" s="282" t="str">
        <f ca="true">+IF(OFFSET('Water Data'!$E$27,0,10*ROW('Water Data'!E70))="","",OFFSET('Water Data'!$E$27,0,10*ROW('Water Data'!E70)))</f>
        <v/>
      </c>
      <c r="BW76" s="282" t="str">
        <f ca="true">+IF(OFFSET('Water Data'!$E$28,0,10*ROW('Water Data'!E70))="","",OFFSET('Water Data'!$E$28,0,10*ROW('Water Data'!E70)))</f>
        <v/>
      </c>
      <c r="BX76" s="282" t="str">
        <f ca="true">+IF(OFFSET('Water Data'!$E$29,0,10*ROW('Water Data'!E70))="","",OFFSET('Water Data'!$E$29,0,10*ROW('Water Data'!E70)))</f>
        <v/>
      </c>
      <c r="BY76" s="282" t="str">
        <f ca="true">+IF(OFFSET('Water Data'!$F$27,0,10*ROW('Water Data'!F70))="","",OFFSET('Water Data'!$F$27,0,10*ROW('Water Data'!F70)))</f>
        <v/>
      </c>
      <c r="BZ76" s="282" t="str">
        <f ca="true">+IF(OFFSET('Water Data'!$F$28,0,10*ROW('Water Data'!F70))="","",OFFSET('Water Data'!$F$28,0,10*ROW('Water Data'!F70)))</f>
        <v/>
      </c>
      <c r="CA76" s="282" t="str">
        <f ca="true">+IF(OFFSET('Water Data'!$F$29,0,10*ROW('Water Data'!F70))="","",OFFSET('Water Data'!$F$29,0,10*ROW('Water Data'!F70)))</f>
        <v/>
      </c>
      <c r="CB76" s="282" t="str">
        <f ca="true">+IF(OFFSET('Water Data'!$G$27,0,10*ROW('Water Data'!G70))="","",OFFSET('Water Data'!$G$27,0,10*ROW('Water Data'!G70)))</f>
        <v/>
      </c>
      <c r="CC76" s="282" t="str">
        <f ca="true">+IF(OFFSET('Water Data'!$G$28,0,10*ROW('Water Data'!G70))="","",OFFSET('Water Data'!$G$28,0,10*ROW('Water Data'!G70)))</f>
        <v/>
      </c>
      <c r="CD76" s="282" t="str">
        <f ca="true">+IF(OFFSET('Water Data'!$G$29,0,10*ROW('Water Data'!G70))="","",OFFSET('Water Data'!$G$29,0,10*ROW('Water Data'!G70)))</f>
        <v/>
      </c>
      <c r="CE76" s="282" t="str">
        <f ca="true">+IF(OFFSET('Water Data'!$H$27,0,10*ROW('Water Data'!H70))="","",OFFSET('Water Data'!$H$27,0,10*ROW('Water Data'!H70)))</f>
        <v/>
      </c>
      <c r="CF76" s="282" t="str">
        <f ca="true">+IF(OFFSET('Water Data'!$H$28,0,10*ROW('Water Data'!H70))="","",OFFSET('Water Data'!$H$28,0,10*ROW('Water Data'!H70)))</f>
        <v/>
      </c>
      <c r="CG76" s="282" t="str">
        <f ca="true">+IF(OFFSET('Water Data'!$H$29,0,10*ROW('Water Data'!H70))="","",OFFSET('Water Data'!$H$29,0,10*ROW('Water Data'!H70)))</f>
        <v/>
      </c>
      <c r="CH76" s="282" t="str">
        <f ca="true">+IF(OFFSET('Water Data'!$I$27,0,10*ROW('Water Data'!I70))="","",OFFSET('Water Data'!$I$27,0,10*ROW('Water Data'!I70)))</f>
        <v/>
      </c>
      <c r="CI76" s="282" t="str">
        <f ca="true">+IF(OFFSET('Water Data'!$I$28,0,10*ROW('Water Data'!I70))="","",OFFSET('Water Data'!$I$28,0,10*ROW('Water Data'!I70)))</f>
        <v/>
      </c>
      <c r="CJ76" s="282" t="str">
        <f ca="true">+IF(OFFSET('Water Data'!$I$29,0,10*ROW('Water Data'!I70))="","",OFFSET('Water Data'!$I$29,0,10*ROW('Water Data'!I70)))</f>
        <v/>
      </c>
      <c r="CK76" s="282" t="str">
        <f ca="true">+IF(OFFSET('Sanitation Data'!$D$28,0,10*ROW('Sanitation Data'!D70))="","",OFFSET('Sanitation Data'!$D$28,0,10*ROW('Sanitation Data'!D70)))</f>
        <v/>
      </c>
      <c r="CL76" s="282" t="str">
        <f ca="true">+IF(OFFSET('Sanitation Data'!$D$29,0,10*ROW('Sanitation Data'!D70))="","",OFFSET('Sanitation Data'!$D$29,0,10*ROW('Sanitation Data'!D70)))</f>
        <v/>
      </c>
      <c r="CM76" s="282" t="str">
        <f ca="true">+IF(OFFSET('Sanitation Data'!$D$30,0,10*ROW('Sanitation Data'!D70))="","",OFFSET('Sanitation Data'!$D$30,0,10*ROW('Sanitation Data'!D70)))</f>
        <v/>
      </c>
      <c r="CN76" s="282" t="str">
        <f ca="true">+IF(OFFSET('Sanitation Data'!$D$31,0,10*ROW('Sanitation Data'!D70))="","",OFFSET('Sanitation Data'!$D$31,0,10*ROW('Sanitation Data'!D70)))</f>
        <v/>
      </c>
      <c r="CO76" s="282" t="str">
        <f ca="true">+IF(OFFSET('Sanitation Data'!$D$32,0,10*ROW('Sanitation Data'!D70))="","",OFFSET('Sanitation Data'!$D$32,0,10*ROW('Sanitation Data'!D70)))</f>
        <v/>
      </c>
      <c r="CP76" s="282" t="str">
        <f ca="true">+IF(OFFSET('Sanitation Data'!$E$28,0,10*ROW('Sanitation Data'!E70))="","",OFFSET('Sanitation Data'!$E$28,0,10*ROW('Sanitation Data'!E70)))</f>
        <v/>
      </c>
      <c r="CQ76" s="282" t="str">
        <f ca="true">+IF(OFFSET('Sanitation Data'!$E$29,0,10*ROW('Sanitation Data'!E70))="","",OFFSET('Sanitation Data'!$E$29,0,10*ROW('Sanitation Data'!E70)))</f>
        <v/>
      </c>
      <c r="CR76" s="282" t="str">
        <f ca="true">+IF(OFFSET('Sanitation Data'!$E$30,0,10*ROW('Sanitation Data'!E70))="","",OFFSET('Sanitation Data'!$E$30,0,10*ROW('Sanitation Data'!E70)))</f>
        <v/>
      </c>
      <c r="CS76" s="282" t="str">
        <f ca="true">+IF(OFFSET('Sanitation Data'!$E$31,0,10*ROW('Sanitation Data'!E70))="","",OFFSET('Sanitation Data'!$E$31,0,10*ROW('Sanitation Data'!E70)))</f>
        <v/>
      </c>
      <c r="CT76" s="282" t="str">
        <f ca="true">+IF(OFFSET('Sanitation Data'!$E$32,0,10*ROW('Sanitation Data'!E70))="","",OFFSET('Sanitation Data'!$E$32,0,10*ROW('Sanitation Data'!E70)))</f>
        <v/>
      </c>
      <c r="CU76" s="282" t="str">
        <f ca="true">+IF(OFFSET('Sanitation Data'!$F$28,0,10*ROW('Sanitation Data'!F70))="","",OFFSET('Sanitation Data'!$F$28,0,10*ROW('Sanitation Data'!F70)))</f>
        <v/>
      </c>
      <c r="CV76" s="282" t="str">
        <f ca="true">+IF(OFFSET('Sanitation Data'!$F$29,0,10*ROW('Sanitation Data'!F70))="","",OFFSET('Sanitation Data'!$F$29,0,10*ROW('Sanitation Data'!F70)))</f>
        <v/>
      </c>
      <c r="CW76" s="282" t="str">
        <f ca="true">+IF(OFFSET('Sanitation Data'!$F$30,0,10*ROW('Sanitation Data'!F70))="","",OFFSET('Sanitation Data'!$F$30,0,10*ROW('Sanitation Data'!F70)))</f>
        <v/>
      </c>
      <c r="CX76" s="282" t="str">
        <f ca="true">+IF(OFFSET('Sanitation Data'!$F$31,0,10*ROW('Sanitation Data'!F70))="","",OFFSET('Sanitation Data'!$F$31,0,10*ROW('Sanitation Data'!F70)))</f>
        <v/>
      </c>
      <c r="CY76" s="282" t="str">
        <f ca="true">+IF(OFFSET('Sanitation Data'!$F$32,0,10*ROW('Sanitation Data'!F70))="","",OFFSET('Sanitation Data'!$F$32,0,10*ROW('Sanitation Data'!F70)))</f>
        <v/>
      </c>
      <c r="CZ76" s="282" t="str">
        <f ca="true">+IF(OFFSET('Sanitation Data'!$G$28,0,10*ROW('Sanitation Data'!G70))="","",OFFSET('Sanitation Data'!$G$28,0,10*ROW('Sanitation Data'!G70)))</f>
        <v/>
      </c>
      <c r="DA76" s="282" t="str">
        <f ca="true">+IF(OFFSET('Sanitation Data'!$G$29,0,10*ROW('Sanitation Data'!G70))="","",OFFSET('Sanitation Data'!$G$29,0,10*ROW('Sanitation Data'!G70)))</f>
        <v/>
      </c>
      <c r="DB76" s="282" t="str">
        <f ca="true">+IF(OFFSET('Sanitation Data'!$G$30,0,10*ROW('Sanitation Data'!G70))="","",OFFSET('Sanitation Data'!$G$30,0,10*ROW('Sanitation Data'!G70)))</f>
        <v/>
      </c>
      <c r="DC76" s="282" t="str">
        <f ca="true">+IF(OFFSET('Sanitation Data'!$G$31,0,10*ROW('Sanitation Data'!G70))="","",OFFSET('Sanitation Data'!$G$31,0,10*ROW('Sanitation Data'!G70)))</f>
        <v/>
      </c>
      <c r="DD76" s="282" t="str">
        <f ca="true">+IF(OFFSET('Sanitation Data'!$G$32,0,10*ROW('Sanitation Data'!G70))="","",OFFSET('Sanitation Data'!$G$32,0,10*ROW('Sanitation Data'!G70)))</f>
        <v/>
      </c>
      <c r="DE76" s="282" t="str">
        <f ca="true">+IF(OFFSET('Sanitation Data'!$H$28,0,10*ROW('Sanitation Data'!H70))="","",OFFSET('Sanitation Data'!$H$28,0,10*ROW('Sanitation Data'!H70)))</f>
        <v/>
      </c>
      <c r="DF76" s="282" t="str">
        <f ca="true">+IF(OFFSET('Sanitation Data'!$H$29,0,10*ROW('Sanitation Data'!H70))="","",OFFSET('Sanitation Data'!$H$29,0,10*ROW('Sanitation Data'!H70)))</f>
        <v/>
      </c>
      <c r="DG76" s="282" t="str">
        <f ca="true">+IF(OFFSET('Sanitation Data'!$H$30,0,10*ROW('Sanitation Data'!H70))="","",OFFSET('Sanitation Data'!$H$30,0,10*ROW('Sanitation Data'!H70)))</f>
        <v/>
      </c>
      <c r="DH76" s="282" t="str">
        <f ca="true">+IF(OFFSET('Sanitation Data'!$H$31,0,10*ROW('Sanitation Data'!H70))="","",OFFSET('Sanitation Data'!$H$31,0,10*ROW('Sanitation Data'!H70)))</f>
        <v/>
      </c>
      <c r="DI76" s="282" t="str">
        <f ca="true">+IF(OFFSET('Sanitation Data'!$H$32,0,10*ROW('Sanitation Data'!H70))="","",OFFSET('Sanitation Data'!$H$32,0,10*ROW('Sanitation Data'!H70)))</f>
        <v/>
      </c>
      <c r="DJ76" s="282" t="str">
        <f ca="true">+IF(OFFSET('Sanitation Data'!$I$28,0,10*ROW('Sanitation Data'!I70))="","",OFFSET('Sanitation Data'!$I$28,0,10*ROW('Sanitation Data'!I70)))</f>
        <v/>
      </c>
      <c r="DK76" s="282" t="str">
        <f ca="true">+IF(OFFSET('Sanitation Data'!$I$29,0,10*ROW('Sanitation Data'!I70))="","",OFFSET('Sanitation Data'!$I$29,0,10*ROW('Sanitation Data'!I70)))</f>
        <v/>
      </c>
      <c r="DL76" s="282" t="str">
        <f ca="true">+IF(OFFSET('Sanitation Data'!$I$30,0,10*ROW('Sanitation Data'!I70))="","",OFFSET('Sanitation Data'!$I$30,0,10*ROW('Sanitation Data'!I70)))</f>
        <v/>
      </c>
      <c r="DM76" s="282" t="str">
        <f ca="true">+IF(OFFSET('Sanitation Data'!$I$31,0,10*ROW('Sanitation Data'!I70))="","",OFFSET('Sanitation Data'!$I$31,0,10*ROW('Sanitation Data'!I70)))</f>
        <v/>
      </c>
      <c r="DN76" s="282" t="str">
        <f ca="true">+IF(OFFSET('Sanitation Data'!$I$32,0,10*ROW('Sanitation Data'!I70))="","",OFFSET('Sanitation Data'!$I$32,0,10*ROW('Sanitation Data'!I70)))</f>
        <v/>
      </c>
      <c r="DO76" s="282" t="str">
        <f ca="true">+IF(OFFSET('Hygiene Data'!$D$11,0,10*ROW('Hygiene Data'!D70))="","",OFFSET('Hygiene Data'!$D$11,0,10*ROW('Hygiene Data'!D70)))</f>
        <v/>
      </c>
      <c r="DP76" s="282" t="str">
        <f ca="true">+IF(OFFSET('Hygiene Data'!$D$12,0,10*ROW('Hygiene Data'!D70))="","",OFFSET('Hygiene Data'!$D$12,0,10*ROW('Hygiene Data'!D70)))</f>
        <v/>
      </c>
      <c r="DQ76" s="282" t="str">
        <f ca="true">+IF(OFFSET('Hygiene Data'!$D$13,0,10*ROW('Hygiene Data'!D70))="","",OFFSET('Hygiene Data'!$D$13,0,10*ROW('Hygiene Data'!D70)))</f>
        <v/>
      </c>
      <c r="DR76" s="282" t="str">
        <f ca="true">+IF(OFFSET('Hygiene Data'!$E$11,0,10*ROW('Hygiene Data'!E70))="","",OFFSET('Hygiene Data'!$E$11,0,10*ROW('Hygiene Data'!E70)))</f>
        <v/>
      </c>
      <c r="DS76" s="282" t="str">
        <f ca="true">+IF(OFFSET('Hygiene Data'!$E$12,0,10*ROW('Hygiene Data'!E70))="","",OFFSET('Hygiene Data'!$E$12,0,10*ROW('Hygiene Data'!E70)))</f>
        <v/>
      </c>
      <c r="DT76" s="282" t="str">
        <f ca="true">+IF(OFFSET('Hygiene Data'!$E$13,0,10*ROW('Hygiene Data'!E70))="","",OFFSET('Hygiene Data'!$E$13,0,10*ROW('Hygiene Data'!E70)))</f>
        <v/>
      </c>
      <c r="DU76" s="282" t="str">
        <f ca="true">+IF(OFFSET('Hygiene Data'!$F$11,0,10*ROW('Hygiene Data'!F70))="","",OFFSET('Hygiene Data'!$F$11,0,10*ROW('Hygiene Data'!F70)))</f>
        <v/>
      </c>
      <c r="DV76" s="282" t="str">
        <f ca="true">+IF(OFFSET('Hygiene Data'!$F$12,0,10*ROW('Hygiene Data'!F70))="","",OFFSET('Hygiene Data'!$F$12,0,10*ROW('Hygiene Data'!F70)))</f>
        <v/>
      </c>
      <c r="DW76" s="282" t="str">
        <f ca="true">+IF(OFFSET('Hygiene Data'!$F$13,0,10*ROW('Hygiene Data'!F70))="","",OFFSET('Hygiene Data'!$F$13,0,10*ROW('Hygiene Data'!F70)))</f>
        <v/>
      </c>
      <c r="DX76" s="282" t="str">
        <f ca="true">+IF(OFFSET('Hygiene Data'!$G$11,0,10*ROW('Hygiene Data'!G70))="","",OFFSET('Hygiene Data'!$G$11,0,10*ROW('Hygiene Data'!G70)))</f>
        <v/>
      </c>
      <c r="DY76" s="282" t="str">
        <f ca="true">+IF(OFFSET('Hygiene Data'!$G$12,0,10*ROW('Hygiene Data'!G70))="","",OFFSET('Hygiene Data'!$G$12,0,10*ROW('Hygiene Data'!G70)))</f>
        <v/>
      </c>
      <c r="DZ76" s="282" t="str">
        <f ca="true">+IF(OFFSET('Hygiene Data'!$G$13,0,10*ROW('Hygiene Data'!G70))="","",OFFSET('Hygiene Data'!$G$13,0,10*ROW('Hygiene Data'!G70)))</f>
        <v/>
      </c>
      <c r="EA76" s="282" t="str">
        <f ca="true">+IF(OFFSET('Hygiene Data'!$H$11,0,10*ROW('Hygiene Data'!H70))="","",OFFSET('Hygiene Data'!$H$11,0,10*ROW('Hygiene Data'!H70)))</f>
        <v/>
      </c>
      <c r="EB76" s="282" t="str">
        <f ca="true">+IF(OFFSET('Hygiene Data'!$H$12,0,10*ROW('Hygiene Data'!H70))="","",OFFSET('Hygiene Data'!$H$12,0,10*ROW('Hygiene Data'!H70)))</f>
        <v/>
      </c>
      <c r="EC76" s="282" t="str">
        <f ca="true">+IF(OFFSET('Hygiene Data'!$H$13,0,10*ROW('Hygiene Data'!H70))="","",OFFSET('Hygiene Data'!$H$13,0,10*ROW('Hygiene Data'!H70)))</f>
        <v/>
      </c>
      <c r="ED76" s="282" t="str">
        <f ca="true">+IF(OFFSET('Hygiene Data'!$I$11,0,10*ROW('Hygiene Data'!I70))="","",OFFSET('Hygiene Data'!$I$11,0,10*ROW('Hygiene Data'!I70)))</f>
        <v/>
      </c>
      <c r="EE76" s="282" t="str">
        <f ca="true">+IF(OFFSET('Hygiene Data'!$I$12,0,10*ROW('Hygiene Data'!I70))="","",OFFSET('Hygiene Data'!$I$12,0,10*ROW('Hygiene Data'!I70)))</f>
        <v/>
      </c>
      <c r="EF76" s="282"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8"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2"/>
      <c r="BS77" s="282" t="str">
        <f ca="true">+IF(OFFSET('Water Data'!$D$27,0,10*ROW('Water Data'!D71))="","",OFFSET('Water Data'!$D$27,0,10*ROW('Water Data'!D71)))</f>
        <v/>
      </c>
      <c r="BT77" s="282" t="str">
        <f ca="true">+IF(OFFSET('Water Data'!$D$28,0,10*ROW('Water Data'!D71))="","",OFFSET('Water Data'!$D$28,0,10*ROW('Water Data'!D71)))</f>
        <v/>
      </c>
      <c r="BU77" s="282" t="str">
        <f ca="true">+IF(OFFSET('Water Data'!$D$29,0,10*ROW('Water Data'!D71))="","",OFFSET('Water Data'!$D$29,0,10*ROW('Water Data'!D71)))</f>
        <v/>
      </c>
      <c r="BV77" s="282" t="str">
        <f ca="true">+IF(OFFSET('Water Data'!$E$27,0,10*ROW('Water Data'!E71))="","",OFFSET('Water Data'!$E$27,0,10*ROW('Water Data'!E71)))</f>
        <v/>
      </c>
      <c r="BW77" s="282" t="str">
        <f ca="true">+IF(OFFSET('Water Data'!$E$28,0,10*ROW('Water Data'!E71))="","",OFFSET('Water Data'!$E$28,0,10*ROW('Water Data'!E71)))</f>
        <v/>
      </c>
      <c r="BX77" s="282" t="str">
        <f ca="true">+IF(OFFSET('Water Data'!$E$29,0,10*ROW('Water Data'!E71))="","",OFFSET('Water Data'!$E$29,0,10*ROW('Water Data'!E71)))</f>
        <v/>
      </c>
      <c r="BY77" s="282" t="str">
        <f ca="true">+IF(OFFSET('Water Data'!$F$27,0,10*ROW('Water Data'!F71))="","",OFFSET('Water Data'!$F$27,0,10*ROW('Water Data'!F71)))</f>
        <v/>
      </c>
      <c r="BZ77" s="282" t="str">
        <f ca="true">+IF(OFFSET('Water Data'!$F$28,0,10*ROW('Water Data'!F71))="","",OFFSET('Water Data'!$F$28,0,10*ROW('Water Data'!F71)))</f>
        <v/>
      </c>
      <c r="CA77" s="282" t="str">
        <f ca="true">+IF(OFFSET('Water Data'!$F$29,0,10*ROW('Water Data'!F71))="","",OFFSET('Water Data'!$F$29,0,10*ROW('Water Data'!F71)))</f>
        <v/>
      </c>
      <c r="CB77" s="282" t="str">
        <f ca="true">+IF(OFFSET('Water Data'!$G$27,0,10*ROW('Water Data'!G71))="","",OFFSET('Water Data'!$G$27,0,10*ROW('Water Data'!G71)))</f>
        <v/>
      </c>
      <c r="CC77" s="282" t="str">
        <f ca="true">+IF(OFFSET('Water Data'!$G$28,0,10*ROW('Water Data'!G71))="","",OFFSET('Water Data'!$G$28,0,10*ROW('Water Data'!G71)))</f>
        <v/>
      </c>
      <c r="CD77" s="282" t="str">
        <f ca="true">+IF(OFFSET('Water Data'!$G$29,0,10*ROW('Water Data'!G71))="","",OFFSET('Water Data'!$G$29,0,10*ROW('Water Data'!G71)))</f>
        <v/>
      </c>
      <c r="CE77" s="282" t="str">
        <f ca="true">+IF(OFFSET('Water Data'!$H$27,0,10*ROW('Water Data'!H71))="","",OFFSET('Water Data'!$H$27,0,10*ROW('Water Data'!H71)))</f>
        <v/>
      </c>
      <c r="CF77" s="282" t="str">
        <f ca="true">+IF(OFFSET('Water Data'!$H$28,0,10*ROW('Water Data'!H71))="","",OFFSET('Water Data'!$H$28,0,10*ROW('Water Data'!H71)))</f>
        <v/>
      </c>
      <c r="CG77" s="282" t="str">
        <f ca="true">+IF(OFFSET('Water Data'!$H$29,0,10*ROW('Water Data'!H71))="","",OFFSET('Water Data'!$H$29,0,10*ROW('Water Data'!H71)))</f>
        <v/>
      </c>
      <c r="CH77" s="282" t="str">
        <f ca="true">+IF(OFFSET('Water Data'!$I$27,0,10*ROW('Water Data'!I71))="","",OFFSET('Water Data'!$I$27,0,10*ROW('Water Data'!I71)))</f>
        <v/>
      </c>
      <c r="CI77" s="282" t="str">
        <f ca="true">+IF(OFFSET('Water Data'!$I$28,0,10*ROW('Water Data'!I71))="","",OFFSET('Water Data'!$I$28,0,10*ROW('Water Data'!I71)))</f>
        <v/>
      </c>
      <c r="CJ77" s="282" t="str">
        <f ca="true">+IF(OFFSET('Water Data'!$I$29,0,10*ROW('Water Data'!I71))="","",OFFSET('Water Data'!$I$29,0,10*ROW('Water Data'!I71)))</f>
        <v/>
      </c>
      <c r="CK77" s="282" t="str">
        <f ca="true">+IF(OFFSET('Sanitation Data'!$D$28,0,10*ROW('Sanitation Data'!D71))="","",OFFSET('Sanitation Data'!$D$28,0,10*ROW('Sanitation Data'!D71)))</f>
        <v/>
      </c>
      <c r="CL77" s="282" t="str">
        <f ca="true">+IF(OFFSET('Sanitation Data'!$D$29,0,10*ROW('Sanitation Data'!D71))="","",OFFSET('Sanitation Data'!$D$29,0,10*ROW('Sanitation Data'!D71)))</f>
        <v/>
      </c>
      <c r="CM77" s="282" t="str">
        <f ca="true">+IF(OFFSET('Sanitation Data'!$D$30,0,10*ROW('Sanitation Data'!D71))="","",OFFSET('Sanitation Data'!$D$30,0,10*ROW('Sanitation Data'!D71)))</f>
        <v/>
      </c>
      <c r="CN77" s="282" t="str">
        <f ca="true">+IF(OFFSET('Sanitation Data'!$D$31,0,10*ROW('Sanitation Data'!D71))="","",OFFSET('Sanitation Data'!$D$31,0,10*ROW('Sanitation Data'!D71)))</f>
        <v/>
      </c>
      <c r="CO77" s="282" t="str">
        <f ca="true">+IF(OFFSET('Sanitation Data'!$D$32,0,10*ROW('Sanitation Data'!D71))="","",OFFSET('Sanitation Data'!$D$32,0,10*ROW('Sanitation Data'!D71)))</f>
        <v/>
      </c>
      <c r="CP77" s="282" t="str">
        <f ca="true">+IF(OFFSET('Sanitation Data'!$E$28,0,10*ROW('Sanitation Data'!E71))="","",OFFSET('Sanitation Data'!$E$28,0,10*ROW('Sanitation Data'!E71)))</f>
        <v/>
      </c>
      <c r="CQ77" s="282" t="str">
        <f ca="true">+IF(OFFSET('Sanitation Data'!$E$29,0,10*ROW('Sanitation Data'!E71))="","",OFFSET('Sanitation Data'!$E$29,0,10*ROW('Sanitation Data'!E71)))</f>
        <v/>
      </c>
      <c r="CR77" s="282" t="str">
        <f ca="true">+IF(OFFSET('Sanitation Data'!$E$30,0,10*ROW('Sanitation Data'!E71))="","",OFFSET('Sanitation Data'!$E$30,0,10*ROW('Sanitation Data'!E71)))</f>
        <v/>
      </c>
      <c r="CS77" s="282" t="str">
        <f ca="true">+IF(OFFSET('Sanitation Data'!$E$31,0,10*ROW('Sanitation Data'!E71))="","",OFFSET('Sanitation Data'!$E$31,0,10*ROW('Sanitation Data'!E71)))</f>
        <v/>
      </c>
      <c r="CT77" s="282" t="str">
        <f ca="true">+IF(OFFSET('Sanitation Data'!$E$32,0,10*ROW('Sanitation Data'!E71))="","",OFFSET('Sanitation Data'!$E$32,0,10*ROW('Sanitation Data'!E71)))</f>
        <v/>
      </c>
      <c r="CU77" s="282" t="str">
        <f ca="true">+IF(OFFSET('Sanitation Data'!$F$28,0,10*ROW('Sanitation Data'!F71))="","",OFFSET('Sanitation Data'!$F$28,0,10*ROW('Sanitation Data'!F71)))</f>
        <v/>
      </c>
      <c r="CV77" s="282" t="str">
        <f ca="true">+IF(OFFSET('Sanitation Data'!$F$29,0,10*ROW('Sanitation Data'!F71))="","",OFFSET('Sanitation Data'!$F$29,0,10*ROW('Sanitation Data'!F71)))</f>
        <v/>
      </c>
      <c r="CW77" s="282" t="str">
        <f ca="true">+IF(OFFSET('Sanitation Data'!$F$30,0,10*ROW('Sanitation Data'!F71))="","",OFFSET('Sanitation Data'!$F$30,0,10*ROW('Sanitation Data'!F71)))</f>
        <v/>
      </c>
      <c r="CX77" s="282" t="str">
        <f ca="true">+IF(OFFSET('Sanitation Data'!$F$31,0,10*ROW('Sanitation Data'!F71))="","",OFFSET('Sanitation Data'!$F$31,0,10*ROW('Sanitation Data'!F71)))</f>
        <v/>
      </c>
      <c r="CY77" s="282" t="str">
        <f ca="true">+IF(OFFSET('Sanitation Data'!$F$32,0,10*ROW('Sanitation Data'!F71))="","",OFFSET('Sanitation Data'!$F$32,0,10*ROW('Sanitation Data'!F71)))</f>
        <v/>
      </c>
      <c r="CZ77" s="282" t="str">
        <f ca="true">+IF(OFFSET('Sanitation Data'!$G$28,0,10*ROW('Sanitation Data'!G71))="","",OFFSET('Sanitation Data'!$G$28,0,10*ROW('Sanitation Data'!G71)))</f>
        <v/>
      </c>
      <c r="DA77" s="282" t="str">
        <f ca="true">+IF(OFFSET('Sanitation Data'!$G$29,0,10*ROW('Sanitation Data'!G71))="","",OFFSET('Sanitation Data'!$G$29,0,10*ROW('Sanitation Data'!G71)))</f>
        <v/>
      </c>
      <c r="DB77" s="282" t="str">
        <f ca="true">+IF(OFFSET('Sanitation Data'!$G$30,0,10*ROW('Sanitation Data'!G71))="","",OFFSET('Sanitation Data'!$G$30,0,10*ROW('Sanitation Data'!G71)))</f>
        <v/>
      </c>
      <c r="DC77" s="282" t="str">
        <f ca="true">+IF(OFFSET('Sanitation Data'!$G$31,0,10*ROW('Sanitation Data'!G71))="","",OFFSET('Sanitation Data'!$G$31,0,10*ROW('Sanitation Data'!G71)))</f>
        <v/>
      </c>
      <c r="DD77" s="282" t="str">
        <f ca="true">+IF(OFFSET('Sanitation Data'!$G$32,0,10*ROW('Sanitation Data'!G71))="","",OFFSET('Sanitation Data'!$G$32,0,10*ROW('Sanitation Data'!G71)))</f>
        <v/>
      </c>
      <c r="DE77" s="282" t="str">
        <f ca="true">+IF(OFFSET('Sanitation Data'!$H$28,0,10*ROW('Sanitation Data'!H71))="","",OFFSET('Sanitation Data'!$H$28,0,10*ROW('Sanitation Data'!H71)))</f>
        <v/>
      </c>
      <c r="DF77" s="282" t="str">
        <f ca="true">+IF(OFFSET('Sanitation Data'!$H$29,0,10*ROW('Sanitation Data'!H71))="","",OFFSET('Sanitation Data'!$H$29,0,10*ROW('Sanitation Data'!H71)))</f>
        <v/>
      </c>
      <c r="DG77" s="282" t="str">
        <f ca="true">+IF(OFFSET('Sanitation Data'!$H$30,0,10*ROW('Sanitation Data'!H71))="","",OFFSET('Sanitation Data'!$H$30,0,10*ROW('Sanitation Data'!H71)))</f>
        <v/>
      </c>
      <c r="DH77" s="282" t="str">
        <f ca="true">+IF(OFFSET('Sanitation Data'!$H$31,0,10*ROW('Sanitation Data'!H71))="","",OFFSET('Sanitation Data'!$H$31,0,10*ROW('Sanitation Data'!H71)))</f>
        <v/>
      </c>
      <c r="DI77" s="282" t="str">
        <f ca="true">+IF(OFFSET('Sanitation Data'!$H$32,0,10*ROW('Sanitation Data'!H71))="","",OFFSET('Sanitation Data'!$H$32,0,10*ROW('Sanitation Data'!H71)))</f>
        <v/>
      </c>
      <c r="DJ77" s="282" t="str">
        <f ca="true">+IF(OFFSET('Sanitation Data'!$I$28,0,10*ROW('Sanitation Data'!I71))="","",OFFSET('Sanitation Data'!$I$28,0,10*ROW('Sanitation Data'!I71)))</f>
        <v/>
      </c>
      <c r="DK77" s="282" t="str">
        <f ca="true">+IF(OFFSET('Sanitation Data'!$I$29,0,10*ROW('Sanitation Data'!I71))="","",OFFSET('Sanitation Data'!$I$29,0,10*ROW('Sanitation Data'!I71)))</f>
        <v/>
      </c>
      <c r="DL77" s="282" t="str">
        <f ca="true">+IF(OFFSET('Sanitation Data'!$I$30,0,10*ROW('Sanitation Data'!I71))="","",OFFSET('Sanitation Data'!$I$30,0,10*ROW('Sanitation Data'!I71)))</f>
        <v/>
      </c>
      <c r="DM77" s="282" t="str">
        <f ca="true">+IF(OFFSET('Sanitation Data'!$I$31,0,10*ROW('Sanitation Data'!I71))="","",OFFSET('Sanitation Data'!$I$31,0,10*ROW('Sanitation Data'!I71)))</f>
        <v/>
      </c>
      <c r="DN77" s="282" t="str">
        <f ca="true">+IF(OFFSET('Sanitation Data'!$I$32,0,10*ROW('Sanitation Data'!I71))="","",OFFSET('Sanitation Data'!$I$32,0,10*ROW('Sanitation Data'!I71)))</f>
        <v/>
      </c>
      <c r="DO77" s="282" t="str">
        <f ca="true">+IF(OFFSET('Hygiene Data'!$D$11,0,10*ROW('Hygiene Data'!D71))="","",OFFSET('Hygiene Data'!$D$11,0,10*ROW('Hygiene Data'!D71)))</f>
        <v/>
      </c>
      <c r="DP77" s="282" t="str">
        <f ca="true">+IF(OFFSET('Hygiene Data'!$D$12,0,10*ROW('Hygiene Data'!D71))="","",OFFSET('Hygiene Data'!$D$12,0,10*ROW('Hygiene Data'!D71)))</f>
        <v/>
      </c>
      <c r="DQ77" s="282" t="str">
        <f ca="true">+IF(OFFSET('Hygiene Data'!$D$13,0,10*ROW('Hygiene Data'!D71))="","",OFFSET('Hygiene Data'!$D$13,0,10*ROW('Hygiene Data'!D71)))</f>
        <v/>
      </c>
      <c r="DR77" s="282" t="str">
        <f ca="true">+IF(OFFSET('Hygiene Data'!$E$11,0,10*ROW('Hygiene Data'!E71))="","",OFFSET('Hygiene Data'!$E$11,0,10*ROW('Hygiene Data'!E71)))</f>
        <v/>
      </c>
      <c r="DS77" s="282" t="str">
        <f ca="true">+IF(OFFSET('Hygiene Data'!$E$12,0,10*ROW('Hygiene Data'!E71))="","",OFFSET('Hygiene Data'!$E$12,0,10*ROW('Hygiene Data'!E71)))</f>
        <v/>
      </c>
      <c r="DT77" s="282" t="str">
        <f ca="true">+IF(OFFSET('Hygiene Data'!$E$13,0,10*ROW('Hygiene Data'!E71))="","",OFFSET('Hygiene Data'!$E$13,0,10*ROW('Hygiene Data'!E71)))</f>
        <v/>
      </c>
      <c r="DU77" s="282" t="str">
        <f ca="true">+IF(OFFSET('Hygiene Data'!$F$11,0,10*ROW('Hygiene Data'!F71))="","",OFFSET('Hygiene Data'!$F$11,0,10*ROW('Hygiene Data'!F71)))</f>
        <v/>
      </c>
      <c r="DV77" s="282" t="str">
        <f ca="true">+IF(OFFSET('Hygiene Data'!$F$12,0,10*ROW('Hygiene Data'!F71))="","",OFFSET('Hygiene Data'!$F$12,0,10*ROW('Hygiene Data'!F71)))</f>
        <v/>
      </c>
      <c r="DW77" s="282" t="str">
        <f ca="true">+IF(OFFSET('Hygiene Data'!$F$13,0,10*ROW('Hygiene Data'!F71))="","",OFFSET('Hygiene Data'!$F$13,0,10*ROW('Hygiene Data'!F71)))</f>
        <v/>
      </c>
      <c r="DX77" s="282" t="str">
        <f ca="true">+IF(OFFSET('Hygiene Data'!$G$11,0,10*ROW('Hygiene Data'!G71))="","",OFFSET('Hygiene Data'!$G$11,0,10*ROW('Hygiene Data'!G71)))</f>
        <v/>
      </c>
      <c r="DY77" s="282" t="str">
        <f ca="true">+IF(OFFSET('Hygiene Data'!$G$12,0,10*ROW('Hygiene Data'!G71))="","",OFFSET('Hygiene Data'!$G$12,0,10*ROW('Hygiene Data'!G71)))</f>
        <v/>
      </c>
      <c r="DZ77" s="282" t="str">
        <f ca="true">+IF(OFFSET('Hygiene Data'!$G$13,0,10*ROW('Hygiene Data'!G71))="","",OFFSET('Hygiene Data'!$G$13,0,10*ROW('Hygiene Data'!G71)))</f>
        <v/>
      </c>
      <c r="EA77" s="282" t="str">
        <f ca="true">+IF(OFFSET('Hygiene Data'!$H$11,0,10*ROW('Hygiene Data'!H71))="","",OFFSET('Hygiene Data'!$H$11,0,10*ROW('Hygiene Data'!H71)))</f>
        <v/>
      </c>
      <c r="EB77" s="282" t="str">
        <f ca="true">+IF(OFFSET('Hygiene Data'!$H$12,0,10*ROW('Hygiene Data'!H71))="","",OFFSET('Hygiene Data'!$H$12,0,10*ROW('Hygiene Data'!H71)))</f>
        <v/>
      </c>
      <c r="EC77" s="282" t="str">
        <f ca="true">+IF(OFFSET('Hygiene Data'!$H$13,0,10*ROW('Hygiene Data'!H71))="","",OFFSET('Hygiene Data'!$H$13,0,10*ROW('Hygiene Data'!H71)))</f>
        <v/>
      </c>
      <c r="ED77" s="282" t="str">
        <f ca="true">+IF(OFFSET('Hygiene Data'!$I$11,0,10*ROW('Hygiene Data'!I71))="","",OFFSET('Hygiene Data'!$I$11,0,10*ROW('Hygiene Data'!I71)))</f>
        <v/>
      </c>
      <c r="EE77" s="282" t="str">
        <f ca="true">+IF(OFFSET('Hygiene Data'!$I$12,0,10*ROW('Hygiene Data'!I71))="","",OFFSET('Hygiene Data'!$I$12,0,10*ROW('Hygiene Data'!I71)))</f>
        <v/>
      </c>
      <c r="EF77" s="282"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8"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2"/>
      <c r="BS78" s="282" t="str">
        <f ca="true">+IF(OFFSET('Water Data'!$D$27,0,10*ROW('Water Data'!D72))="","",OFFSET('Water Data'!$D$27,0,10*ROW('Water Data'!D72)))</f>
        <v/>
      </c>
      <c r="BT78" s="282" t="str">
        <f ca="true">+IF(OFFSET('Water Data'!$D$28,0,10*ROW('Water Data'!D72))="","",OFFSET('Water Data'!$D$28,0,10*ROW('Water Data'!D72)))</f>
        <v/>
      </c>
      <c r="BU78" s="282" t="str">
        <f ca="true">+IF(OFFSET('Water Data'!$D$29,0,10*ROW('Water Data'!D72))="","",OFFSET('Water Data'!$D$29,0,10*ROW('Water Data'!D72)))</f>
        <v/>
      </c>
      <c r="BV78" s="282" t="str">
        <f ca="true">+IF(OFFSET('Water Data'!$E$27,0,10*ROW('Water Data'!E72))="","",OFFSET('Water Data'!$E$27,0,10*ROW('Water Data'!E72)))</f>
        <v/>
      </c>
      <c r="BW78" s="282" t="str">
        <f ca="true">+IF(OFFSET('Water Data'!$E$28,0,10*ROW('Water Data'!E72))="","",OFFSET('Water Data'!$E$28,0,10*ROW('Water Data'!E72)))</f>
        <v/>
      </c>
      <c r="BX78" s="282" t="str">
        <f ca="true">+IF(OFFSET('Water Data'!$E$29,0,10*ROW('Water Data'!E72))="","",OFFSET('Water Data'!$E$29,0,10*ROW('Water Data'!E72)))</f>
        <v/>
      </c>
      <c r="BY78" s="282" t="str">
        <f ca="true">+IF(OFFSET('Water Data'!$F$27,0,10*ROW('Water Data'!F72))="","",OFFSET('Water Data'!$F$27,0,10*ROW('Water Data'!F72)))</f>
        <v/>
      </c>
      <c r="BZ78" s="282" t="str">
        <f ca="true">+IF(OFFSET('Water Data'!$F$28,0,10*ROW('Water Data'!F72))="","",OFFSET('Water Data'!$F$28,0,10*ROW('Water Data'!F72)))</f>
        <v/>
      </c>
      <c r="CA78" s="282" t="str">
        <f ca="true">+IF(OFFSET('Water Data'!$F$29,0,10*ROW('Water Data'!F72))="","",OFFSET('Water Data'!$F$29,0,10*ROW('Water Data'!F72)))</f>
        <v/>
      </c>
      <c r="CB78" s="282" t="str">
        <f ca="true">+IF(OFFSET('Water Data'!$G$27,0,10*ROW('Water Data'!G72))="","",OFFSET('Water Data'!$G$27,0,10*ROW('Water Data'!G72)))</f>
        <v/>
      </c>
      <c r="CC78" s="282" t="str">
        <f ca="true">+IF(OFFSET('Water Data'!$G$28,0,10*ROW('Water Data'!G72))="","",OFFSET('Water Data'!$G$28,0,10*ROW('Water Data'!G72)))</f>
        <v/>
      </c>
      <c r="CD78" s="282" t="str">
        <f ca="true">+IF(OFFSET('Water Data'!$G$29,0,10*ROW('Water Data'!G72))="","",OFFSET('Water Data'!$G$29,0,10*ROW('Water Data'!G72)))</f>
        <v/>
      </c>
      <c r="CE78" s="282" t="str">
        <f ca="true">+IF(OFFSET('Water Data'!$H$27,0,10*ROW('Water Data'!H72))="","",OFFSET('Water Data'!$H$27,0,10*ROW('Water Data'!H72)))</f>
        <v/>
      </c>
      <c r="CF78" s="282" t="str">
        <f ca="true">+IF(OFFSET('Water Data'!$H$28,0,10*ROW('Water Data'!H72))="","",OFFSET('Water Data'!$H$28,0,10*ROW('Water Data'!H72)))</f>
        <v/>
      </c>
      <c r="CG78" s="282" t="str">
        <f ca="true">+IF(OFFSET('Water Data'!$H$29,0,10*ROW('Water Data'!H72))="","",OFFSET('Water Data'!$H$29,0,10*ROW('Water Data'!H72)))</f>
        <v/>
      </c>
      <c r="CH78" s="282" t="str">
        <f ca="true">+IF(OFFSET('Water Data'!$I$27,0,10*ROW('Water Data'!I72))="","",OFFSET('Water Data'!$I$27,0,10*ROW('Water Data'!I72)))</f>
        <v/>
      </c>
      <c r="CI78" s="282" t="str">
        <f ca="true">+IF(OFFSET('Water Data'!$I$28,0,10*ROW('Water Data'!I72))="","",OFFSET('Water Data'!$I$28,0,10*ROW('Water Data'!I72)))</f>
        <v/>
      </c>
      <c r="CJ78" s="282" t="str">
        <f ca="true">+IF(OFFSET('Water Data'!$I$29,0,10*ROW('Water Data'!I72))="","",OFFSET('Water Data'!$I$29,0,10*ROW('Water Data'!I72)))</f>
        <v/>
      </c>
      <c r="CK78" s="282" t="str">
        <f ca="true">+IF(OFFSET('Sanitation Data'!$D$28,0,10*ROW('Sanitation Data'!D72))="","",OFFSET('Sanitation Data'!$D$28,0,10*ROW('Sanitation Data'!D72)))</f>
        <v/>
      </c>
      <c r="CL78" s="282" t="str">
        <f ca="true">+IF(OFFSET('Sanitation Data'!$D$29,0,10*ROW('Sanitation Data'!D72))="","",OFFSET('Sanitation Data'!$D$29,0,10*ROW('Sanitation Data'!D72)))</f>
        <v/>
      </c>
      <c r="CM78" s="282" t="str">
        <f ca="true">+IF(OFFSET('Sanitation Data'!$D$30,0,10*ROW('Sanitation Data'!D72))="","",OFFSET('Sanitation Data'!$D$30,0,10*ROW('Sanitation Data'!D72)))</f>
        <v/>
      </c>
      <c r="CN78" s="282" t="str">
        <f ca="true">+IF(OFFSET('Sanitation Data'!$D$31,0,10*ROW('Sanitation Data'!D72))="","",OFFSET('Sanitation Data'!$D$31,0,10*ROW('Sanitation Data'!D72)))</f>
        <v/>
      </c>
      <c r="CO78" s="282" t="str">
        <f ca="true">+IF(OFFSET('Sanitation Data'!$D$32,0,10*ROW('Sanitation Data'!D72))="","",OFFSET('Sanitation Data'!$D$32,0,10*ROW('Sanitation Data'!D72)))</f>
        <v/>
      </c>
      <c r="CP78" s="282" t="str">
        <f ca="true">+IF(OFFSET('Sanitation Data'!$E$28,0,10*ROW('Sanitation Data'!E72))="","",OFFSET('Sanitation Data'!$E$28,0,10*ROW('Sanitation Data'!E72)))</f>
        <v/>
      </c>
      <c r="CQ78" s="282" t="str">
        <f ca="true">+IF(OFFSET('Sanitation Data'!$E$29,0,10*ROW('Sanitation Data'!E72))="","",OFFSET('Sanitation Data'!$E$29,0,10*ROW('Sanitation Data'!E72)))</f>
        <v/>
      </c>
      <c r="CR78" s="282" t="str">
        <f ca="true">+IF(OFFSET('Sanitation Data'!$E$30,0,10*ROW('Sanitation Data'!E72))="","",OFFSET('Sanitation Data'!$E$30,0,10*ROW('Sanitation Data'!E72)))</f>
        <v/>
      </c>
      <c r="CS78" s="282" t="str">
        <f ca="true">+IF(OFFSET('Sanitation Data'!$E$31,0,10*ROW('Sanitation Data'!E72))="","",OFFSET('Sanitation Data'!$E$31,0,10*ROW('Sanitation Data'!E72)))</f>
        <v/>
      </c>
      <c r="CT78" s="282" t="str">
        <f ca="true">+IF(OFFSET('Sanitation Data'!$E$32,0,10*ROW('Sanitation Data'!E72))="","",OFFSET('Sanitation Data'!$E$32,0,10*ROW('Sanitation Data'!E72)))</f>
        <v/>
      </c>
      <c r="CU78" s="282" t="str">
        <f ca="true">+IF(OFFSET('Sanitation Data'!$F$28,0,10*ROW('Sanitation Data'!F72))="","",OFFSET('Sanitation Data'!$F$28,0,10*ROW('Sanitation Data'!F72)))</f>
        <v/>
      </c>
      <c r="CV78" s="282" t="str">
        <f ca="true">+IF(OFFSET('Sanitation Data'!$F$29,0,10*ROW('Sanitation Data'!F72))="","",OFFSET('Sanitation Data'!$F$29,0,10*ROW('Sanitation Data'!F72)))</f>
        <v/>
      </c>
      <c r="CW78" s="282" t="str">
        <f ca="true">+IF(OFFSET('Sanitation Data'!$F$30,0,10*ROW('Sanitation Data'!F72))="","",OFFSET('Sanitation Data'!$F$30,0,10*ROW('Sanitation Data'!F72)))</f>
        <v/>
      </c>
      <c r="CX78" s="282" t="str">
        <f ca="true">+IF(OFFSET('Sanitation Data'!$F$31,0,10*ROW('Sanitation Data'!F72))="","",OFFSET('Sanitation Data'!$F$31,0,10*ROW('Sanitation Data'!F72)))</f>
        <v/>
      </c>
      <c r="CY78" s="282" t="str">
        <f ca="true">+IF(OFFSET('Sanitation Data'!$F$32,0,10*ROW('Sanitation Data'!F72))="","",OFFSET('Sanitation Data'!$F$32,0,10*ROW('Sanitation Data'!F72)))</f>
        <v/>
      </c>
      <c r="CZ78" s="282" t="str">
        <f ca="true">+IF(OFFSET('Sanitation Data'!$G$28,0,10*ROW('Sanitation Data'!G72))="","",OFFSET('Sanitation Data'!$G$28,0,10*ROW('Sanitation Data'!G72)))</f>
        <v/>
      </c>
      <c r="DA78" s="282" t="str">
        <f ca="true">+IF(OFFSET('Sanitation Data'!$G$29,0,10*ROW('Sanitation Data'!G72))="","",OFFSET('Sanitation Data'!$G$29,0,10*ROW('Sanitation Data'!G72)))</f>
        <v/>
      </c>
      <c r="DB78" s="282" t="str">
        <f ca="true">+IF(OFFSET('Sanitation Data'!$G$30,0,10*ROW('Sanitation Data'!G72))="","",OFFSET('Sanitation Data'!$G$30,0,10*ROW('Sanitation Data'!G72)))</f>
        <v/>
      </c>
      <c r="DC78" s="282" t="str">
        <f ca="true">+IF(OFFSET('Sanitation Data'!$G$31,0,10*ROW('Sanitation Data'!G72))="","",OFFSET('Sanitation Data'!$G$31,0,10*ROW('Sanitation Data'!G72)))</f>
        <v/>
      </c>
      <c r="DD78" s="282" t="str">
        <f ca="true">+IF(OFFSET('Sanitation Data'!$G$32,0,10*ROW('Sanitation Data'!G72))="","",OFFSET('Sanitation Data'!$G$32,0,10*ROW('Sanitation Data'!G72)))</f>
        <v/>
      </c>
      <c r="DE78" s="282" t="str">
        <f ca="true">+IF(OFFSET('Sanitation Data'!$H$28,0,10*ROW('Sanitation Data'!H72))="","",OFFSET('Sanitation Data'!$H$28,0,10*ROW('Sanitation Data'!H72)))</f>
        <v/>
      </c>
      <c r="DF78" s="282" t="str">
        <f ca="true">+IF(OFFSET('Sanitation Data'!$H$29,0,10*ROW('Sanitation Data'!H72))="","",OFFSET('Sanitation Data'!$H$29,0,10*ROW('Sanitation Data'!H72)))</f>
        <v/>
      </c>
      <c r="DG78" s="282" t="str">
        <f ca="true">+IF(OFFSET('Sanitation Data'!$H$30,0,10*ROW('Sanitation Data'!H72))="","",OFFSET('Sanitation Data'!$H$30,0,10*ROW('Sanitation Data'!H72)))</f>
        <v/>
      </c>
      <c r="DH78" s="282" t="str">
        <f ca="true">+IF(OFFSET('Sanitation Data'!$H$31,0,10*ROW('Sanitation Data'!H72))="","",OFFSET('Sanitation Data'!$H$31,0,10*ROW('Sanitation Data'!H72)))</f>
        <v/>
      </c>
      <c r="DI78" s="282" t="str">
        <f ca="true">+IF(OFFSET('Sanitation Data'!$H$32,0,10*ROW('Sanitation Data'!H72))="","",OFFSET('Sanitation Data'!$H$32,0,10*ROW('Sanitation Data'!H72)))</f>
        <v/>
      </c>
      <c r="DJ78" s="282" t="str">
        <f ca="true">+IF(OFFSET('Sanitation Data'!$I$28,0,10*ROW('Sanitation Data'!I72))="","",OFFSET('Sanitation Data'!$I$28,0,10*ROW('Sanitation Data'!I72)))</f>
        <v/>
      </c>
      <c r="DK78" s="282" t="str">
        <f ca="true">+IF(OFFSET('Sanitation Data'!$I$29,0,10*ROW('Sanitation Data'!I72))="","",OFFSET('Sanitation Data'!$I$29,0,10*ROW('Sanitation Data'!I72)))</f>
        <v/>
      </c>
      <c r="DL78" s="282" t="str">
        <f ca="true">+IF(OFFSET('Sanitation Data'!$I$30,0,10*ROW('Sanitation Data'!I72))="","",OFFSET('Sanitation Data'!$I$30,0,10*ROW('Sanitation Data'!I72)))</f>
        <v/>
      </c>
      <c r="DM78" s="282" t="str">
        <f ca="true">+IF(OFFSET('Sanitation Data'!$I$31,0,10*ROW('Sanitation Data'!I72))="","",OFFSET('Sanitation Data'!$I$31,0,10*ROW('Sanitation Data'!I72)))</f>
        <v/>
      </c>
      <c r="DN78" s="282" t="str">
        <f ca="true">+IF(OFFSET('Sanitation Data'!$I$32,0,10*ROW('Sanitation Data'!I72))="","",OFFSET('Sanitation Data'!$I$32,0,10*ROW('Sanitation Data'!I72)))</f>
        <v/>
      </c>
      <c r="DO78" s="282" t="str">
        <f ca="true">+IF(OFFSET('Hygiene Data'!$D$11,0,10*ROW('Hygiene Data'!D72))="","",OFFSET('Hygiene Data'!$D$11,0,10*ROW('Hygiene Data'!D72)))</f>
        <v/>
      </c>
      <c r="DP78" s="282" t="str">
        <f ca="true">+IF(OFFSET('Hygiene Data'!$D$12,0,10*ROW('Hygiene Data'!D72))="","",OFFSET('Hygiene Data'!$D$12,0,10*ROW('Hygiene Data'!D72)))</f>
        <v/>
      </c>
      <c r="DQ78" s="282" t="str">
        <f ca="true">+IF(OFFSET('Hygiene Data'!$D$13,0,10*ROW('Hygiene Data'!D72))="","",OFFSET('Hygiene Data'!$D$13,0,10*ROW('Hygiene Data'!D72)))</f>
        <v/>
      </c>
      <c r="DR78" s="282" t="str">
        <f ca="true">+IF(OFFSET('Hygiene Data'!$E$11,0,10*ROW('Hygiene Data'!E72))="","",OFFSET('Hygiene Data'!$E$11,0,10*ROW('Hygiene Data'!E72)))</f>
        <v/>
      </c>
      <c r="DS78" s="282" t="str">
        <f ca="true">+IF(OFFSET('Hygiene Data'!$E$12,0,10*ROW('Hygiene Data'!E72))="","",OFFSET('Hygiene Data'!$E$12,0,10*ROW('Hygiene Data'!E72)))</f>
        <v/>
      </c>
      <c r="DT78" s="282" t="str">
        <f ca="true">+IF(OFFSET('Hygiene Data'!$E$13,0,10*ROW('Hygiene Data'!E72))="","",OFFSET('Hygiene Data'!$E$13,0,10*ROW('Hygiene Data'!E72)))</f>
        <v/>
      </c>
      <c r="DU78" s="282" t="str">
        <f ca="true">+IF(OFFSET('Hygiene Data'!$F$11,0,10*ROW('Hygiene Data'!F72))="","",OFFSET('Hygiene Data'!$F$11,0,10*ROW('Hygiene Data'!F72)))</f>
        <v/>
      </c>
      <c r="DV78" s="282" t="str">
        <f ca="true">+IF(OFFSET('Hygiene Data'!$F$12,0,10*ROW('Hygiene Data'!F72))="","",OFFSET('Hygiene Data'!$F$12,0,10*ROW('Hygiene Data'!F72)))</f>
        <v/>
      </c>
      <c r="DW78" s="282" t="str">
        <f ca="true">+IF(OFFSET('Hygiene Data'!$F$13,0,10*ROW('Hygiene Data'!F72))="","",OFFSET('Hygiene Data'!$F$13,0,10*ROW('Hygiene Data'!F72)))</f>
        <v/>
      </c>
      <c r="DX78" s="282" t="str">
        <f ca="true">+IF(OFFSET('Hygiene Data'!$G$11,0,10*ROW('Hygiene Data'!G72))="","",OFFSET('Hygiene Data'!$G$11,0,10*ROW('Hygiene Data'!G72)))</f>
        <v/>
      </c>
      <c r="DY78" s="282" t="str">
        <f ca="true">+IF(OFFSET('Hygiene Data'!$G$12,0,10*ROW('Hygiene Data'!G72))="","",OFFSET('Hygiene Data'!$G$12,0,10*ROW('Hygiene Data'!G72)))</f>
        <v/>
      </c>
      <c r="DZ78" s="282" t="str">
        <f ca="true">+IF(OFFSET('Hygiene Data'!$G$13,0,10*ROW('Hygiene Data'!G72))="","",OFFSET('Hygiene Data'!$G$13,0,10*ROW('Hygiene Data'!G72)))</f>
        <v/>
      </c>
      <c r="EA78" s="282" t="str">
        <f ca="true">+IF(OFFSET('Hygiene Data'!$H$11,0,10*ROW('Hygiene Data'!H72))="","",OFFSET('Hygiene Data'!$H$11,0,10*ROW('Hygiene Data'!H72)))</f>
        <v/>
      </c>
      <c r="EB78" s="282" t="str">
        <f ca="true">+IF(OFFSET('Hygiene Data'!$H$12,0,10*ROW('Hygiene Data'!H72))="","",OFFSET('Hygiene Data'!$H$12,0,10*ROW('Hygiene Data'!H72)))</f>
        <v/>
      </c>
      <c r="EC78" s="282" t="str">
        <f ca="true">+IF(OFFSET('Hygiene Data'!$H$13,0,10*ROW('Hygiene Data'!H72))="","",OFFSET('Hygiene Data'!$H$13,0,10*ROW('Hygiene Data'!H72)))</f>
        <v/>
      </c>
      <c r="ED78" s="282" t="str">
        <f ca="true">+IF(OFFSET('Hygiene Data'!$I$11,0,10*ROW('Hygiene Data'!I72))="","",OFFSET('Hygiene Data'!$I$11,0,10*ROW('Hygiene Data'!I72)))</f>
        <v/>
      </c>
      <c r="EE78" s="282" t="str">
        <f ca="true">+IF(OFFSET('Hygiene Data'!$I$12,0,10*ROW('Hygiene Data'!I72))="","",OFFSET('Hygiene Data'!$I$12,0,10*ROW('Hygiene Data'!I72)))</f>
        <v/>
      </c>
      <c r="EF78" s="282"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8"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2"/>
      <c r="BS79" s="282" t="str">
        <f ca="true">+IF(OFFSET('Water Data'!$D$27,0,10*ROW('Water Data'!D73))="","",OFFSET('Water Data'!$D$27,0,10*ROW('Water Data'!D73)))</f>
        <v/>
      </c>
      <c r="BT79" s="282" t="str">
        <f ca="true">+IF(OFFSET('Water Data'!$D$28,0,10*ROW('Water Data'!D73))="","",OFFSET('Water Data'!$D$28,0,10*ROW('Water Data'!D73)))</f>
        <v/>
      </c>
      <c r="BU79" s="282" t="str">
        <f ca="true">+IF(OFFSET('Water Data'!$D$29,0,10*ROW('Water Data'!D73))="","",OFFSET('Water Data'!$D$29,0,10*ROW('Water Data'!D73)))</f>
        <v/>
      </c>
      <c r="BV79" s="282" t="str">
        <f ca="true">+IF(OFFSET('Water Data'!$E$27,0,10*ROW('Water Data'!E73))="","",OFFSET('Water Data'!$E$27,0,10*ROW('Water Data'!E73)))</f>
        <v/>
      </c>
      <c r="BW79" s="282" t="str">
        <f ca="true">+IF(OFFSET('Water Data'!$E$28,0,10*ROW('Water Data'!E73))="","",OFFSET('Water Data'!$E$28,0,10*ROW('Water Data'!E73)))</f>
        <v/>
      </c>
      <c r="BX79" s="282" t="str">
        <f ca="true">+IF(OFFSET('Water Data'!$E$29,0,10*ROW('Water Data'!E73))="","",OFFSET('Water Data'!$E$29,0,10*ROW('Water Data'!E73)))</f>
        <v/>
      </c>
      <c r="BY79" s="282" t="str">
        <f ca="true">+IF(OFFSET('Water Data'!$F$27,0,10*ROW('Water Data'!F73))="","",OFFSET('Water Data'!$F$27,0,10*ROW('Water Data'!F73)))</f>
        <v/>
      </c>
      <c r="BZ79" s="282" t="str">
        <f ca="true">+IF(OFFSET('Water Data'!$F$28,0,10*ROW('Water Data'!F73))="","",OFFSET('Water Data'!$F$28,0,10*ROW('Water Data'!F73)))</f>
        <v/>
      </c>
      <c r="CA79" s="282" t="str">
        <f ca="true">+IF(OFFSET('Water Data'!$F$29,0,10*ROW('Water Data'!F73))="","",OFFSET('Water Data'!$F$29,0,10*ROW('Water Data'!F73)))</f>
        <v/>
      </c>
      <c r="CB79" s="282" t="str">
        <f ca="true">+IF(OFFSET('Water Data'!$G$27,0,10*ROW('Water Data'!G73))="","",OFFSET('Water Data'!$G$27,0,10*ROW('Water Data'!G73)))</f>
        <v/>
      </c>
      <c r="CC79" s="282" t="str">
        <f ca="true">+IF(OFFSET('Water Data'!$G$28,0,10*ROW('Water Data'!G73))="","",OFFSET('Water Data'!$G$28,0,10*ROW('Water Data'!G73)))</f>
        <v/>
      </c>
      <c r="CD79" s="282" t="str">
        <f ca="true">+IF(OFFSET('Water Data'!$G$29,0,10*ROW('Water Data'!G73))="","",OFFSET('Water Data'!$G$29,0,10*ROW('Water Data'!G73)))</f>
        <v/>
      </c>
      <c r="CE79" s="282" t="str">
        <f ca="true">+IF(OFFSET('Water Data'!$H$27,0,10*ROW('Water Data'!H73))="","",OFFSET('Water Data'!$H$27,0,10*ROW('Water Data'!H73)))</f>
        <v/>
      </c>
      <c r="CF79" s="282" t="str">
        <f ca="true">+IF(OFFSET('Water Data'!$H$28,0,10*ROW('Water Data'!H73))="","",OFFSET('Water Data'!$H$28,0,10*ROW('Water Data'!H73)))</f>
        <v/>
      </c>
      <c r="CG79" s="282" t="str">
        <f ca="true">+IF(OFFSET('Water Data'!$H$29,0,10*ROW('Water Data'!H73))="","",OFFSET('Water Data'!$H$29,0,10*ROW('Water Data'!H73)))</f>
        <v/>
      </c>
      <c r="CH79" s="282" t="str">
        <f ca="true">+IF(OFFSET('Water Data'!$I$27,0,10*ROW('Water Data'!I73))="","",OFFSET('Water Data'!$I$27,0,10*ROW('Water Data'!I73)))</f>
        <v/>
      </c>
      <c r="CI79" s="282" t="str">
        <f ca="true">+IF(OFFSET('Water Data'!$I$28,0,10*ROW('Water Data'!I73))="","",OFFSET('Water Data'!$I$28,0,10*ROW('Water Data'!I73)))</f>
        <v/>
      </c>
      <c r="CJ79" s="282" t="str">
        <f ca="true">+IF(OFFSET('Water Data'!$I$29,0,10*ROW('Water Data'!I73))="","",OFFSET('Water Data'!$I$29,0,10*ROW('Water Data'!I73)))</f>
        <v/>
      </c>
      <c r="CK79" s="282" t="str">
        <f ca="true">+IF(OFFSET('Sanitation Data'!$D$28,0,10*ROW('Sanitation Data'!D73))="","",OFFSET('Sanitation Data'!$D$28,0,10*ROW('Sanitation Data'!D73)))</f>
        <v/>
      </c>
      <c r="CL79" s="282" t="str">
        <f ca="true">+IF(OFFSET('Sanitation Data'!$D$29,0,10*ROW('Sanitation Data'!D73))="","",OFFSET('Sanitation Data'!$D$29,0,10*ROW('Sanitation Data'!D73)))</f>
        <v/>
      </c>
      <c r="CM79" s="282" t="str">
        <f ca="true">+IF(OFFSET('Sanitation Data'!$D$30,0,10*ROW('Sanitation Data'!D73))="","",OFFSET('Sanitation Data'!$D$30,0,10*ROW('Sanitation Data'!D73)))</f>
        <v/>
      </c>
      <c r="CN79" s="282" t="str">
        <f ca="true">+IF(OFFSET('Sanitation Data'!$D$31,0,10*ROW('Sanitation Data'!D73))="","",OFFSET('Sanitation Data'!$D$31,0,10*ROW('Sanitation Data'!D73)))</f>
        <v/>
      </c>
      <c r="CO79" s="282" t="str">
        <f ca="true">+IF(OFFSET('Sanitation Data'!$D$32,0,10*ROW('Sanitation Data'!D73))="","",OFFSET('Sanitation Data'!$D$32,0,10*ROW('Sanitation Data'!D73)))</f>
        <v/>
      </c>
      <c r="CP79" s="282" t="str">
        <f ca="true">+IF(OFFSET('Sanitation Data'!$E$28,0,10*ROW('Sanitation Data'!E73))="","",OFFSET('Sanitation Data'!$E$28,0,10*ROW('Sanitation Data'!E73)))</f>
        <v/>
      </c>
      <c r="CQ79" s="282" t="str">
        <f ca="true">+IF(OFFSET('Sanitation Data'!$E$29,0,10*ROW('Sanitation Data'!E73))="","",OFFSET('Sanitation Data'!$E$29,0,10*ROW('Sanitation Data'!E73)))</f>
        <v/>
      </c>
      <c r="CR79" s="282" t="str">
        <f ca="true">+IF(OFFSET('Sanitation Data'!$E$30,0,10*ROW('Sanitation Data'!E73))="","",OFFSET('Sanitation Data'!$E$30,0,10*ROW('Sanitation Data'!E73)))</f>
        <v/>
      </c>
      <c r="CS79" s="282" t="str">
        <f ca="true">+IF(OFFSET('Sanitation Data'!$E$31,0,10*ROW('Sanitation Data'!E73))="","",OFFSET('Sanitation Data'!$E$31,0,10*ROW('Sanitation Data'!E73)))</f>
        <v/>
      </c>
      <c r="CT79" s="282" t="str">
        <f ca="true">+IF(OFFSET('Sanitation Data'!$E$32,0,10*ROW('Sanitation Data'!E73))="","",OFFSET('Sanitation Data'!$E$32,0,10*ROW('Sanitation Data'!E73)))</f>
        <v/>
      </c>
      <c r="CU79" s="282" t="str">
        <f ca="true">+IF(OFFSET('Sanitation Data'!$F$28,0,10*ROW('Sanitation Data'!F73))="","",OFFSET('Sanitation Data'!$F$28,0,10*ROW('Sanitation Data'!F73)))</f>
        <v/>
      </c>
      <c r="CV79" s="282" t="str">
        <f ca="true">+IF(OFFSET('Sanitation Data'!$F$29,0,10*ROW('Sanitation Data'!F73))="","",OFFSET('Sanitation Data'!$F$29,0,10*ROW('Sanitation Data'!F73)))</f>
        <v/>
      </c>
      <c r="CW79" s="282" t="str">
        <f ca="true">+IF(OFFSET('Sanitation Data'!$F$30,0,10*ROW('Sanitation Data'!F73))="","",OFFSET('Sanitation Data'!$F$30,0,10*ROW('Sanitation Data'!F73)))</f>
        <v/>
      </c>
      <c r="CX79" s="282" t="str">
        <f ca="true">+IF(OFFSET('Sanitation Data'!$F$31,0,10*ROW('Sanitation Data'!F73))="","",OFFSET('Sanitation Data'!$F$31,0,10*ROW('Sanitation Data'!F73)))</f>
        <v/>
      </c>
      <c r="CY79" s="282" t="str">
        <f ca="true">+IF(OFFSET('Sanitation Data'!$F$32,0,10*ROW('Sanitation Data'!F73))="","",OFFSET('Sanitation Data'!$F$32,0,10*ROW('Sanitation Data'!F73)))</f>
        <v/>
      </c>
      <c r="CZ79" s="282" t="str">
        <f ca="true">+IF(OFFSET('Sanitation Data'!$G$28,0,10*ROW('Sanitation Data'!G73))="","",OFFSET('Sanitation Data'!$G$28,0,10*ROW('Sanitation Data'!G73)))</f>
        <v/>
      </c>
      <c r="DA79" s="282" t="str">
        <f ca="true">+IF(OFFSET('Sanitation Data'!$G$29,0,10*ROW('Sanitation Data'!G73))="","",OFFSET('Sanitation Data'!$G$29,0,10*ROW('Sanitation Data'!G73)))</f>
        <v/>
      </c>
      <c r="DB79" s="282" t="str">
        <f ca="true">+IF(OFFSET('Sanitation Data'!$G$30,0,10*ROW('Sanitation Data'!G73))="","",OFFSET('Sanitation Data'!$G$30,0,10*ROW('Sanitation Data'!G73)))</f>
        <v/>
      </c>
      <c r="DC79" s="282" t="str">
        <f ca="true">+IF(OFFSET('Sanitation Data'!$G$31,0,10*ROW('Sanitation Data'!G73))="","",OFFSET('Sanitation Data'!$G$31,0,10*ROW('Sanitation Data'!G73)))</f>
        <v/>
      </c>
      <c r="DD79" s="282" t="str">
        <f ca="true">+IF(OFFSET('Sanitation Data'!$G$32,0,10*ROW('Sanitation Data'!G73))="","",OFFSET('Sanitation Data'!$G$32,0,10*ROW('Sanitation Data'!G73)))</f>
        <v/>
      </c>
      <c r="DE79" s="282" t="str">
        <f ca="true">+IF(OFFSET('Sanitation Data'!$H$28,0,10*ROW('Sanitation Data'!H73))="","",OFFSET('Sanitation Data'!$H$28,0,10*ROW('Sanitation Data'!H73)))</f>
        <v/>
      </c>
      <c r="DF79" s="282" t="str">
        <f ca="true">+IF(OFFSET('Sanitation Data'!$H$29,0,10*ROW('Sanitation Data'!H73))="","",OFFSET('Sanitation Data'!$H$29,0,10*ROW('Sanitation Data'!H73)))</f>
        <v/>
      </c>
      <c r="DG79" s="282" t="str">
        <f ca="true">+IF(OFFSET('Sanitation Data'!$H$30,0,10*ROW('Sanitation Data'!H73))="","",OFFSET('Sanitation Data'!$H$30,0,10*ROW('Sanitation Data'!H73)))</f>
        <v/>
      </c>
      <c r="DH79" s="282" t="str">
        <f ca="true">+IF(OFFSET('Sanitation Data'!$H$31,0,10*ROW('Sanitation Data'!H73))="","",OFFSET('Sanitation Data'!$H$31,0,10*ROW('Sanitation Data'!H73)))</f>
        <v/>
      </c>
      <c r="DI79" s="282" t="str">
        <f ca="true">+IF(OFFSET('Sanitation Data'!$H$32,0,10*ROW('Sanitation Data'!H73))="","",OFFSET('Sanitation Data'!$H$32,0,10*ROW('Sanitation Data'!H73)))</f>
        <v/>
      </c>
      <c r="DJ79" s="282" t="str">
        <f ca="true">+IF(OFFSET('Sanitation Data'!$I$28,0,10*ROW('Sanitation Data'!I73))="","",OFFSET('Sanitation Data'!$I$28,0,10*ROW('Sanitation Data'!I73)))</f>
        <v/>
      </c>
      <c r="DK79" s="282" t="str">
        <f ca="true">+IF(OFFSET('Sanitation Data'!$I$29,0,10*ROW('Sanitation Data'!I73))="","",OFFSET('Sanitation Data'!$I$29,0,10*ROW('Sanitation Data'!I73)))</f>
        <v/>
      </c>
      <c r="DL79" s="282" t="str">
        <f ca="true">+IF(OFFSET('Sanitation Data'!$I$30,0,10*ROW('Sanitation Data'!I73))="","",OFFSET('Sanitation Data'!$I$30,0,10*ROW('Sanitation Data'!I73)))</f>
        <v/>
      </c>
      <c r="DM79" s="282" t="str">
        <f ca="true">+IF(OFFSET('Sanitation Data'!$I$31,0,10*ROW('Sanitation Data'!I73))="","",OFFSET('Sanitation Data'!$I$31,0,10*ROW('Sanitation Data'!I73)))</f>
        <v/>
      </c>
      <c r="DN79" s="282" t="str">
        <f ca="true">+IF(OFFSET('Sanitation Data'!$I$32,0,10*ROW('Sanitation Data'!I73))="","",OFFSET('Sanitation Data'!$I$32,0,10*ROW('Sanitation Data'!I73)))</f>
        <v/>
      </c>
      <c r="DO79" s="282" t="str">
        <f ca="true">+IF(OFFSET('Hygiene Data'!$D$11,0,10*ROW('Hygiene Data'!D73))="","",OFFSET('Hygiene Data'!$D$11,0,10*ROW('Hygiene Data'!D73)))</f>
        <v/>
      </c>
      <c r="DP79" s="282" t="str">
        <f ca="true">+IF(OFFSET('Hygiene Data'!$D$12,0,10*ROW('Hygiene Data'!D73))="","",OFFSET('Hygiene Data'!$D$12,0,10*ROW('Hygiene Data'!D73)))</f>
        <v/>
      </c>
      <c r="DQ79" s="282" t="str">
        <f ca="true">+IF(OFFSET('Hygiene Data'!$D$13,0,10*ROW('Hygiene Data'!D73))="","",OFFSET('Hygiene Data'!$D$13,0,10*ROW('Hygiene Data'!D73)))</f>
        <v/>
      </c>
      <c r="DR79" s="282" t="str">
        <f ca="true">+IF(OFFSET('Hygiene Data'!$E$11,0,10*ROW('Hygiene Data'!E73))="","",OFFSET('Hygiene Data'!$E$11,0,10*ROW('Hygiene Data'!E73)))</f>
        <v/>
      </c>
      <c r="DS79" s="282" t="str">
        <f ca="true">+IF(OFFSET('Hygiene Data'!$E$12,0,10*ROW('Hygiene Data'!E73))="","",OFFSET('Hygiene Data'!$E$12,0,10*ROW('Hygiene Data'!E73)))</f>
        <v/>
      </c>
      <c r="DT79" s="282" t="str">
        <f ca="true">+IF(OFFSET('Hygiene Data'!$E$13,0,10*ROW('Hygiene Data'!E73))="","",OFFSET('Hygiene Data'!$E$13,0,10*ROW('Hygiene Data'!E73)))</f>
        <v/>
      </c>
      <c r="DU79" s="282" t="str">
        <f ca="true">+IF(OFFSET('Hygiene Data'!$F$11,0,10*ROW('Hygiene Data'!F73))="","",OFFSET('Hygiene Data'!$F$11,0,10*ROW('Hygiene Data'!F73)))</f>
        <v/>
      </c>
      <c r="DV79" s="282" t="str">
        <f ca="true">+IF(OFFSET('Hygiene Data'!$F$12,0,10*ROW('Hygiene Data'!F73))="","",OFFSET('Hygiene Data'!$F$12,0,10*ROW('Hygiene Data'!F73)))</f>
        <v/>
      </c>
      <c r="DW79" s="282" t="str">
        <f ca="true">+IF(OFFSET('Hygiene Data'!$F$13,0,10*ROW('Hygiene Data'!F73))="","",OFFSET('Hygiene Data'!$F$13,0,10*ROW('Hygiene Data'!F73)))</f>
        <v/>
      </c>
      <c r="DX79" s="282" t="str">
        <f ca="true">+IF(OFFSET('Hygiene Data'!$G$11,0,10*ROW('Hygiene Data'!G73))="","",OFFSET('Hygiene Data'!$G$11,0,10*ROW('Hygiene Data'!G73)))</f>
        <v/>
      </c>
      <c r="DY79" s="282" t="str">
        <f ca="true">+IF(OFFSET('Hygiene Data'!$G$12,0,10*ROW('Hygiene Data'!G73))="","",OFFSET('Hygiene Data'!$G$12,0,10*ROW('Hygiene Data'!G73)))</f>
        <v/>
      </c>
      <c r="DZ79" s="282" t="str">
        <f ca="true">+IF(OFFSET('Hygiene Data'!$G$13,0,10*ROW('Hygiene Data'!G73))="","",OFFSET('Hygiene Data'!$G$13,0,10*ROW('Hygiene Data'!G73)))</f>
        <v/>
      </c>
      <c r="EA79" s="282" t="str">
        <f ca="true">+IF(OFFSET('Hygiene Data'!$H$11,0,10*ROW('Hygiene Data'!H73))="","",OFFSET('Hygiene Data'!$H$11,0,10*ROW('Hygiene Data'!H73)))</f>
        <v/>
      </c>
      <c r="EB79" s="282" t="str">
        <f ca="true">+IF(OFFSET('Hygiene Data'!$H$12,0,10*ROW('Hygiene Data'!H73))="","",OFFSET('Hygiene Data'!$H$12,0,10*ROW('Hygiene Data'!H73)))</f>
        <v/>
      </c>
      <c r="EC79" s="282" t="str">
        <f ca="true">+IF(OFFSET('Hygiene Data'!$H$13,0,10*ROW('Hygiene Data'!H73))="","",OFFSET('Hygiene Data'!$H$13,0,10*ROW('Hygiene Data'!H73)))</f>
        <v/>
      </c>
      <c r="ED79" s="282" t="str">
        <f ca="true">+IF(OFFSET('Hygiene Data'!$I$11,0,10*ROW('Hygiene Data'!I73))="","",OFFSET('Hygiene Data'!$I$11,0,10*ROW('Hygiene Data'!I73)))</f>
        <v/>
      </c>
      <c r="EE79" s="282" t="str">
        <f ca="true">+IF(OFFSET('Hygiene Data'!$I$12,0,10*ROW('Hygiene Data'!I73))="","",OFFSET('Hygiene Data'!$I$12,0,10*ROW('Hygiene Data'!I73)))</f>
        <v/>
      </c>
      <c r="EF79" s="282"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8"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2"/>
      <c r="BS80" s="282" t="str">
        <f ca="true">+IF(OFFSET('Water Data'!$D$27,0,10*ROW('Water Data'!D74))="","",OFFSET('Water Data'!$D$27,0,10*ROW('Water Data'!D74)))</f>
        <v/>
      </c>
      <c r="BT80" s="282" t="str">
        <f ca="true">+IF(OFFSET('Water Data'!$D$28,0,10*ROW('Water Data'!D74))="","",OFFSET('Water Data'!$D$28,0,10*ROW('Water Data'!D74)))</f>
        <v/>
      </c>
      <c r="BU80" s="282" t="str">
        <f ca="true">+IF(OFFSET('Water Data'!$D$29,0,10*ROW('Water Data'!D74))="","",OFFSET('Water Data'!$D$29,0,10*ROW('Water Data'!D74)))</f>
        <v/>
      </c>
      <c r="BV80" s="282" t="str">
        <f ca="true">+IF(OFFSET('Water Data'!$E$27,0,10*ROW('Water Data'!E74))="","",OFFSET('Water Data'!$E$27,0,10*ROW('Water Data'!E74)))</f>
        <v/>
      </c>
      <c r="BW80" s="282" t="str">
        <f ca="true">+IF(OFFSET('Water Data'!$E$28,0,10*ROW('Water Data'!E74))="","",OFFSET('Water Data'!$E$28,0,10*ROW('Water Data'!E74)))</f>
        <v/>
      </c>
      <c r="BX80" s="282" t="str">
        <f ca="true">+IF(OFFSET('Water Data'!$E$29,0,10*ROW('Water Data'!E74))="","",OFFSET('Water Data'!$E$29,0,10*ROW('Water Data'!E74)))</f>
        <v/>
      </c>
      <c r="BY80" s="282" t="str">
        <f ca="true">+IF(OFFSET('Water Data'!$F$27,0,10*ROW('Water Data'!F74))="","",OFFSET('Water Data'!$F$27,0,10*ROW('Water Data'!F74)))</f>
        <v/>
      </c>
      <c r="BZ80" s="282" t="str">
        <f ca="true">+IF(OFFSET('Water Data'!$F$28,0,10*ROW('Water Data'!F74))="","",OFFSET('Water Data'!$F$28,0,10*ROW('Water Data'!F74)))</f>
        <v/>
      </c>
      <c r="CA80" s="282" t="str">
        <f ca="true">+IF(OFFSET('Water Data'!$F$29,0,10*ROW('Water Data'!F74))="","",OFFSET('Water Data'!$F$29,0,10*ROW('Water Data'!F74)))</f>
        <v/>
      </c>
      <c r="CB80" s="282" t="str">
        <f ca="true">+IF(OFFSET('Water Data'!$G$27,0,10*ROW('Water Data'!G74))="","",OFFSET('Water Data'!$G$27,0,10*ROW('Water Data'!G74)))</f>
        <v/>
      </c>
      <c r="CC80" s="282" t="str">
        <f ca="true">+IF(OFFSET('Water Data'!$G$28,0,10*ROW('Water Data'!G74))="","",OFFSET('Water Data'!$G$28,0,10*ROW('Water Data'!G74)))</f>
        <v/>
      </c>
      <c r="CD80" s="282" t="str">
        <f ca="true">+IF(OFFSET('Water Data'!$G$29,0,10*ROW('Water Data'!G74))="","",OFFSET('Water Data'!$G$29,0,10*ROW('Water Data'!G74)))</f>
        <v/>
      </c>
      <c r="CE80" s="282" t="str">
        <f ca="true">+IF(OFFSET('Water Data'!$H$27,0,10*ROW('Water Data'!H74))="","",OFFSET('Water Data'!$H$27,0,10*ROW('Water Data'!H74)))</f>
        <v/>
      </c>
      <c r="CF80" s="282" t="str">
        <f ca="true">+IF(OFFSET('Water Data'!$H$28,0,10*ROW('Water Data'!H74))="","",OFFSET('Water Data'!$H$28,0,10*ROW('Water Data'!H74)))</f>
        <v/>
      </c>
      <c r="CG80" s="282" t="str">
        <f ca="true">+IF(OFFSET('Water Data'!$H$29,0,10*ROW('Water Data'!H74))="","",OFFSET('Water Data'!$H$29,0,10*ROW('Water Data'!H74)))</f>
        <v/>
      </c>
      <c r="CH80" s="282" t="str">
        <f ca="true">+IF(OFFSET('Water Data'!$I$27,0,10*ROW('Water Data'!I74))="","",OFFSET('Water Data'!$I$27,0,10*ROW('Water Data'!I74)))</f>
        <v/>
      </c>
      <c r="CI80" s="282" t="str">
        <f ca="true">+IF(OFFSET('Water Data'!$I$28,0,10*ROW('Water Data'!I74))="","",OFFSET('Water Data'!$I$28,0,10*ROW('Water Data'!I74)))</f>
        <v/>
      </c>
      <c r="CJ80" s="282" t="str">
        <f ca="true">+IF(OFFSET('Water Data'!$I$29,0,10*ROW('Water Data'!I74))="","",OFFSET('Water Data'!$I$29,0,10*ROW('Water Data'!I74)))</f>
        <v/>
      </c>
      <c r="CK80" s="282" t="str">
        <f ca="true">+IF(OFFSET('Sanitation Data'!$D$28,0,10*ROW('Sanitation Data'!D74))="","",OFFSET('Sanitation Data'!$D$28,0,10*ROW('Sanitation Data'!D74)))</f>
        <v/>
      </c>
      <c r="CL80" s="282" t="str">
        <f ca="true">+IF(OFFSET('Sanitation Data'!$D$29,0,10*ROW('Sanitation Data'!D74))="","",OFFSET('Sanitation Data'!$D$29,0,10*ROW('Sanitation Data'!D74)))</f>
        <v/>
      </c>
      <c r="CM80" s="282" t="str">
        <f ca="true">+IF(OFFSET('Sanitation Data'!$D$30,0,10*ROW('Sanitation Data'!D74))="","",OFFSET('Sanitation Data'!$D$30,0,10*ROW('Sanitation Data'!D74)))</f>
        <v/>
      </c>
      <c r="CN80" s="282" t="str">
        <f ca="true">+IF(OFFSET('Sanitation Data'!$D$31,0,10*ROW('Sanitation Data'!D74))="","",OFFSET('Sanitation Data'!$D$31,0,10*ROW('Sanitation Data'!D74)))</f>
        <v/>
      </c>
      <c r="CO80" s="282" t="str">
        <f ca="true">+IF(OFFSET('Sanitation Data'!$D$32,0,10*ROW('Sanitation Data'!D74))="","",OFFSET('Sanitation Data'!$D$32,0,10*ROW('Sanitation Data'!D74)))</f>
        <v/>
      </c>
      <c r="CP80" s="282" t="str">
        <f ca="true">+IF(OFFSET('Sanitation Data'!$E$28,0,10*ROW('Sanitation Data'!E74))="","",OFFSET('Sanitation Data'!$E$28,0,10*ROW('Sanitation Data'!E74)))</f>
        <v/>
      </c>
      <c r="CQ80" s="282" t="str">
        <f ca="true">+IF(OFFSET('Sanitation Data'!$E$29,0,10*ROW('Sanitation Data'!E74))="","",OFFSET('Sanitation Data'!$E$29,0,10*ROW('Sanitation Data'!E74)))</f>
        <v/>
      </c>
      <c r="CR80" s="282" t="str">
        <f ca="true">+IF(OFFSET('Sanitation Data'!$E$30,0,10*ROW('Sanitation Data'!E74))="","",OFFSET('Sanitation Data'!$E$30,0,10*ROW('Sanitation Data'!E74)))</f>
        <v/>
      </c>
      <c r="CS80" s="282" t="str">
        <f ca="true">+IF(OFFSET('Sanitation Data'!$E$31,0,10*ROW('Sanitation Data'!E74))="","",OFFSET('Sanitation Data'!$E$31,0,10*ROW('Sanitation Data'!E74)))</f>
        <v/>
      </c>
      <c r="CT80" s="282" t="str">
        <f ca="true">+IF(OFFSET('Sanitation Data'!$E$32,0,10*ROW('Sanitation Data'!E74))="","",OFFSET('Sanitation Data'!$E$32,0,10*ROW('Sanitation Data'!E74)))</f>
        <v/>
      </c>
      <c r="CU80" s="282" t="str">
        <f ca="true">+IF(OFFSET('Sanitation Data'!$F$28,0,10*ROW('Sanitation Data'!F74))="","",OFFSET('Sanitation Data'!$F$28,0,10*ROW('Sanitation Data'!F74)))</f>
        <v/>
      </c>
      <c r="CV80" s="282" t="str">
        <f ca="true">+IF(OFFSET('Sanitation Data'!$F$29,0,10*ROW('Sanitation Data'!F74))="","",OFFSET('Sanitation Data'!$F$29,0,10*ROW('Sanitation Data'!F74)))</f>
        <v/>
      </c>
      <c r="CW80" s="282" t="str">
        <f ca="true">+IF(OFFSET('Sanitation Data'!$F$30,0,10*ROW('Sanitation Data'!F74))="","",OFFSET('Sanitation Data'!$F$30,0,10*ROW('Sanitation Data'!F74)))</f>
        <v/>
      </c>
      <c r="CX80" s="282" t="str">
        <f ca="true">+IF(OFFSET('Sanitation Data'!$F$31,0,10*ROW('Sanitation Data'!F74))="","",OFFSET('Sanitation Data'!$F$31,0,10*ROW('Sanitation Data'!F74)))</f>
        <v/>
      </c>
      <c r="CY80" s="282" t="str">
        <f ca="true">+IF(OFFSET('Sanitation Data'!$F$32,0,10*ROW('Sanitation Data'!F74))="","",OFFSET('Sanitation Data'!$F$32,0,10*ROW('Sanitation Data'!F74)))</f>
        <v/>
      </c>
      <c r="CZ80" s="282" t="str">
        <f ca="true">+IF(OFFSET('Sanitation Data'!$G$28,0,10*ROW('Sanitation Data'!G74))="","",OFFSET('Sanitation Data'!$G$28,0,10*ROW('Sanitation Data'!G74)))</f>
        <v/>
      </c>
      <c r="DA80" s="282" t="str">
        <f ca="true">+IF(OFFSET('Sanitation Data'!$G$29,0,10*ROW('Sanitation Data'!G74))="","",OFFSET('Sanitation Data'!$G$29,0,10*ROW('Sanitation Data'!G74)))</f>
        <v/>
      </c>
      <c r="DB80" s="282" t="str">
        <f ca="true">+IF(OFFSET('Sanitation Data'!$G$30,0,10*ROW('Sanitation Data'!G74))="","",OFFSET('Sanitation Data'!$G$30,0,10*ROW('Sanitation Data'!G74)))</f>
        <v/>
      </c>
      <c r="DC80" s="282" t="str">
        <f ca="true">+IF(OFFSET('Sanitation Data'!$G$31,0,10*ROW('Sanitation Data'!G74))="","",OFFSET('Sanitation Data'!$G$31,0,10*ROW('Sanitation Data'!G74)))</f>
        <v/>
      </c>
      <c r="DD80" s="282" t="str">
        <f ca="true">+IF(OFFSET('Sanitation Data'!$G$32,0,10*ROW('Sanitation Data'!G74))="","",OFFSET('Sanitation Data'!$G$32,0,10*ROW('Sanitation Data'!G74)))</f>
        <v/>
      </c>
      <c r="DE80" s="282" t="str">
        <f ca="true">+IF(OFFSET('Sanitation Data'!$H$28,0,10*ROW('Sanitation Data'!H74))="","",OFFSET('Sanitation Data'!$H$28,0,10*ROW('Sanitation Data'!H74)))</f>
        <v/>
      </c>
      <c r="DF80" s="282" t="str">
        <f ca="true">+IF(OFFSET('Sanitation Data'!$H$29,0,10*ROW('Sanitation Data'!H74))="","",OFFSET('Sanitation Data'!$H$29,0,10*ROW('Sanitation Data'!H74)))</f>
        <v/>
      </c>
      <c r="DG80" s="282" t="str">
        <f ca="true">+IF(OFFSET('Sanitation Data'!$H$30,0,10*ROW('Sanitation Data'!H74))="","",OFFSET('Sanitation Data'!$H$30,0,10*ROW('Sanitation Data'!H74)))</f>
        <v/>
      </c>
      <c r="DH80" s="282" t="str">
        <f ca="true">+IF(OFFSET('Sanitation Data'!$H$31,0,10*ROW('Sanitation Data'!H74))="","",OFFSET('Sanitation Data'!$H$31,0,10*ROW('Sanitation Data'!H74)))</f>
        <v/>
      </c>
      <c r="DI80" s="282" t="str">
        <f ca="true">+IF(OFFSET('Sanitation Data'!$H$32,0,10*ROW('Sanitation Data'!H74))="","",OFFSET('Sanitation Data'!$H$32,0,10*ROW('Sanitation Data'!H74)))</f>
        <v/>
      </c>
      <c r="DJ80" s="282" t="str">
        <f ca="true">+IF(OFFSET('Sanitation Data'!$I$28,0,10*ROW('Sanitation Data'!I74))="","",OFFSET('Sanitation Data'!$I$28,0,10*ROW('Sanitation Data'!I74)))</f>
        <v/>
      </c>
      <c r="DK80" s="282" t="str">
        <f ca="true">+IF(OFFSET('Sanitation Data'!$I$29,0,10*ROW('Sanitation Data'!I74))="","",OFFSET('Sanitation Data'!$I$29,0,10*ROW('Sanitation Data'!I74)))</f>
        <v/>
      </c>
      <c r="DL80" s="282" t="str">
        <f ca="true">+IF(OFFSET('Sanitation Data'!$I$30,0,10*ROW('Sanitation Data'!I74))="","",OFFSET('Sanitation Data'!$I$30,0,10*ROW('Sanitation Data'!I74)))</f>
        <v/>
      </c>
      <c r="DM80" s="282" t="str">
        <f ca="true">+IF(OFFSET('Sanitation Data'!$I$31,0,10*ROW('Sanitation Data'!I74))="","",OFFSET('Sanitation Data'!$I$31,0,10*ROW('Sanitation Data'!I74)))</f>
        <v/>
      </c>
      <c r="DN80" s="282" t="str">
        <f ca="true">+IF(OFFSET('Sanitation Data'!$I$32,0,10*ROW('Sanitation Data'!I74))="","",OFFSET('Sanitation Data'!$I$32,0,10*ROW('Sanitation Data'!I74)))</f>
        <v/>
      </c>
      <c r="DO80" s="282" t="str">
        <f ca="true">+IF(OFFSET('Hygiene Data'!$D$11,0,10*ROW('Hygiene Data'!D74))="","",OFFSET('Hygiene Data'!$D$11,0,10*ROW('Hygiene Data'!D74)))</f>
        <v/>
      </c>
      <c r="DP80" s="282" t="str">
        <f ca="true">+IF(OFFSET('Hygiene Data'!$D$12,0,10*ROW('Hygiene Data'!D74))="","",OFFSET('Hygiene Data'!$D$12,0,10*ROW('Hygiene Data'!D74)))</f>
        <v/>
      </c>
      <c r="DQ80" s="282" t="str">
        <f ca="true">+IF(OFFSET('Hygiene Data'!$D$13,0,10*ROW('Hygiene Data'!D74))="","",OFFSET('Hygiene Data'!$D$13,0,10*ROW('Hygiene Data'!D74)))</f>
        <v/>
      </c>
      <c r="DR80" s="282" t="str">
        <f ca="true">+IF(OFFSET('Hygiene Data'!$E$11,0,10*ROW('Hygiene Data'!E74))="","",OFFSET('Hygiene Data'!$E$11,0,10*ROW('Hygiene Data'!E74)))</f>
        <v/>
      </c>
      <c r="DS80" s="282" t="str">
        <f ca="true">+IF(OFFSET('Hygiene Data'!$E$12,0,10*ROW('Hygiene Data'!E74))="","",OFFSET('Hygiene Data'!$E$12,0,10*ROW('Hygiene Data'!E74)))</f>
        <v/>
      </c>
      <c r="DT80" s="282" t="str">
        <f ca="true">+IF(OFFSET('Hygiene Data'!$E$13,0,10*ROW('Hygiene Data'!E74))="","",OFFSET('Hygiene Data'!$E$13,0,10*ROW('Hygiene Data'!E74)))</f>
        <v/>
      </c>
      <c r="DU80" s="282" t="str">
        <f ca="true">+IF(OFFSET('Hygiene Data'!$F$11,0,10*ROW('Hygiene Data'!F74))="","",OFFSET('Hygiene Data'!$F$11,0,10*ROW('Hygiene Data'!F74)))</f>
        <v/>
      </c>
      <c r="DV80" s="282" t="str">
        <f ca="true">+IF(OFFSET('Hygiene Data'!$F$12,0,10*ROW('Hygiene Data'!F74))="","",OFFSET('Hygiene Data'!$F$12,0,10*ROW('Hygiene Data'!F74)))</f>
        <v/>
      </c>
      <c r="DW80" s="282" t="str">
        <f ca="true">+IF(OFFSET('Hygiene Data'!$F$13,0,10*ROW('Hygiene Data'!F74))="","",OFFSET('Hygiene Data'!$F$13,0,10*ROW('Hygiene Data'!F74)))</f>
        <v/>
      </c>
      <c r="DX80" s="282" t="str">
        <f ca="true">+IF(OFFSET('Hygiene Data'!$G$11,0,10*ROW('Hygiene Data'!G74))="","",OFFSET('Hygiene Data'!$G$11,0,10*ROW('Hygiene Data'!G74)))</f>
        <v/>
      </c>
      <c r="DY80" s="282" t="str">
        <f ca="true">+IF(OFFSET('Hygiene Data'!$G$12,0,10*ROW('Hygiene Data'!G74))="","",OFFSET('Hygiene Data'!$G$12,0,10*ROW('Hygiene Data'!G74)))</f>
        <v/>
      </c>
      <c r="DZ80" s="282" t="str">
        <f ca="true">+IF(OFFSET('Hygiene Data'!$G$13,0,10*ROW('Hygiene Data'!G74))="","",OFFSET('Hygiene Data'!$G$13,0,10*ROW('Hygiene Data'!G74)))</f>
        <v/>
      </c>
      <c r="EA80" s="282" t="str">
        <f ca="true">+IF(OFFSET('Hygiene Data'!$H$11,0,10*ROW('Hygiene Data'!H74))="","",OFFSET('Hygiene Data'!$H$11,0,10*ROW('Hygiene Data'!H74)))</f>
        <v/>
      </c>
      <c r="EB80" s="282" t="str">
        <f ca="true">+IF(OFFSET('Hygiene Data'!$H$12,0,10*ROW('Hygiene Data'!H74))="","",OFFSET('Hygiene Data'!$H$12,0,10*ROW('Hygiene Data'!H74)))</f>
        <v/>
      </c>
      <c r="EC80" s="282" t="str">
        <f ca="true">+IF(OFFSET('Hygiene Data'!$H$13,0,10*ROW('Hygiene Data'!H74))="","",OFFSET('Hygiene Data'!$H$13,0,10*ROW('Hygiene Data'!H74)))</f>
        <v/>
      </c>
      <c r="ED80" s="282" t="str">
        <f ca="true">+IF(OFFSET('Hygiene Data'!$I$11,0,10*ROW('Hygiene Data'!I74))="","",OFFSET('Hygiene Data'!$I$11,0,10*ROW('Hygiene Data'!I74)))</f>
        <v/>
      </c>
      <c r="EE80" s="282" t="str">
        <f ca="true">+IF(OFFSET('Hygiene Data'!$I$12,0,10*ROW('Hygiene Data'!I74))="","",OFFSET('Hygiene Data'!$I$12,0,10*ROW('Hygiene Data'!I74)))</f>
        <v/>
      </c>
      <c r="EF80" s="282"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8"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2"/>
      <c r="BS81" s="282" t="str">
        <f ca="true">+IF(OFFSET('Water Data'!$D$27,0,10*ROW('Water Data'!D75))="","",OFFSET('Water Data'!$D$27,0,10*ROW('Water Data'!D75)))</f>
        <v/>
      </c>
      <c r="BT81" s="282" t="str">
        <f ca="true">+IF(OFFSET('Water Data'!$D$28,0,10*ROW('Water Data'!D75))="","",OFFSET('Water Data'!$D$28,0,10*ROW('Water Data'!D75)))</f>
        <v/>
      </c>
      <c r="BU81" s="282" t="str">
        <f ca="true">+IF(OFFSET('Water Data'!$D$29,0,10*ROW('Water Data'!D75))="","",OFFSET('Water Data'!$D$29,0,10*ROW('Water Data'!D75)))</f>
        <v/>
      </c>
      <c r="BV81" s="282" t="str">
        <f ca="true">+IF(OFFSET('Water Data'!$E$27,0,10*ROW('Water Data'!E75))="","",OFFSET('Water Data'!$E$27,0,10*ROW('Water Data'!E75)))</f>
        <v/>
      </c>
      <c r="BW81" s="282" t="str">
        <f ca="true">+IF(OFFSET('Water Data'!$E$28,0,10*ROW('Water Data'!E75))="","",OFFSET('Water Data'!$E$28,0,10*ROW('Water Data'!E75)))</f>
        <v/>
      </c>
      <c r="BX81" s="282" t="str">
        <f ca="true">+IF(OFFSET('Water Data'!$E$29,0,10*ROW('Water Data'!E75))="","",OFFSET('Water Data'!$E$29,0,10*ROW('Water Data'!E75)))</f>
        <v/>
      </c>
      <c r="BY81" s="282" t="str">
        <f ca="true">+IF(OFFSET('Water Data'!$F$27,0,10*ROW('Water Data'!F75))="","",OFFSET('Water Data'!$F$27,0,10*ROW('Water Data'!F75)))</f>
        <v/>
      </c>
      <c r="BZ81" s="282" t="str">
        <f ca="true">+IF(OFFSET('Water Data'!$F$28,0,10*ROW('Water Data'!F75))="","",OFFSET('Water Data'!$F$28,0,10*ROW('Water Data'!F75)))</f>
        <v/>
      </c>
      <c r="CA81" s="282" t="str">
        <f ca="true">+IF(OFFSET('Water Data'!$F$29,0,10*ROW('Water Data'!F75))="","",OFFSET('Water Data'!$F$29,0,10*ROW('Water Data'!F75)))</f>
        <v/>
      </c>
      <c r="CB81" s="282" t="str">
        <f ca="true">+IF(OFFSET('Water Data'!$G$27,0,10*ROW('Water Data'!G75))="","",OFFSET('Water Data'!$G$27,0,10*ROW('Water Data'!G75)))</f>
        <v/>
      </c>
      <c r="CC81" s="282" t="str">
        <f ca="true">+IF(OFFSET('Water Data'!$G$28,0,10*ROW('Water Data'!G75))="","",OFFSET('Water Data'!$G$28,0,10*ROW('Water Data'!G75)))</f>
        <v/>
      </c>
      <c r="CD81" s="282" t="str">
        <f ca="true">+IF(OFFSET('Water Data'!$G$29,0,10*ROW('Water Data'!G75))="","",OFFSET('Water Data'!$G$29,0,10*ROW('Water Data'!G75)))</f>
        <v/>
      </c>
      <c r="CE81" s="282" t="str">
        <f ca="true">+IF(OFFSET('Water Data'!$H$27,0,10*ROW('Water Data'!H75))="","",OFFSET('Water Data'!$H$27,0,10*ROW('Water Data'!H75)))</f>
        <v/>
      </c>
      <c r="CF81" s="282" t="str">
        <f ca="true">+IF(OFFSET('Water Data'!$H$28,0,10*ROW('Water Data'!H75))="","",OFFSET('Water Data'!$H$28,0,10*ROW('Water Data'!H75)))</f>
        <v/>
      </c>
      <c r="CG81" s="282" t="str">
        <f ca="true">+IF(OFFSET('Water Data'!$H$29,0,10*ROW('Water Data'!H75))="","",OFFSET('Water Data'!$H$29,0,10*ROW('Water Data'!H75)))</f>
        <v/>
      </c>
      <c r="CH81" s="282" t="str">
        <f ca="true">+IF(OFFSET('Water Data'!$I$27,0,10*ROW('Water Data'!I75))="","",OFFSET('Water Data'!$I$27,0,10*ROW('Water Data'!I75)))</f>
        <v/>
      </c>
      <c r="CI81" s="282" t="str">
        <f ca="true">+IF(OFFSET('Water Data'!$I$28,0,10*ROW('Water Data'!I75))="","",OFFSET('Water Data'!$I$28,0,10*ROW('Water Data'!I75)))</f>
        <v/>
      </c>
      <c r="CJ81" s="282" t="str">
        <f ca="true">+IF(OFFSET('Water Data'!$I$29,0,10*ROW('Water Data'!I75))="","",OFFSET('Water Data'!$I$29,0,10*ROW('Water Data'!I75)))</f>
        <v/>
      </c>
      <c r="CK81" s="282" t="str">
        <f ca="true">+IF(OFFSET('Sanitation Data'!$D$28,0,10*ROW('Sanitation Data'!D75))="","",OFFSET('Sanitation Data'!$D$28,0,10*ROW('Sanitation Data'!D75)))</f>
        <v/>
      </c>
      <c r="CL81" s="282" t="str">
        <f ca="true">+IF(OFFSET('Sanitation Data'!$D$29,0,10*ROW('Sanitation Data'!D75))="","",OFFSET('Sanitation Data'!$D$29,0,10*ROW('Sanitation Data'!D75)))</f>
        <v/>
      </c>
      <c r="CM81" s="282" t="str">
        <f ca="true">+IF(OFFSET('Sanitation Data'!$D$30,0,10*ROW('Sanitation Data'!D75))="","",OFFSET('Sanitation Data'!$D$30,0,10*ROW('Sanitation Data'!D75)))</f>
        <v/>
      </c>
      <c r="CN81" s="282" t="str">
        <f ca="true">+IF(OFFSET('Sanitation Data'!$D$31,0,10*ROW('Sanitation Data'!D75))="","",OFFSET('Sanitation Data'!$D$31,0,10*ROW('Sanitation Data'!D75)))</f>
        <v/>
      </c>
      <c r="CO81" s="282" t="str">
        <f ca="true">+IF(OFFSET('Sanitation Data'!$D$32,0,10*ROW('Sanitation Data'!D75))="","",OFFSET('Sanitation Data'!$D$32,0,10*ROW('Sanitation Data'!D75)))</f>
        <v/>
      </c>
      <c r="CP81" s="282" t="str">
        <f ca="true">+IF(OFFSET('Sanitation Data'!$E$28,0,10*ROW('Sanitation Data'!E75))="","",OFFSET('Sanitation Data'!$E$28,0,10*ROW('Sanitation Data'!E75)))</f>
        <v/>
      </c>
      <c r="CQ81" s="282" t="str">
        <f ca="true">+IF(OFFSET('Sanitation Data'!$E$29,0,10*ROW('Sanitation Data'!E75))="","",OFFSET('Sanitation Data'!$E$29,0,10*ROW('Sanitation Data'!E75)))</f>
        <v/>
      </c>
      <c r="CR81" s="282" t="str">
        <f ca="true">+IF(OFFSET('Sanitation Data'!$E$30,0,10*ROW('Sanitation Data'!E75))="","",OFFSET('Sanitation Data'!$E$30,0,10*ROW('Sanitation Data'!E75)))</f>
        <v/>
      </c>
      <c r="CS81" s="282" t="str">
        <f ca="true">+IF(OFFSET('Sanitation Data'!$E$31,0,10*ROW('Sanitation Data'!E75))="","",OFFSET('Sanitation Data'!$E$31,0,10*ROW('Sanitation Data'!E75)))</f>
        <v/>
      </c>
      <c r="CT81" s="282" t="str">
        <f ca="true">+IF(OFFSET('Sanitation Data'!$E$32,0,10*ROW('Sanitation Data'!E75))="","",OFFSET('Sanitation Data'!$E$32,0,10*ROW('Sanitation Data'!E75)))</f>
        <v/>
      </c>
      <c r="CU81" s="282" t="str">
        <f ca="true">+IF(OFFSET('Sanitation Data'!$F$28,0,10*ROW('Sanitation Data'!F75))="","",OFFSET('Sanitation Data'!$F$28,0,10*ROW('Sanitation Data'!F75)))</f>
        <v/>
      </c>
      <c r="CV81" s="282" t="str">
        <f ca="true">+IF(OFFSET('Sanitation Data'!$F$29,0,10*ROW('Sanitation Data'!F75))="","",OFFSET('Sanitation Data'!$F$29,0,10*ROW('Sanitation Data'!F75)))</f>
        <v/>
      </c>
      <c r="CW81" s="282" t="str">
        <f ca="true">+IF(OFFSET('Sanitation Data'!$F$30,0,10*ROW('Sanitation Data'!F75))="","",OFFSET('Sanitation Data'!$F$30,0,10*ROW('Sanitation Data'!F75)))</f>
        <v/>
      </c>
      <c r="CX81" s="282" t="str">
        <f ca="true">+IF(OFFSET('Sanitation Data'!$F$31,0,10*ROW('Sanitation Data'!F75))="","",OFFSET('Sanitation Data'!$F$31,0,10*ROW('Sanitation Data'!F75)))</f>
        <v/>
      </c>
      <c r="CY81" s="282" t="str">
        <f ca="true">+IF(OFFSET('Sanitation Data'!$F$32,0,10*ROW('Sanitation Data'!F75))="","",OFFSET('Sanitation Data'!$F$32,0,10*ROW('Sanitation Data'!F75)))</f>
        <v/>
      </c>
      <c r="CZ81" s="282" t="str">
        <f ca="true">+IF(OFFSET('Sanitation Data'!$G$28,0,10*ROW('Sanitation Data'!G75))="","",OFFSET('Sanitation Data'!$G$28,0,10*ROW('Sanitation Data'!G75)))</f>
        <v/>
      </c>
      <c r="DA81" s="282" t="str">
        <f ca="true">+IF(OFFSET('Sanitation Data'!$G$29,0,10*ROW('Sanitation Data'!G75))="","",OFFSET('Sanitation Data'!$G$29,0,10*ROW('Sanitation Data'!G75)))</f>
        <v/>
      </c>
      <c r="DB81" s="282" t="str">
        <f ca="true">+IF(OFFSET('Sanitation Data'!$G$30,0,10*ROW('Sanitation Data'!G75))="","",OFFSET('Sanitation Data'!$G$30,0,10*ROW('Sanitation Data'!G75)))</f>
        <v/>
      </c>
      <c r="DC81" s="282" t="str">
        <f ca="true">+IF(OFFSET('Sanitation Data'!$G$31,0,10*ROW('Sanitation Data'!G75))="","",OFFSET('Sanitation Data'!$G$31,0,10*ROW('Sanitation Data'!G75)))</f>
        <v/>
      </c>
      <c r="DD81" s="282" t="str">
        <f ca="true">+IF(OFFSET('Sanitation Data'!$G$32,0,10*ROW('Sanitation Data'!G75))="","",OFFSET('Sanitation Data'!$G$32,0,10*ROW('Sanitation Data'!G75)))</f>
        <v/>
      </c>
      <c r="DE81" s="282" t="str">
        <f ca="true">+IF(OFFSET('Sanitation Data'!$H$28,0,10*ROW('Sanitation Data'!H75))="","",OFFSET('Sanitation Data'!$H$28,0,10*ROW('Sanitation Data'!H75)))</f>
        <v/>
      </c>
      <c r="DF81" s="282" t="str">
        <f ca="true">+IF(OFFSET('Sanitation Data'!$H$29,0,10*ROW('Sanitation Data'!H75))="","",OFFSET('Sanitation Data'!$H$29,0,10*ROW('Sanitation Data'!H75)))</f>
        <v/>
      </c>
      <c r="DG81" s="282" t="str">
        <f ca="true">+IF(OFFSET('Sanitation Data'!$H$30,0,10*ROW('Sanitation Data'!H75))="","",OFFSET('Sanitation Data'!$H$30,0,10*ROW('Sanitation Data'!H75)))</f>
        <v/>
      </c>
      <c r="DH81" s="282" t="str">
        <f ca="true">+IF(OFFSET('Sanitation Data'!$H$31,0,10*ROW('Sanitation Data'!H75))="","",OFFSET('Sanitation Data'!$H$31,0,10*ROW('Sanitation Data'!H75)))</f>
        <v/>
      </c>
      <c r="DI81" s="282" t="str">
        <f ca="true">+IF(OFFSET('Sanitation Data'!$H$32,0,10*ROW('Sanitation Data'!H75))="","",OFFSET('Sanitation Data'!$H$32,0,10*ROW('Sanitation Data'!H75)))</f>
        <v/>
      </c>
      <c r="DJ81" s="282" t="str">
        <f ca="true">+IF(OFFSET('Sanitation Data'!$I$28,0,10*ROW('Sanitation Data'!I75))="","",OFFSET('Sanitation Data'!$I$28,0,10*ROW('Sanitation Data'!I75)))</f>
        <v/>
      </c>
      <c r="DK81" s="282" t="str">
        <f ca="true">+IF(OFFSET('Sanitation Data'!$I$29,0,10*ROW('Sanitation Data'!I75))="","",OFFSET('Sanitation Data'!$I$29,0,10*ROW('Sanitation Data'!I75)))</f>
        <v/>
      </c>
      <c r="DL81" s="282" t="str">
        <f ca="true">+IF(OFFSET('Sanitation Data'!$I$30,0,10*ROW('Sanitation Data'!I75))="","",OFFSET('Sanitation Data'!$I$30,0,10*ROW('Sanitation Data'!I75)))</f>
        <v/>
      </c>
      <c r="DM81" s="282" t="str">
        <f ca="true">+IF(OFFSET('Sanitation Data'!$I$31,0,10*ROW('Sanitation Data'!I75))="","",OFFSET('Sanitation Data'!$I$31,0,10*ROW('Sanitation Data'!I75)))</f>
        <v/>
      </c>
      <c r="DN81" s="282" t="str">
        <f ca="true">+IF(OFFSET('Sanitation Data'!$I$32,0,10*ROW('Sanitation Data'!I75))="","",OFFSET('Sanitation Data'!$I$32,0,10*ROW('Sanitation Data'!I75)))</f>
        <v/>
      </c>
      <c r="DO81" s="282" t="str">
        <f ca="true">+IF(OFFSET('Hygiene Data'!$D$11,0,10*ROW('Hygiene Data'!D75))="","",OFFSET('Hygiene Data'!$D$11,0,10*ROW('Hygiene Data'!D75)))</f>
        <v/>
      </c>
      <c r="DP81" s="282" t="str">
        <f ca="true">+IF(OFFSET('Hygiene Data'!$D$12,0,10*ROW('Hygiene Data'!D75))="","",OFFSET('Hygiene Data'!$D$12,0,10*ROW('Hygiene Data'!D75)))</f>
        <v/>
      </c>
      <c r="DQ81" s="282" t="str">
        <f ca="true">+IF(OFFSET('Hygiene Data'!$D$13,0,10*ROW('Hygiene Data'!D75))="","",OFFSET('Hygiene Data'!$D$13,0,10*ROW('Hygiene Data'!D75)))</f>
        <v/>
      </c>
      <c r="DR81" s="282" t="str">
        <f ca="true">+IF(OFFSET('Hygiene Data'!$E$11,0,10*ROW('Hygiene Data'!E75))="","",OFFSET('Hygiene Data'!$E$11,0,10*ROW('Hygiene Data'!E75)))</f>
        <v/>
      </c>
      <c r="DS81" s="282" t="str">
        <f ca="true">+IF(OFFSET('Hygiene Data'!$E$12,0,10*ROW('Hygiene Data'!E75))="","",OFFSET('Hygiene Data'!$E$12,0,10*ROW('Hygiene Data'!E75)))</f>
        <v/>
      </c>
      <c r="DT81" s="282" t="str">
        <f ca="true">+IF(OFFSET('Hygiene Data'!$E$13,0,10*ROW('Hygiene Data'!E75))="","",OFFSET('Hygiene Data'!$E$13,0,10*ROW('Hygiene Data'!E75)))</f>
        <v/>
      </c>
      <c r="DU81" s="282" t="str">
        <f ca="true">+IF(OFFSET('Hygiene Data'!$F$11,0,10*ROW('Hygiene Data'!F75))="","",OFFSET('Hygiene Data'!$F$11,0,10*ROW('Hygiene Data'!F75)))</f>
        <v/>
      </c>
      <c r="DV81" s="282" t="str">
        <f ca="true">+IF(OFFSET('Hygiene Data'!$F$12,0,10*ROW('Hygiene Data'!F75))="","",OFFSET('Hygiene Data'!$F$12,0,10*ROW('Hygiene Data'!F75)))</f>
        <v/>
      </c>
      <c r="DW81" s="282" t="str">
        <f ca="true">+IF(OFFSET('Hygiene Data'!$F$13,0,10*ROW('Hygiene Data'!F75))="","",OFFSET('Hygiene Data'!$F$13,0,10*ROW('Hygiene Data'!F75)))</f>
        <v/>
      </c>
      <c r="DX81" s="282" t="str">
        <f ca="true">+IF(OFFSET('Hygiene Data'!$G$11,0,10*ROW('Hygiene Data'!G75))="","",OFFSET('Hygiene Data'!$G$11,0,10*ROW('Hygiene Data'!G75)))</f>
        <v/>
      </c>
      <c r="DY81" s="282" t="str">
        <f ca="true">+IF(OFFSET('Hygiene Data'!$G$12,0,10*ROW('Hygiene Data'!G75))="","",OFFSET('Hygiene Data'!$G$12,0,10*ROW('Hygiene Data'!G75)))</f>
        <v/>
      </c>
      <c r="DZ81" s="282" t="str">
        <f ca="true">+IF(OFFSET('Hygiene Data'!$G$13,0,10*ROW('Hygiene Data'!G75))="","",OFFSET('Hygiene Data'!$G$13,0,10*ROW('Hygiene Data'!G75)))</f>
        <v/>
      </c>
      <c r="EA81" s="282" t="str">
        <f ca="true">+IF(OFFSET('Hygiene Data'!$H$11,0,10*ROW('Hygiene Data'!H75))="","",OFFSET('Hygiene Data'!$H$11,0,10*ROW('Hygiene Data'!H75)))</f>
        <v/>
      </c>
      <c r="EB81" s="282" t="str">
        <f ca="true">+IF(OFFSET('Hygiene Data'!$H$12,0,10*ROW('Hygiene Data'!H75))="","",OFFSET('Hygiene Data'!$H$12,0,10*ROW('Hygiene Data'!H75)))</f>
        <v/>
      </c>
      <c r="EC81" s="282" t="str">
        <f ca="true">+IF(OFFSET('Hygiene Data'!$H$13,0,10*ROW('Hygiene Data'!H75))="","",OFFSET('Hygiene Data'!$H$13,0,10*ROW('Hygiene Data'!H75)))</f>
        <v/>
      </c>
      <c r="ED81" s="282" t="str">
        <f ca="true">+IF(OFFSET('Hygiene Data'!$I$11,0,10*ROW('Hygiene Data'!I75))="","",OFFSET('Hygiene Data'!$I$11,0,10*ROW('Hygiene Data'!I75)))</f>
        <v/>
      </c>
      <c r="EE81" s="282" t="str">
        <f ca="true">+IF(OFFSET('Hygiene Data'!$I$12,0,10*ROW('Hygiene Data'!I75))="","",OFFSET('Hygiene Data'!$I$12,0,10*ROW('Hygiene Data'!I75)))</f>
        <v/>
      </c>
      <c r="EF81" s="282"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8"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2"/>
      <c r="BS82" s="282" t="str">
        <f ca="true">+IF(OFFSET('Water Data'!$D$27,0,10*ROW('Water Data'!D76))="","",OFFSET('Water Data'!$D$27,0,10*ROW('Water Data'!D76)))</f>
        <v/>
      </c>
      <c r="BT82" s="282" t="str">
        <f ca="true">+IF(OFFSET('Water Data'!$D$28,0,10*ROW('Water Data'!D76))="","",OFFSET('Water Data'!$D$28,0,10*ROW('Water Data'!D76)))</f>
        <v/>
      </c>
      <c r="BU82" s="282" t="str">
        <f ca="true">+IF(OFFSET('Water Data'!$D$29,0,10*ROW('Water Data'!D76))="","",OFFSET('Water Data'!$D$29,0,10*ROW('Water Data'!D76)))</f>
        <v/>
      </c>
      <c r="BV82" s="282" t="str">
        <f ca="true">+IF(OFFSET('Water Data'!$E$27,0,10*ROW('Water Data'!E76))="","",OFFSET('Water Data'!$E$27,0,10*ROW('Water Data'!E76)))</f>
        <v/>
      </c>
      <c r="BW82" s="282" t="str">
        <f ca="true">+IF(OFFSET('Water Data'!$E$28,0,10*ROW('Water Data'!E76))="","",OFFSET('Water Data'!$E$28,0,10*ROW('Water Data'!E76)))</f>
        <v/>
      </c>
      <c r="BX82" s="282" t="str">
        <f ca="true">+IF(OFFSET('Water Data'!$E$29,0,10*ROW('Water Data'!E76))="","",OFFSET('Water Data'!$E$29,0,10*ROW('Water Data'!E76)))</f>
        <v/>
      </c>
      <c r="BY82" s="282" t="str">
        <f ca="true">+IF(OFFSET('Water Data'!$F$27,0,10*ROW('Water Data'!F76))="","",OFFSET('Water Data'!$F$27,0,10*ROW('Water Data'!F76)))</f>
        <v/>
      </c>
      <c r="BZ82" s="282" t="str">
        <f ca="true">+IF(OFFSET('Water Data'!$F$28,0,10*ROW('Water Data'!F76))="","",OFFSET('Water Data'!$F$28,0,10*ROW('Water Data'!F76)))</f>
        <v/>
      </c>
      <c r="CA82" s="282" t="str">
        <f ca="true">+IF(OFFSET('Water Data'!$F$29,0,10*ROW('Water Data'!F76))="","",OFFSET('Water Data'!$F$29,0,10*ROW('Water Data'!F76)))</f>
        <v/>
      </c>
      <c r="CB82" s="282" t="str">
        <f ca="true">+IF(OFFSET('Water Data'!$G$27,0,10*ROW('Water Data'!G76))="","",OFFSET('Water Data'!$G$27,0,10*ROW('Water Data'!G76)))</f>
        <v/>
      </c>
      <c r="CC82" s="282" t="str">
        <f ca="true">+IF(OFFSET('Water Data'!$G$28,0,10*ROW('Water Data'!G76))="","",OFFSET('Water Data'!$G$28,0,10*ROW('Water Data'!G76)))</f>
        <v/>
      </c>
      <c r="CD82" s="282" t="str">
        <f ca="true">+IF(OFFSET('Water Data'!$G$29,0,10*ROW('Water Data'!G76))="","",OFFSET('Water Data'!$G$29,0,10*ROW('Water Data'!G76)))</f>
        <v/>
      </c>
      <c r="CE82" s="282" t="str">
        <f ca="true">+IF(OFFSET('Water Data'!$H$27,0,10*ROW('Water Data'!H76))="","",OFFSET('Water Data'!$H$27,0,10*ROW('Water Data'!H76)))</f>
        <v/>
      </c>
      <c r="CF82" s="282" t="str">
        <f ca="true">+IF(OFFSET('Water Data'!$H$28,0,10*ROW('Water Data'!H76))="","",OFFSET('Water Data'!$H$28,0,10*ROW('Water Data'!H76)))</f>
        <v/>
      </c>
      <c r="CG82" s="282" t="str">
        <f ca="true">+IF(OFFSET('Water Data'!$H$29,0,10*ROW('Water Data'!H76))="","",OFFSET('Water Data'!$H$29,0,10*ROW('Water Data'!H76)))</f>
        <v/>
      </c>
      <c r="CH82" s="282" t="str">
        <f ca="true">+IF(OFFSET('Water Data'!$I$27,0,10*ROW('Water Data'!I76))="","",OFFSET('Water Data'!$I$27,0,10*ROW('Water Data'!I76)))</f>
        <v/>
      </c>
      <c r="CI82" s="282" t="str">
        <f ca="true">+IF(OFFSET('Water Data'!$I$28,0,10*ROW('Water Data'!I76))="","",OFFSET('Water Data'!$I$28,0,10*ROW('Water Data'!I76)))</f>
        <v/>
      </c>
      <c r="CJ82" s="282" t="str">
        <f ca="true">+IF(OFFSET('Water Data'!$I$29,0,10*ROW('Water Data'!I76))="","",OFFSET('Water Data'!$I$29,0,10*ROW('Water Data'!I76)))</f>
        <v/>
      </c>
      <c r="CK82" s="282" t="str">
        <f ca="true">+IF(OFFSET('Sanitation Data'!$D$28,0,10*ROW('Sanitation Data'!D76))="","",OFFSET('Sanitation Data'!$D$28,0,10*ROW('Sanitation Data'!D76)))</f>
        <v/>
      </c>
      <c r="CL82" s="282" t="str">
        <f ca="true">+IF(OFFSET('Sanitation Data'!$D$29,0,10*ROW('Sanitation Data'!D76))="","",OFFSET('Sanitation Data'!$D$29,0,10*ROW('Sanitation Data'!D76)))</f>
        <v/>
      </c>
      <c r="CM82" s="282" t="str">
        <f ca="true">+IF(OFFSET('Sanitation Data'!$D$30,0,10*ROW('Sanitation Data'!D76))="","",OFFSET('Sanitation Data'!$D$30,0,10*ROW('Sanitation Data'!D76)))</f>
        <v/>
      </c>
      <c r="CN82" s="282" t="str">
        <f ca="true">+IF(OFFSET('Sanitation Data'!$D$31,0,10*ROW('Sanitation Data'!D76))="","",OFFSET('Sanitation Data'!$D$31,0,10*ROW('Sanitation Data'!D76)))</f>
        <v/>
      </c>
      <c r="CO82" s="282" t="str">
        <f ca="true">+IF(OFFSET('Sanitation Data'!$D$32,0,10*ROW('Sanitation Data'!D76))="","",OFFSET('Sanitation Data'!$D$32,0,10*ROW('Sanitation Data'!D76)))</f>
        <v/>
      </c>
      <c r="CP82" s="282" t="str">
        <f ca="true">+IF(OFFSET('Sanitation Data'!$E$28,0,10*ROW('Sanitation Data'!E76))="","",OFFSET('Sanitation Data'!$E$28,0,10*ROW('Sanitation Data'!E76)))</f>
        <v/>
      </c>
      <c r="CQ82" s="282" t="str">
        <f ca="true">+IF(OFFSET('Sanitation Data'!$E$29,0,10*ROW('Sanitation Data'!E76))="","",OFFSET('Sanitation Data'!$E$29,0,10*ROW('Sanitation Data'!E76)))</f>
        <v/>
      </c>
      <c r="CR82" s="282" t="str">
        <f ca="true">+IF(OFFSET('Sanitation Data'!$E$30,0,10*ROW('Sanitation Data'!E76))="","",OFFSET('Sanitation Data'!$E$30,0,10*ROW('Sanitation Data'!E76)))</f>
        <v/>
      </c>
      <c r="CS82" s="282" t="str">
        <f ca="true">+IF(OFFSET('Sanitation Data'!$E$31,0,10*ROW('Sanitation Data'!E76))="","",OFFSET('Sanitation Data'!$E$31,0,10*ROW('Sanitation Data'!E76)))</f>
        <v/>
      </c>
      <c r="CT82" s="282" t="str">
        <f ca="true">+IF(OFFSET('Sanitation Data'!$E$32,0,10*ROW('Sanitation Data'!E76))="","",OFFSET('Sanitation Data'!$E$32,0,10*ROW('Sanitation Data'!E76)))</f>
        <v/>
      </c>
      <c r="CU82" s="282" t="str">
        <f ca="true">+IF(OFFSET('Sanitation Data'!$F$28,0,10*ROW('Sanitation Data'!F76))="","",OFFSET('Sanitation Data'!$F$28,0,10*ROW('Sanitation Data'!F76)))</f>
        <v/>
      </c>
      <c r="CV82" s="282" t="str">
        <f ca="true">+IF(OFFSET('Sanitation Data'!$F$29,0,10*ROW('Sanitation Data'!F76))="","",OFFSET('Sanitation Data'!$F$29,0,10*ROW('Sanitation Data'!F76)))</f>
        <v/>
      </c>
      <c r="CW82" s="282" t="str">
        <f ca="true">+IF(OFFSET('Sanitation Data'!$F$30,0,10*ROW('Sanitation Data'!F76))="","",OFFSET('Sanitation Data'!$F$30,0,10*ROW('Sanitation Data'!F76)))</f>
        <v/>
      </c>
      <c r="CX82" s="282" t="str">
        <f ca="true">+IF(OFFSET('Sanitation Data'!$F$31,0,10*ROW('Sanitation Data'!F76))="","",OFFSET('Sanitation Data'!$F$31,0,10*ROW('Sanitation Data'!F76)))</f>
        <v/>
      </c>
      <c r="CY82" s="282" t="str">
        <f ca="true">+IF(OFFSET('Sanitation Data'!$F$32,0,10*ROW('Sanitation Data'!F76))="","",OFFSET('Sanitation Data'!$F$32,0,10*ROW('Sanitation Data'!F76)))</f>
        <v/>
      </c>
      <c r="CZ82" s="282" t="str">
        <f ca="true">+IF(OFFSET('Sanitation Data'!$G$28,0,10*ROW('Sanitation Data'!G76))="","",OFFSET('Sanitation Data'!$G$28,0,10*ROW('Sanitation Data'!G76)))</f>
        <v/>
      </c>
      <c r="DA82" s="282" t="str">
        <f ca="true">+IF(OFFSET('Sanitation Data'!$G$29,0,10*ROW('Sanitation Data'!G76))="","",OFFSET('Sanitation Data'!$G$29,0,10*ROW('Sanitation Data'!G76)))</f>
        <v/>
      </c>
      <c r="DB82" s="282" t="str">
        <f ca="true">+IF(OFFSET('Sanitation Data'!$G$30,0,10*ROW('Sanitation Data'!G76))="","",OFFSET('Sanitation Data'!$G$30,0,10*ROW('Sanitation Data'!G76)))</f>
        <v/>
      </c>
      <c r="DC82" s="282" t="str">
        <f ca="true">+IF(OFFSET('Sanitation Data'!$G$31,0,10*ROW('Sanitation Data'!G76))="","",OFFSET('Sanitation Data'!$G$31,0,10*ROW('Sanitation Data'!G76)))</f>
        <v/>
      </c>
      <c r="DD82" s="282" t="str">
        <f ca="true">+IF(OFFSET('Sanitation Data'!$G$32,0,10*ROW('Sanitation Data'!G76))="","",OFFSET('Sanitation Data'!$G$32,0,10*ROW('Sanitation Data'!G76)))</f>
        <v/>
      </c>
      <c r="DE82" s="282" t="str">
        <f ca="true">+IF(OFFSET('Sanitation Data'!$H$28,0,10*ROW('Sanitation Data'!H76))="","",OFFSET('Sanitation Data'!$H$28,0,10*ROW('Sanitation Data'!H76)))</f>
        <v/>
      </c>
      <c r="DF82" s="282" t="str">
        <f ca="true">+IF(OFFSET('Sanitation Data'!$H$29,0,10*ROW('Sanitation Data'!H76))="","",OFFSET('Sanitation Data'!$H$29,0,10*ROW('Sanitation Data'!H76)))</f>
        <v/>
      </c>
      <c r="DG82" s="282" t="str">
        <f ca="true">+IF(OFFSET('Sanitation Data'!$H$30,0,10*ROW('Sanitation Data'!H76))="","",OFFSET('Sanitation Data'!$H$30,0,10*ROW('Sanitation Data'!H76)))</f>
        <v/>
      </c>
      <c r="DH82" s="282" t="str">
        <f ca="true">+IF(OFFSET('Sanitation Data'!$H$31,0,10*ROW('Sanitation Data'!H76))="","",OFFSET('Sanitation Data'!$H$31,0,10*ROW('Sanitation Data'!H76)))</f>
        <v/>
      </c>
      <c r="DI82" s="282" t="str">
        <f ca="true">+IF(OFFSET('Sanitation Data'!$H$32,0,10*ROW('Sanitation Data'!H76))="","",OFFSET('Sanitation Data'!$H$32,0,10*ROW('Sanitation Data'!H76)))</f>
        <v/>
      </c>
      <c r="DJ82" s="282" t="str">
        <f ca="true">+IF(OFFSET('Sanitation Data'!$I$28,0,10*ROW('Sanitation Data'!I76))="","",OFFSET('Sanitation Data'!$I$28,0,10*ROW('Sanitation Data'!I76)))</f>
        <v/>
      </c>
      <c r="DK82" s="282" t="str">
        <f ca="true">+IF(OFFSET('Sanitation Data'!$I$29,0,10*ROW('Sanitation Data'!I76))="","",OFFSET('Sanitation Data'!$I$29,0,10*ROW('Sanitation Data'!I76)))</f>
        <v/>
      </c>
      <c r="DL82" s="282" t="str">
        <f ca="true">+IF(OFFSET('Sanitation Data'!$I$30,0,10*ROW('Sanitation Data'!I76))="","",OFFSET('Sanitation Data'!$I$30,0,10*ROW('Sanitation Data'!I76)))</f>
        <v/>
      </c>
      <c r="DM82" s="282" t="str">
        <f ca="true">+IF(OFFSET('Sanitation Data'!$I$31,0,10*ROW('Sanitation Data'!I76))="","",OFFSET('Sanitation Data'!$I$31,0,10*ROW('Sanitation Data'!I76)))</f>
        <v/>
      </c>
      <c r="DN82" s="282" t="str">
        <f ca="true">+IF(OFFSET('Sanitation Data'!$I$32,0,10*ROW('Sanitation Data'!I76))="","",OFFSET('Sanitation Data'!$I$32,0,10*ROW('Sanitation Data'!I76)))</f>
        <v/>
      </c>
      <c r="DO82" s="282" t="str">
        <f ca="true">+IF(OFFSET('Hygiene Data'!$D$11,0,10*ROW('Hygiene Data'!D76))="","",OFFSET('Hygiene Data'!$D$11,0,10*ROW('Hygiene Data'!D76)))</f>
        <v/>
      </c>
      <c r="DP82" s="282" t="str">
        <f ca="true">+IF(OFFSET('Hygiene Data'!$D$12,0,10*ROW('Hygiene Data'!D76))="","",OFFSET('Hygiene Data'!$D$12,0,10*ROW('Hygiene Data'!D76)))</f>
        <v/>
      </c>
      <c r="DQ82" s="282" t="str">
        <f ca="true">+IF(OFFSET('Hygiene Data'!$D$13,0,10*ROW('Hygiene Data'!D76))="","",OFFSET('Hygiene Data'!$D$13,0,10*ROW('Hygiene Data'!D76)))</f>
        <v/>
      </c>
      <c r="DR82" s="282" t="str">
        <f ca="true">+IF(OFFSET('Hygiene Data'!$E$11,0,10*ROW('Hygiene Data'!E76))="","",OFFSET('Hygiene Data'!$E$11,0,10*ROW('Hygiene Data'!E76)))</f>
        <v/>
      </c>
      <c r="DS82" s="282" t="str">
        <f ca="true">+IF(OFFSET('Hygiene Data'!$E$12,0,10*ROW('Hygiene Data'!E76))="","",OFFSET('Hygiene Data'!$E$12,0,10*ROW('Hygiene Data'!E76)))</f>
        <v/>
      </c>
      <c r="DT82" s="282" t="str">
        <f ca="true">+IF(OFFSET('Hygiene Data'!$E$13,0,10*ROW('Hygiene Data'!E76))="","",OFFSET('Hygiene Data'!$E$13,0,10*ROW('Hygiene Data'!E76)))</f>
        <v/>
      </c>
      <c r="DU82" s="282" t="str">
        <f ca="true">+IF(OFFSET('Hygiene Data'!$F$11,0,10*ROW('Hygiene Data'!F76))="","",OFFSET('Hygiene Data'!$F$11,0,10*ROW('Hygiene Data'!F76)))</f>
        <v/>
      </c>
      <c r="DV82" s="282" t="str">
        <f ca="true">+IF(OFFSET('Hygiene Data'!$F$12,0,10*ROW('Hygiene Data'!F76))="","",OFFSET('Hygiene Data'!$F$12,0,10*ROW('Hygiene Data'!F76)))</f>
        <v/>
      </c>
      <c r="DW82" s="282" t="str">
        <f ca="true">+IF(OFFSET('Hygiene Data'!$F$13,0,10*ROW('Hygiene Data'!F76))="","",OFFSET('Hygiene Data'!$F$13,0,10*ROW('Hygiene Data'!F76)))</f>
        <v/>
      </c>
      <c r="DX82" s="282" t="str">
        <f ca="true">+IF(OFFSET('Hygiene Data'!$G$11,0,10*ROW('Hygiene Data'!G76))="","",OFFSET('Hygiene Data'!$G$11,0,10*ROW('Hygiene Data'!G76)))</f>
        <v/>
      </c>
      <c r="DY82" s="282" t="str">
        <f ca="true">+IF(OFFSET('Hygiene Data'!$G$12,0,10*ROW('Hygiene Data'!G76))="","",OFFSET('Hygiene Data'!$G$12,0,10*ROW('Hygiene Data'!G76)))</f>
        <v/>
      </c>
      <c r="DZ82" s="282" t="str">
        <f ca="true">+IF(OFFSET('Hygiene Data'!$G$13,0,10*ROW('Hygiene Data'!G76))="","",OFFSET('Hygiene Data'!$G$13,0,10*ROW('Hygiene Data'!G76)))</f>
        <v/>
      </c>
      <c r="EA82" s="282" t="str">
        <f ca="true">+IF(OFFSET('Hygiene Data'!$H$11,0,10*ROW('Hygiene Data'!H76))="","",OFFSET('Hygiene Data'!$H$11,0,10*ROW('Hygiene Data'!H76)))</f>
        <v/>
      </c>
      <c r="EB82" s="282" t="str">
        <f ca="true">+IF(OFFSET('Hygiene Data'!$H$12,0,10*ROW('Hygiene Data'!H76))="","",OFFSET('Hygiene Data'!$H$12,0,10*ROW('Hygiene Data'!H76)))</f>
        <v/>
      </c>
      <c r="EC82" s="282" t="str">
        <f ca="true">+IF(OFFSET('Hygiene Data'!$H$13,0,10*ROW('Hygiene Data'!H76))="","",OFFSET('Hygiene Data'!$H$13,0,10*ROW('Hygiene Data'!H76)))</f>
        <v/>
      </c>
      <c r="ED82" s="282" t="str">
        <f ca="true">+IF(OFFSET('Hygiene Data'!$I$11,0,10*ROW('Hygiene Data'!I76))="","",OFFSET('Hygiene Data'!$I$11,0,10*ROW('Hygiene Data'!I76)))</f>
        <v/>
      </c>
      <c r="EE82" s="282" t="str">
        <f ca="true">+IF(OFFSET('Hygiene Data'!$I$12,0,10*ROW('Hygiene Data'!I76))="","",OFFSET('Hygiene Data'!$I$12,0,10*ROW('Hygiene Data'!I76)))</f>
        <v/>
      </c>
      <c r="EF82" s="282"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8"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2"/>
      <c r="BS83" s="282" t="str">
        <f ca="true">+IF(OFFSET('Water Data'!$D$27,0,10*ROW('Water Data'!D77))="","",OFFSET('Water Data'!$D$27,0,10*ROW('Water Data'!D77)))</f>
        <v/>
      </c>
      <c r="BT83" s="282" t="str">
        <f ca="true">+IF(OFFSET('Water Data'!$D$28,0,10*ROW('Water Data'!D77))="","",OFFSET('Water Data'!$D$28,0,10*ROW('Water Data'!D77)))</f>
        <v/>
      </c>
      <c r="BU83" s="282" t="str">
        <f ca="true">+IF(OFFSET('Water Data'!$D$29,0,10*ROW('Water Data'!D77))="","",OFFSET('Water Data'!$D$29,0,10*ROW('Water Data'!D77)))</f>
        <v/>
      </c>
      <c r="BV83" s="282" t="str">
        <f ca="true">+IF(OFFSET('Water Data'!$E$27,0,10*ROW('Water Data'!E77))="","",OFFSET('Water Data'!$E$27,0,10*ROW('Water Data'!E77)))</f>
        <v/>
      </c>
      <c r="BW83" s="282" t="str">
        <f ca="true">+IF(OFFSET('Water Data'!$E$28,0,10*ROW('Water Data'!E77))="","",OFFSET('Water Data'!$E$28,0,10*ROW('Water Data'!E77)))</f>
        <v/>
      </c>
      <c r="BX83" s="282" t="str">
        <f ca="true">+IF(OFFSET('Water Data'!$E$29,0,10*ROW('Water Data'!E77))="","",OFFSET('Water Data'!$E$29,0,10*ROW('Water Data'!E77)))</f>
        <v/>
      </c>
      <c r="BY83" s="282" t="str">
        <f ca="true">+IF(OFFSET('Water Data'!$F$27,0,10*ROW('Water Data'!F77))="","",OFFSET('Water Data'!$F$27,0,10*ROW('Water Data'!F77)))</f>
        <v/>
      </c>
      <c r="BZ83" s="282" t="str">
        <f ca="true">+IF(OFFSET('Water Data'!$F$28,0,10*ROW('Water Data'!F77))="","",OFFSET('Water Data'!$F$28,0,10*ROW('Water Data'!F77)))</f>
        <v/>
      </c>
      <c r="CA83" s="282" t="str">
        <f ca="true">+IF(OFFSET('Water Data'!$F$29,0,10*ROW('Water Data'!F77))="","",OFFSET('Water Data'!$F$29,0,10*ROW('Water Data'!F77)))</f>
        <v/>
      </c>
      <c r="CB83" s="282" t="str">
        <f ca="true">+IF(OFFSET('Water Data'!$G$27,0,10*ROW('Water Data'!G77))="","",OFFSET('Water Data'!$G$27,0,10*ROW('Water Data'!G77)))</f>
        <v/>
      </c>
      <c r="CC83" s="282" t="str">
        <f ca="true">+IF(OFFSET('Water Data'!$G$28,0,10*ROW('Water Data'!G77))="","",OFFSET('Water Data'!$G$28,0,10*ROW('Water Data'!G77)))</f>
        <v/>
      </c>
      <c r="CD83" s="282" t="str">
        <f ca="true">+IF(OFFSET('Water Data'!$G$29,0,10*ROW('Water Data'!G77))="","",OFFSET('Water Data'!$G$29,0,10*ROW('Water Data'!G77)))</f>
        <v/>
      </c>
      <c r="CE83" s="282" t="str">
        <f ca="true">+IF(OFFSET('Water Data'!$H$27,0,10*ROW('Water Data'!H77))="","",OFFSET('Water Data'!$H$27,0,10*ROW('Water Data'!H77)))</f>
        <v/>
      </c>
      <c r="CF83" s="282" t="str">
        <f ca="true">+IF(OFFSET('Water Data'!$H$28,0,10*ROW('Water Data'!H77))="","",OFFSET('Water Data'!$H$28,0,10*ROW('Water Data'!H77)))</f>
        <v/>
      </c>
      <c r="CG83" s="282" t="str">
        <f ca="true">+IF(OFFSET('Water Data'!$H$29,0,10*ROW('Water Data'!H77))="","",OFFSET('Water Data'!$H$29,0,10*ROW('Water Data'!H77)))</f>
        <v/>
      </c>
      <c r="CH83" s="282" t="str">
        <f ca="true">+IF(OFFSET('Water Data'!$I$27,0,10*ROW('Water Data'!I77))="","",OFFSET('Water Data'!$I$27,0,10*ROW('Water Data'!I77)))</f>
        <v/>
      </c>
      <c r="CI83" s="282" t="str">
        <f ca="true">+IF(OFFSET('Water Data'!$I$28,0,10*ROW('Water Data'!I77))="","",OFFSET('Water Data'!$I$28,0,10*ROW('Water Data'!I77)))</f>
        <v/>
      </c>
      <c r="CJ83" s="282" t="str">
        <f ca="true">+IF(OFFSET('Water Data'!$I$29,0,10*ROW('Water Data'!I77))="","",OFFSET('Water Data'!$I$29,0,10*ROW('Water Data'!I77)))</f>
        <v/>
      </c>
      <c r="CK83" s="282" t="str">
        <f ca="true">+IF(OFFSET('Sanitation Data'!$D$28,0,10*ROW('Sanitation Data'!D77))="","",OFFSET('Sanitation Data'!$D$28,0,10*ROW('Sanitation Data'!D77)))</f>
        <v/>
      </c>
      <c r="CL83" s="282" t="str">
        <f ca="true">+IF(OFFSET('Sanitation Data'!$D$29,0,10*ROW('Sanitation Data'!D77))="","",OFFSET('Sanitation Data'!$D$29,0,10*ROW('Sanitation Data'!D77)))</f>
        <v/>
      </c>
      <c r="CM83" s="282" t="str">
        <f ca="true">+IF(OFFSET('Sanitation Data'!$D$30,0,10*ROW('Sanitation Data'!D77))="","",OFFSET('Sanitation Data'!$D$30,0,10*ROW('Sanitation Data'!D77)))</f>
        <v/>
      </c>
      <c r="CN83" s="282" t="str">
        <f ca="true">+IF(OFFSET('Sanitation Data'!$D$31,0,10*ROW('Sanitation Data'!D77))="","",OFFSET('Sanitation Data'!$D$31,0,10*ROW('Sanitation Data'!D77)))</f>
        <v/>
      </c>
      <c r="CO83" s="282" t="str">
        <f ca="true">+IF(OFFSET('Sanitation Data'!$D$32,0,10*ROW('Sanitation Data'!D77))="","",OFFSET('Sanitation Data'!$D$32,0,10*ROW('Sanitation Data'!D77)))</f>
        <v/>
      </c>
      <c r="CP83" s="282" t="str">
        <f ca="true">+IF(OFFSET('Sanitation Data'!$E$28,0,10*ROW('Sanitation Data'!E77))="","",OFFSET('Sanitation Data'!$E$28,0,10*ROW('Sanitation Data'!E77)))</f>
        <v/>
      </c>
      <c r="CQ83" s="282" t="str">
        <f ca="true">+IF(OFFSET('Sanitation Data'!$E$29,0,10*ROW('Sanitation Data'!E77))="","",OFFSET('Sanitation Data'!$E$29,0,10*ROW('Sanitation Data'!E77)))</f>
        <v/>
      </c>
      <c r="CR83" s="282" t="str">
        <f ca="true">+IF(OFFSET('Sanitation Data'!$E$30,0,10*ROW('Sanitation Data'!E77))="","",OFFSET('Sanitation Data'!$E$30,0,10*ROW('Sanitation Data'!E77)))</f>
        <v/>
      </c>
      <c r="CS83" s="282" t="str">
        <f ca="true">+IF(OFFSET('Sanitation Data'!$E$31,0,10*ROW('Sanitation Data'!E77))="","",OFFSET('Sanitation Data'!$E$31,0,10*ROW('Sanitation Data'!E77)))</f>
        <v/>
      </c>
      <c r="CT83" s="282" t="str">
        <f ca="true">+IF(OFFSET('Sanitation Data'!$E$32,0,10*ROW('Sanitation Data'!E77))="","",OFFSET('Sanitation Data'!$E$32,0,10*ROW('Sanitation Data'!E77)))</f>
        <v/>
      </c>
      <c r="CU83" s="282" t="str">
        <f ca="true">+IF(OFFSET('Sanitation Data'!$F$28,0,10*ROW('Sanitation Data'!F77))="","",OFFSET('Sanitation Data'!$F$28,0,10*ROW('Sanitation Data'!F77)))</f>
        <v/>
      </c>
      <c r="CV83" s="282" t="str">
        <f ca="true">+IF(OFFSET('Sanitation Data'!$F$29,0,10*ROW('Sanitation Data'!F77))="","",OFFSET('Sanitation Data'!$F$29,0,10*ROW('Sanitation Data'!F77)))</f>
        <v/>
      </c>
      <c r="CW83" s="282" t="str">
        <f ca="true">+IF(OFFSET('Sanitation Data'!$F$30,0,10*ROW('Sanitation Data'!F77))="","",OFFSET('Sanitation Data'!$F$30,0,10*ROW('Sanitation Data'!F77)))</f>
        <v/>
      </c>
      <c r="CX83" s="282" t="str">
        <f ca="true">+IF(OFFSET('Sanitation Data'!$F$31,0,10*ROW('Sanitation Data'!F77))="","",OFFSET('Sanitation Data'!$F$31,0,10*ROW('Sanitation Data'!F77)))</f>
        <v/>
      </c>
      <c r="CY83" s="282" t="str">
        <f ca="true">+IF(OFFSET('Sanitation Data'!$F$32,0,10*ROW('Sanitation Data'!F77))="","",OFFSET('Sanitation Data'!$F$32,0,10*ROW('Sanitation Data'!F77)))</f>
        <v/>
      </c>
      <c r="CZ83" s="282" t="str">
        <f ca="true">+IF(OFFSET('Sanitation Data'!$G$28,0,10*ROW('Sanitation Data'!G77))="","",OFFSET('Sanitation Data'!$G$28,0,10*ROW('Sanitation Data'!G77)))</f>
        <v/>
      </c>
      <c r="DA83" s="282" t="str">
        <f ca="true">+IF(OFFSET('Sanitation Data'!$G$29,0,10*ROW('Sanitation Data'!G77))="","",OFFSET('Sanitation Data'!$G$29,0,10*ROW('Sanitation Data'!G77)))</f>
        <v/>
      </c>
      <c r="DB83" s="282" t="str">
        <f ca="true">+IF(OFFSET('Sanitation Data'!$G$30,0,10*ROW('Sanitation Data'!G77))="","",OFFSET('Sanitation Data'!$G$30,0,10*ROW('Sanitation Data'!G77)))</f>
        <v/>
      </c>
      <c r="DC83" s="282" t="str">
        <f ca="true">+IF(OFFSET('Sanitation Data'!$G$31,0,10*ROW('Sanitation Data'!G77))="","",OFFSET('Sanitation Data'!$G$31,0,10*ROW('Sanitation Data'!G77)))</f>
        <v/>
      </c>
      <c r="DD83" s="282" t="str">
        <f ca="true">+IF(OFFSET('Sanitation Data'!$G$32,0,10*ROW('Sanitation Data'!G77))="","",OFFSET('Sanitation Data'!$G$32,0,10*ROW('Sanitation Data'!G77)))</f>
        <v/>
      </c>
      <c r="DE83" s="282" t="str">
        <f ca="true">+IF(OFFSET('Sanitation Data'!$H$28,0,10*ROW('Sanitation Data'!H77))="","",OFFSET('Sanitation Data'!$H$28,0,10*ROW('Sanitation Data'!H77)))</f>
        <v/>
      </c>
      <c r="DF83" s="282" t="str">
        <f ca="true">+IF(OFFSET('Sanitation Data'!$H$29,0,10*ROW('Sanitation Data'!H77))="","",OFFSET('Sanitation Data'!$H$29,0,10*ROW('Sanitation Data'!H77)))</f>
        <v/>
      </c>
      <c r="DG83" s="282" t="str">
        <f ca="true">+IF(OFFSET('Sanitation Data'!$H$30,0,10*ROW('Sanitation Data'!H77))="","",OFFSET('Sanitation Data'!$H$30,0,10*ROW('Sanitation Data'!H77)))</f>
        <v/>
      </c>
      <c r="DH83" s="282" t="str">
        <f ca="true">+IF(OFFSET('Sanitation Data'!$H$31,0,10*ROW('Sanitation Data'!H77))="","",OFFSET('Sanitation Data'!$H$31,0,10*ROW('Sanitation Data'!H77)))</f>
        <v/>
      </c>
      <c r="DI83" s="282" t="str">
        <f ca="true">+IF(OFFSET('Sanitation Data'!$H$32,0,10*ROW('Sanitation Data'!H77))="","",OFFSET('Sanitation Data'!$H$32,0,10*ROW('Sanitation Data'!H77)))</f>
        <v/>
      </c>
      <c r="DJ83" s="282" t="str">
        <f ca="true">+IF(OFFSET('Sanitation Data'!$I$28,0,10*ROW('Sanitation Data'!I77))="","",OFFSET('Sanitation Data'!$I$28,0,10*ROW('Sanitation Data'!I77)))</f>
        <v/>
      </c>
      <c r="DK83" s="282" t="str">
        <f ca="true">+IF(OFFSET('Sanitation Data'!$I$29,0,10*ROW('Sanitation Data'!I77))="","",OFFSET('Sanitation Data'!$I$29,0,10*ROW('Sanitation Data'!I77)))</f>
        <v/>
      </c>
      <c r="DL83" s="282" t="str">
        <f ca="true">+IF(OFFSET('Sanitation Data'!$I$30,0,10*ROW('Sanitation Data'!I77))="","",OFFSET('Sanitation Data'!$I$30,0,10*ROW('Sanitation Data'!I77)))</f>
        <v/>
      </c>
      <c r="DM83" s="282" t="str">
        <f ca="true">+IF(OFFSET('Sanitation Data'!$I$31,0,10*ROW('Sanitation Data'!I77))="","",OFFSET('Sanitation Data'!$I$31,0,10*ROW('Sanitation Data'!I77)))</f>
        <v/>
      </c>
      <c r="DN83" s="282" t="str">
        <f ca="true">+IF(OFFSET('Sanitation Data'!$I$32,0,10*ROW('Sanitation Data'!I77))="","",OFFSET('Sanitation Data'!$I$32,0,10*ROW('Sanitation Data'!I77)))</f>
        <v/>
      </c>
      <c r="DO83" s="282" t="str">
        <f ca="true">+IF(OFFSET('Hygiene Data'!$D$11,0,10*ROW('Hygiene Data'!D77))="","",OFFSET('Hygiene Data'!$D$11,0,10*ROW('Hygiene Data'!D77)))</f>
        <v/>
      </c>
      <c r="DP83" s="282" t="str">
        <f ca="true">+IF(OFFSET('Hygiene Data'!$D$12,0,10*ROW('Hygiene Data'!D77))="","",OFFSET('Hygiene Data'!$D$12,0,10*ROW('Hygiene Data'!D77)))</f>
        <v/>
      </c>
      <c r="DQ83" s="282" t="str">
        <f ca="true">+IF(OFFSET('Hygiene Data'!$D$13,0,10*ROW('Hygiene Data'!D77))="","",OFFSET('Hygiene Data'!$D$13,0,10*ROW('Hygiene Data'!D77)))</f>
        <v/>
      </c>
      <c r="DR83" s="282" t="str">
        <f ca="true">+IF(OFFSET('Hygiene Data'!$E$11,0,10*ROW('Hygiene Data'!E77))="","",OFFSET('Hygiene Data'!$E$11,0,10*ROW('Hygiene Data'!E77)))</f>
        <v/>
      </c>
      <c r="DS83" s="282" t="str">
        <f ca="true">+IF(OFFSET('Hygiene Data'!$E$12,0,10*ROW('Hygiene Data'!E77))="","",OFFSET('Hygiene Data'!$E$12,0,10*ROW('Hygiene Data'!E77)))</f>
        <v/>
      </c>
      <c r="DT83" s="282" t="str">
        <f ca="true">+IF(OFFSET('Hygiene Data'!$E$13,0,10*ROW('Hygiene Data'!E77))="","",OFFSET('Hygiene Data'!$E$13,0,10*ROW('Hygiene Data'!E77)))</f>
        <v/>
      </c>
      <c r="DU83" s="282" t="str">
        <f ca="true">+IF(OFFSET('Hygiene Data'!$F$11,0,10*ROW('Hygiene Data'!F77))="","",OFFSET('Hygiene Data'!$F$11,0,10*ROW('Hygiene Data'!F77)))</f>
        <v/>
      </c>
      <c r="DV83" s="282" t="str">
        <f ca="true">+IF(OFFSET('Hygiene Data'!$F$12,0,10*ROW('Hygiene Data'!F77))="","",OFFSET('Hygiene Data'!$F$12,0,10*ROW('Hygiene Data'!F77)))</f>
        <v/>
      </c>
      <c r="DW83" s="282" t="str">
        <f ca="true">+IF(OFFSET('Hygiene Data'!$F$13,0,10*ROW('Hygiene Data'!F77))="","",OFFSET('Hygiene Data'!$F$13,0,10*ROW('Hygiene Data'!F77)))</f>
        <v/>
      </c>
      <c r="DX83" s="282" t="str">
        <f ca="true">+IF(OFFSET('Hygiene Data'!$G$11,0,10*ROW('Hygiene Data'!G77))="","",OFFSET('Hygiene Data'!$G$11,0,10*ROW('Hygiene Data'!G77)))</f>
        <v/>
      </c>
      <c r="DY83" s="282" t="str">
        <f ca="true">+IF(OFFSET('Hygiene Data'!$G$12,0,10*ROW('Hygiene Data'!G77))="","",OFFSET('Hygiene Data'!$G$12,0,10*ROW('Hygiene Data'!G77)))</f>
        <v/>
      </c>
      <c r="DZ83" s="282" t="str">
        <f ca="true">+IF(OFFSET('Hygiene Data'!$G$13,0,10*ROW('Hygiene Data'!G77))="","",OFFSET('Hygiene Data'!$G$13,0,10*ROW('Hygiene Data'!G77)))</f>
        <v/>
      </c>
      <c r="EA83" s="282" t="str">
        <f ca="true">+IF(OFFSET('Hygiene Data'!$H$11,0,10*ROW('Hygiene Data'!H77))="","",OFFSET('Hygiene Data'!$H$11,0,10*ROW('Hygiene Data'!H77)))</f>
        <v/>
      </c>
      <c r="EB83" s="282" t="str">
        <f ca="true">+IF(OFFSET('Hygiene Data'!$H$12,0,10*ROW('Hygiene Data'!H77))="","",OFFSET('Hygiene Data'!$H$12,0,10*ROW('Hygiene Data'!H77)))</f>
        <v/>
      </c>
      <c r="EC83" s="282" t="str">
        <f ca="true">+IF(OFFSET('Hygiene Data'!$H$13,0,10*ROW('Hygiene Data'!H77))="","",OFFSET('Hygiene Data'!$H$13,0,10*ROW('Hygiene Data'!H77)))</f>
        <v/>
      </c>
      <c r="ED83" s="282" t="str">
        <f ca="true">+IF(OFFSET('Hygiene Data'!$I$11,0,10*ROW('Hygiene Data'!I77))="","",OFFSET('Hygiene Data'!$I$11,0,10*ROW('Hygiene Data'!I77)))</f>
        <v/>
      </c>
      <c r="EE83" s="282" t="str">
        <f ca="true">+IF(OFFSET('Hygiene Data'!$I$12,0,10*ROW('Hygiene Data'!I77))="","",OFFSET('Hygiene Data'!$I$12,0,10*ROW('Hygiene Data'!I77)))</f>
        <v/>
      </c>
      <c r="EF83" s="282"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8"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2"/>
      <c r="BS84" s="282" t="str">
        <f ca="true">+IF(OFFSET('Water Data'!$D$27,0,10*ROW('Water Data'!D78))="","",OFFSET('Water Data'!$D$27,0,10*ROW('Water Data'!D78)))</f>
        <v/>
      </c>
      <c r="BT84" s="282" t="str">
        <f ca="true">+IF(OFFSET('Water Data'!$D$28,0,10*ROW('Water Data'!D78))="","",OFFSET('Water Data'!$D$28,0,10*ROW('Water Data'!D78)))</f>
        <v/>
      </c>
      <c r="BU84" s="282" t="str">
        <f ca="true">+IF(OFFSET('Water Data'!$D$29,0,10*ROW('Water Data'!D78))="","",OFFSET('Water Data'!$D$29,0,10*ROW('Water Data'!D78)))</f>
        <v/>
      </c>
      <c r="BV84" s="282" t="str">
        <f ca="true">+IF(OFFSET('Water Data'!$E$27,0,10*ROW('Water Data'!E78))="","",OFFSET('Water Data'!$E$27,0,10*ROW('Water Data'!E78)))</f>
        <v/>
      </c>
      <c r="BW84" s="282" t="str">
        <f ca="true">+IF(OFFSET('Water Data'!$E$28,0,10*ROW('Water Data'!E78))="","",OFFSET('Water Data'!$E$28,0,10*ROW('Water Data'!E78)))</f>
        <v/>
      </c>
      <c r="BX84" s="282" t="str">
        <f ca="true">+IF(OFFSET('Water Data'!$E$29,0,10*ROW('Water Data'!E78))="","",OFFSET('Water Data'!$E$29,0,10*ROW('Water Data'!E78)))</f>
        <v/>
      </c>
      <c r="BY84" s="282" t="str">
        <f ca="true">+IF(OFFSET('Water Data'!$F$27,0,10*ROW('Water Data'!F78))="","",OFFSET('Water Data'!$F$27,0,10*ROW('Water Data'!F78)))</f>
        <v/>
      </c>
      <c r="BZ84" s="282" t="str">
        <f ca="true">+IF(OFFSET('Water Data'!$F$28,0,10*ROW('Water Data'!F78))="","",OFFSET('Water Data'!$F$28,0,10*ROW('Water Data'!F78)))</f>
        <v/>
      </c>
      <c r="CA84" s="282" t="str">
        <f ca="true">+IF(OFFSET('Water Data'!$F$29,0,10*ROW('Water Data'!F78))="","",OFFSET('Water Data'!$F$29,0,10*ROW('Water Data'!F78)))</f>
        <v/>
      </c>
      <c r="CB84" s="282" t="str">
        <f ca="true">+IF(OFFSET('Water Data'!$G$27,0,10*ROW('Water Data'!G78))="","",OFFSET('Water Data'!$G$27,0,10*ROW('Water Data'!G78)))</f>
        <v/>
      </c>
      <c r="CC84" s="282" t="str">
        <f ca="true">+IF(OFFSET('Water Data'!$G$28,0,10*ROW('Water Data'!G78))="","",OFFSET('Water Data'!$G$28,0,10*ROW('Water Data'!G78)))</f>
        <v/>
      </c>
      <c r="CD84" s="282" t="str">
        <f ca="true">+IF(OFFSET('Water Data'!$G$29,0,10*ROW('Water Data'!G78))="","",OFFSET('Water Data'!$G$29,0,10*ROW('Water Data'!G78)))</f>
        <v/>
      </c>
      <c r="CE84" s="282" t="str">
        <f ca="true">+IF(OFFSET('Water Data'!$H$27,0,10*ROW('Water Data'!H78))="","",OFFSET('Water Data'!$H$27,0,10*ROW('Water Data'!H78)))</f>
        <v/>
      </c>
      <c r="CF84" s="282" t="str">
        <f ca="true">+IF(OFFSET('Water Data'!$H$28,0,10*ROW('Water Data'!H78))="","",OFFSET('Water Data'!$H$28,0,10*ROW('Water Data'!H78)))</f>
        <v/>
      </c>
      <c r="CG84" s="282" t="str">
        <f ca="true">+IF(OFFSET('Water Data'!$H$29,0,10*ROW('Water Data'!H78))="","",OFFSET('Water Data'!$H$29,0,10*ROW('Water Data'!H78)))</f>
        <v/>
      </c>
      <c r="CH84" s="282" t="str">
        <f ca="true">+IF(OFFSET('Water Data'!$I$27,0,10*ROW('Water Data'!I78))="","",OFFSET('Water Data'!$I$27,0,10*ROW('Water Data'!I78)))</f>
        <v/>
      </c>
      <c r="CI84" s="282" t="str">
        <f ca="true">+IF(OFFSET('Water Data'!$I$28,0,10*ROW('Water Data'!I78))="","",OFFSET('Water Data'!$I$28,0,10*ROW('Water Data'!I78)))</f>
        <v/>
      </c>
      <c r="CJ84" s="282" t="str">
        <f ca="true">+IF(OFFSET('Water Data'!$I$29,0,10*ROW('Water Data'!I78))="","",OFFSET('Water Data'!$I$29,0,10*ROW('Water Data'!I78)))</f>
        <v/>
      </c>
      <c r="CK84" s="282" t="str">
        <f ca="true">+IF(OFFSET('Sanitation Data'!$D$28,0,10*ROW('Sanitation Data'!D78))="","",OFFSET('Sanitation Data'!$D$28,0,10*ROW('Sanitation Data'!D78)))</f>
        <v/>
      </c>
      <c r="CL84" s="282" t="str">
        <f ca="true">+IF(OFFSET('Sanitation Data'!$D$29,0,10*ROW('Sanitation Data'!D78))="","",OFFSET('Sanitation Data'!$D$29,0,10*ROW('Sanitation Data'!D78)))</f>
        <v/>
      </c>
      <c r="CM84" s="282" t="str">
        <f ca="true">+IF(OFFSET('Sanitation Data'!$D$30,0,10*ROW('Sanitation Data'!D78))="","",OFFSET('Sanitation Data'!$D$30,0,10*ROW('Sanitation Data'!D78)))</f>
        <v/>
      </c>
      <c r="CN84" s="282" t="str">
        <f ca="true">+IF(OFFSET('Sanitation Data'!$D$31,0,10*ROW('Sanitation Data'!D78))="","",OFFSET('Sanitation Data'!$D$31,0,10*ROW('Sanitation Data'!D78)))</f>
        <v/>
      </c>
      <c r="CO84" s="282" t="str">
        <f ca="true">+IF(OFFSET('Sanitation Data'!$D$32,0,10*ROW('Sanitation Data'!D78))="","",OFFSET('Sanitation Data'!$D$32,0,10*ROW('Sanitation Data'!D78)))</f>
        <v/>
      </c>
      <c r="CP84" s="282" t="str">
        <f ca="true">+IF(OFFSET('Sanitation Data'!$E$28,0,10*ROW('Sanitation Data'!E78))="","",OFFSET('Sanitation Data'!$E$28,0,10*ROW('Sanitation Data'!E78)))</f>
        <v/>
      </c>
      <c r="CQ84" s="282" t="str">
        <f ca="true">+IF(OFFSET('Sanitation Data'!$E$29,0,10*ROW('Sanitation Data'!E78))="","",OFFSET('Sanitation Data'!$E$29,0,10*ROW('Sanitation Data'!E78)))</f>
        <v/>
      </c>
      <c r="CR84" s="282" t="str">
        <f ca="true">+IF(OFFSET('Sanitation Data'!$E$30,0,10*ROW('Sanitation Data'!E78))="","",OFFSET('Sanitation Data'!$E$30,0,10*ROW('Sanitation Data'!E78)))</f>
        <v/>
      </c>
      <c r="CS84" s="282" t="str">
        <f ca="true">+IF(OFFSET('Sanitation Data'!$E$31,0,10*ROW('Sanitation Data'!E78))="","",OFFSET('Sanitation Data'!$E$31,0,10*ROW('Sanitation Data'!E78)))</f>
        <v/>
      </c>
      <c r="CT84" s="282" t="str">
        <f ca="true">+IF(OFFSET('Sanitation Data'!$E$32,0,10*ROW('Sanitation Data'!E78))="","",OFFSET('Sanitation Data'!$E$32,0,10*ROW('Sanitation Data'!E78)))</f>
        <v/>
      </c>
      <c r="CU84" s="282" t="str">
        <f ca="true">+IF(OFFSET('Sanitation Data'!$F$28,0,10*ROW('Sanitation Data'!F78))="","",OFFSET('Sanitation Data'!$F$28,0,10*ROW('Sanitation Data'!F78)))</f>
        <v/>
      </c>
      <c r="CV84" s="282" t="str">
        <f ca="true">+IF(OFFSET('Sanitation Data'!$F$29,0,10*ROW('Sanitation Data'!F78))="","",OFFSET('Sanitation Data'!$F$29,0,10*ROW('Sanitation Data'!F78)))</f>
        <v/>
      </c>
      <c r="CW84" s="282" t="str">
        <f ca="true">+IF(OFFSET('Sanitation Data'!$F$30,0,10*ROW('Sanitation Data'!F78))="","",OFFSET('Sanitation Data'!$F$30,0,10*ROW('Sanitation Data'!F78)))</f>
        <v/>
      </c>
      <c r="CX84" s="282" t="str">
        <f ca="true">+IF(OFFSET('Sanitation Data'!$F$31,0,10*ROW('Sanitation Data'!F78))="","",OFFSET('Sanitation Data'!$F$31,0,10*ROW('Sanitation Data'!F78)))</f>
        <v/>
      </c>
      <c r="CY84" s="282" t="str">
        <f ca="true">+IF(OFFSET('Sanitation Data'!$F$32,0,10*ROW('Sanitation Data'!F78))="","",OFFSET('Sanitation Data'!$F$32,0,10*ROW('Sanitation Data'!F78)))</f>
        <v/>
      </c>
      <c r="CZ84" s="282" t="str">
        <f ca="true">+IF(OFFSET('Sanitation Data'!$G$28,0,10*ROW('Sanitation Data'!G78))="","",OFFSET('Sanitation Data'!$G$28,0,10*ROW('Sanitation Data'!G78)))</f>
        <v/>
      </c>
      <c r="DA84" s="282" t="str">
        <f ca="true">+IF(OFFSET('Sanitation Data'!$G$29,0,10*ROW('Sanitation Data'!G78))="","",OFFSET('Sanitation Data'!$G$29,0,10*ROW('Sanitation Data'!G78)))</f>
        <v/>
      </c>
      <c r="DB84" s="282" t="str">
        <f ca="true">+IF(OFFSET('Sanitation Data'!$G$30,0,10*ROW('Sanitation Data'!G78))="","",OFFSET('Sanitation Data'!$G$30,0,10*ROW('Sanitation Data'!G78)))</f>
        <v/>
      </c>
      <c r="DC84" s="282" t="str">
        <f ca="true">+IF(OFFSET('Sanitation Data'!$G$31,0,10*ROW('Sanitation Data'!G78))="","",OFFSET('Sanitation Data'!$G$31,0,10*ROW('Sanitation Data'!G78)))</f>
        <v/>
      </c>
      <c r="DD84" s="282" t="str">
        <f ca="true">+IF(OFFSET('Sanitation Data'!$G$32,0,10*ROW('Sanitation Data'!G78))="","",OFFSET('Sanitation Data'!$G$32,0,10*ROW('Sanitation Data'!G78)))</f>
        <v/>
      </c>
      <c r="DE84" s="282" t="str">
        <f ca="true">+IF(OFFSET('Sanitation Data'!$H$28,0,10*ROW('Sanitation Data'!H78))="","",OFFSET('Sanitation Data'!$H$28,0,10*ROW('Sanitation Data'!H78)))</f>
        <v/>
      </c>
      <c r="DF84" s="282" t="str">
        <f ca="true">+IF(OFFSET('Sanitation Data'!$H$29,0,10*ROW('Sanitation Data'!H78))="","",OFFSET('Sanitation Data'!$H$29,0,10*ROW('Sanitation Data'!H78)))</f>
        <v/>
      </c>
      <c r="DG84" s="282" t="str">
        <f ca="true">+IF(OFFSET('Sanitation Data'!$H$30,0,10*ROW('Sanitation Data'!H78))="","",OFFSET('Sanitation Data'!$H$30,0,10*ROW('Sanitation Data'!H78)))</f>
        <v/>
      </c>
      <c r="DH84" s="282" t="str">
        <f ca="true">+IF(OFFSET('Sanitation Data'!$H$31,0,10*ROW('Sanitation Data'!H78))="","",OFFSET('Sanitation Data'!$H$31,0,10*ROW('Sanitation Data'!H78)))</f>
        <v/>
      </c>
      <c r="DI84" s="282" t="str">
        <f ca="true">+IF(OFFSET('Sanitation Data'!$H$32,0,10*ROW('Sanitation Data'!H78))="","",OFFSET('Sanitation Data'!$H$32,0,10*ROW('Sanitation Data'!H78)))</f>
        <v/>
      </c>
      <c r="DJ84" s="282" t="str">
        <f ca="true">+IF(OFFSET('Sanitation Data'!$I$28,0,10*ROW('Sanitation Data'!I78))="","",OFFSET('Sanitation Data'!$I$28,0,10*ROW('Sanitation Data'!I78)))</f>
        <v/>
      </c>
      <c r="DK84" s="282" t="str">
        <f ca="true">+IF(OFFSET('Sanitation Data'!$I$29,0,10*ROW('Sanitation Data'!I78))="","",OFFSET('Sanitation Data'!$I$29,0,10*ROW('Sanitation Data'!I78)))</f>
        <v/>
      </c>
      <c r="DL84" s="282" t="str">
        <f ca="true">+IF(OFFSET('Sanitation Data'!$I$30,0,10*ROW('Sanitation Data'!I78))="","",OFFSET('Sanitation Data'!$I$30,0,10*ROW('Sanitation Data'!I78)))</f>
        <v/>
      </c>
      <c r="DM84" s="282" t="str">
        <f ca="true">+IF(OFFSET('Sanitation Data'!$I$31,0,10*ROW('Sanitation Data'!I78))="","",OFFSET('Sanitation Data'!$I$31,0,10*ROW('Sanitation Data'!I78)))</f>
        <v/>
      </c>
      <c r="DN84" s="282" t="str">
        <f ca="true">+IF(OFFSET('Sanitation Data'!$I$32,0,10*ROW('Sanitation Data'!I78))="","",OFFSET('Sanitation Data'!$I$32,0,10*ROW('Sanitation Data'!I78)))</f>
        <v/>
      </c>
      <c r="DO84" s="282" t="str">
        <f ca="true">+IF(OFFSET('Hygiene Data'!$D$11,0,10*ROW('Hygiene Data'!D78))="","",OFFSET('Hygiene Data'!$D$11,0,10*ROW('Hygiene Data'!D78)))</f>
        <v/>
      </c>
      <c r="DP84" s="282" t="str">
        <f ca="true">+IF(OFFSET('Hygiene Data'!$D$12,0,10*ROW('Hygiene Data'!D78))="","",OFFSET('Hygiene Data'!$D$12,0,10*ROW('Hygiene Data'!D78)))</f>
        <v/>
      </c>
      <c r="DQ84" s="282" t="str">
        <f ca="true">+IF(OFFSET('Hygiene Data'!$D$13,0,10*ROW('Hygiene Data'!D78))="","",OFFSET('Hygiene Data'!$D$13,0,10*ROW('Hygiene Data'!D78)))</f>
        <v/>
      </c>
      <c r="DR84" s="282" t="str">
        <f ca="true">+IF(OFFSET('Hygiene Data'!$E$11,0,10*ROW('Hygiene Data'!E78))="","",OFFSET('Hygiene Data'!$E$11,0,10*ROW('Hygiene Data'!E78)))</f>
        <v/>
      </c>
      <c r="DS84" s="282" t="str">
        <f ca="true">+IF(OFFSET('Hygiene Data'!$E$12,0,10*ROW('Hygiene Data'!E78))="","",OFFSET('Hygiene Data'!$E$12,0,10*ROW('Hygiene Data'!E78)))</f>
        <v/>
      </c>
      <c r="DT84" s="282" t="str">
        <f ca="true">+IF(OFFSET('Hygiene Data'!$E$13,0,10*ROW('Hygiene Data'!E78))="","",OFFSET('Hygiene Data'!$E$13,0,10*ROW('Hygiene Data'!E78)))</f>
        <v/>
      </c>
      <c r="DU84" s="282" t="str">
        <f ca="true">+IF(OFFSET('Hygiene Data'!$F$11,0,10*ROW('Hygiene Data'!F78))="","",OFFSET('Hygiene Data'!$F$11,0,10*ROW('Hygiene Data'!F78)))</f>
        <v/>
      </c>
      <c r="DV84" s="282" t="str">
        <f ca="true">+IF(OFFSET('Hygiene Data'!$F$12,0,10*ROW('Hygiene Data'!F78))="","",OFFSET('Hygiene Data'!$F$12,0,10*ROW('Hygiene Data'!F78)))</f>
        <v/>
      </c>
      <c r="DW84" s="282" t="str">
        <f ca="true">+IF(OFFSET('Hygiene Data'!$F$13,0,10*ROW('Hygiene Data'!F78))="","",OFFSET('Hygiene Data'!$F$13,0,10*ROW('Hygiene Data'!F78)))</f>
        <v/>
      </c>
      <c r="DX84" s="282" t="str">
        <f ca="true">+IF(OFFSET('Hygiene Data'!$G$11,0,10*ROW('Hygiene Data'!G78))="","",OFFSET('Hygiene Data'!$G$11,0,10*ROW('Hygiene Data'!G78)))</f>
        <v/>
      </c>
      <c r="DY84" s="282" t="str">
        <f ca="true">+IF(OFFSET('Hygiene Data'!$G$12,0,10*ROW('Hygiene Data'!G78))="","",OFFSET('Hygiene Data'!$G$12,0,10*ROW('Hygiene Data'!G78)))</f>
        <v/>
      </c>
      <c r="DZ84" s="282" t="str">
        <f ca="true">+IF(OFFSET('Hygiene Data'!$G$13,0,10*ROW('Hygiene Data'!G78))="","",OFFSET('Hygiene Data'!$G$13,0,10*ROW('Hygiene Data'!G78)))</f>
        <v/>
      </c>
      <c r="EA84" s="282" t="str">
        <f ca="true">+IF(OFFSET('Hygiene Data'!$H$11,0,10*ROW('Hygiene Data'!H78))="","",OFFSET('Hygiene Data'!$H$11,0,10*ROW('Hygiene Data'!H78)))</f>
        <v/>
      </c>
      <c r="EB84" s="282" t="str">
        <f ca="true">+IF(OFFSET('Hygiene Data'!$H$12,0,10*ROW('Hygiene Data'!H78))="","",OFFSET('Hygiene Data'!$H$12,0,10*ROW('Hygiene Data'!H78)))</f>
        <v/>
      </c>
      <c r="EC84" s="282" t="str">
        <f ca="true">+IF(OFFSET('Hygiene Data'!$H$13,0,10*ROW('Hygiene Data'!H78))="","",OFFSET('Hygiene Data'!$H$13,0,10*ROW('Hygiene Data'!H78)))</f>
        <v/>
      </c>
      <c r="ED84" s="282" t="str">
        <f ca="true">+IF(OFFSET('Hygiene Data'!$I$11,0,10*ROW('Hygiene Data'!I78))="","",OFFSET('Hygiene Data'!$I$11,0,10*ROW('Hygiene Data'!I78)))</f>
        <v/>
      </c>
      <c r="EE84" s="282" t="str">
        <f ca="true">+IF(OFFSET('Hygiene Data'!$I$12,0,10*ROW('Hygiene Data'!I78))="","",OFFSET('Hygiene Data'!$I$12,0,10*ROW('Hygiene Data'!I78)))</f>
        <v/>
      </c>
      <c r="EF84" s="282"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8"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2"/>
      <c r="BS85" s="282" t="str">
        <f ca="true">+IF(OFFSET('Water Data'!$D$27,0,10*ROW('Water Data'!D79))="","",OFFSET('Water Data'!$D$27,0,10*ROW('Water Data'!D79)))</f>
        <v/>
      </c>
      <c r="BT85" s="282" t="str">
        <f ca="true">+IF(OFFSET('Water Data'!$D$28,0,10*ROW('Water Data'!D79))="","",OFFSET('Water Data'!$D$28,0,10*ROW('Water Data'!D79)))</f>
        <v/>
      </c>
      <c r="BU85" s="282" t="str">
        <f ca="true">+IF(OFFSET('Water Data'!$D$29,0,10*ROW('Water Data'!D79))="","",OFFSET('Water Data'!$D$29,0,10*ROW('Water Data'!D79)))</f>
        <v/>
      </c>
      <c r="BV85" s="282" t="str">
        <f ca="true">+IF(OFFSET('Water Data'!$E$27,0,10*ROW('Water Data'!E79))="","",OFFSET('Water Data'!$E$27,0,10*ROW('Water Data'!E79)))</f>
        <v/>
      </c>
      <c r="BW85" s="282" t="str">
        <f ca="true">+IF(OFFSET('Water Data'!$E$28,0,10*ROW('Water Data'!E79))="","",OFFSET('Water Data'!$E$28,0,10*ROW('Water Data'!E79)))</f>
        <v/>
      </c>
      <c r="BX85" s="282" t="str">
        <f ca="true">+IF(OFFSET('Water Data'!$E$29,0,10*ROW('Water Data'!E79))="","",OFFSET('Water Data'!$E$29,0,10*ROW('Water Data'!E79)))</f>
        <v/>
      </c>
      <c r="BY85" s="282" t="str">
        <f ca="true">+IF(OFFSET('Water Data'!$F$27,0,10*ROW('Water Data'!F79))="","",OFFSET('Water Data'!$F$27,0,10*ROW('Water Data'!F79)))</f>
        <v/>
      </c>
      <c r="BZ85" s="282" t="str">
        <f ca="true">+IF(OFFSET('Water Data'!$F$28,0,10*ROW('Water Data'!F79))="","",OFFSET('Water Data'!$F$28,0,10*ROW('Water Data'!F79)))</f>
        <v/>
      </c>
      <c r="CA85" s="282" t="str">
        <f ca="true">+IF(OFFSET('Water Data'!$F$29,0,10*ROW('Water Data'!F79))="","",OFFSET('Water Data'!$F$29,0,10*ROW('Water Data'!F79)))</f>
        <v/>
      </c>
      <c r="CB85" s="282" t="str">
        <f ca="true">+IF(OFFSET('Water Data'!$G$27,0,10*ROW('Water Data'!G79))="","",OFFSET('Water Data'!$G$27,0,10*ROW('Water Data'!G79)))</f>
        <v/>
      </c>
      <c r="CC85" s="282" t="str">
        <f ca="true">+IF(OFFSET('Water Data'!$G$28,0,10*ROW('Water Data'!G79))="","",OFFSET('Water Data'!$G$28,0,10*ROW('Water Data'!G79)))</f>
        <v/>
      </c>
      <c r="CD85" s="282" t="str">
        <f ca="true">+IF(OFFSET('Water Data'!$G$29,0,10*ROW('Water Data'!G79))="","",OFFSET('Water Data'!$G$29,0,10*ROW('Water Data'!G79)))</f>
        <v/>
      </c>
      <c r="CE85" s="282" t="str">
        <f ca="true">+IF(OFFSET('Water Data'!$H$27,0,10*ROW('Water Data'!H79))="","",OFFSET('Water Data'!$H$27,0,10*ROW('Water Data'!H79)))</f>
        <v/>
      </c>
      <c r="CF85" s="282" t="str">
        <f ca="true">+IF(OFFSET('Water Data'!$H$28,0,10*ROW('Water Data'!H79))="","",OFFSET('Water Data'!$H$28,0,10*ROW('Water Data'!H79)))</f>
        <v/>
      </c>
      <c r="CG85" s="282" t="str">
        <f ca="true">+IF(OFFSET('Water Data'!$H$29,0,10*ROW('Water Data'!H79))="","",OFFSET('Water Data'!$H$29,0,10*ROW('Water Data'!H79)))</f>
        <v/>
      </c>
      <c r="CH85" s="282" t="str">
        <f ca="true">+IF(OFFSET('Water Data'!$I$27,0,10*ROW('Water Data'!I79))="","",OFFSET('Water Data'!$I$27,0,10*ROW('Water Data'!I79)))</f>
        <v/>
      </c>
      <c r="CI85" s="282" t="str">
        <f ca="true">+IF(OFFSET('Water Data'!$I$28,0,10*ROW('Water Data'!I79))="","",OFFSET('Water Data'!$I$28,0,10*ROW('Water Data'!I79)))</f>
        <v/>
      </c>
      <c r="CJ85" s="282" t="str">
        <f ca="true">+IF(OFFSET('Water Data'!$I$29,0,10*ROW('Water Data'!I79))="","",OFFSET('Water Data'!$I$29,0,10*ROW('Water Data'!I79)))</f>
        <v/>
      </c>
      <c r="CK85" s="282" t="str">
        <f ca="true">+IF(OFFSET('Sanitation Data'!$D$28,0,10*ROW('Sanitation Data'!D79))="","",OFFSET('Sanitation Data'!$D$28,0,10*ROW('Sanitation Data'!D79)))</f>
        <v/>
      </c>
      <c r="CL85" s="282" t="str">
        <f ca="true">+IF(OFFSET('Sanitation Data'!$D$29,0,10*ROW('Sanitation Data'!D79))="","",OFFSET('Sanitation Data'!$D$29,0,10*ROW('Sanitation Data'!D79)))</f>
        <v/>
      </c>
      <c r="CM85" s="282" t="str">
        <f ca="true">+IF(OFFSET('Sanitation Data'!$D$30,0,10*ROW('Sanitation Data'!D79))="","",OFFSET('Sanitation Data'!$D$30,0,10*ROW('Sanitation Data'!D79)))</f>
        <v/>
      </c>
      <c r="CN85" s="282" t="str">
        <f ca="true">+IF(OFFSET('Sanitation Data'!$D$31,0,10*ROW('Sanitation Data'!D79))="","",OFFSET('Sanitation Data'!$D$31,0,10*ROW('Sanitation Data'!D79)))</f>
        <v/>
      </c>
      <c r="CO85" s="282" t="str">
        <f ca="true">+IF(OFFSET('Sanitation Data'!$D$32,0,10*ROW('Sanitation Data'!D79))="","",OFFSET('Sanitation Data'!$D$32,0,10*ROW('Sanitation Data'!D79)))</f>
        <v/>
      </c>
      <c r="CP85" s="282" t="str">
        <f ca="true">+IF(OFFSET('Sanitation Data'!$E$28,0,10*ROW('Sanitation Data'!E79))="","",OFFSET('Sanitation Data'!$E$28,0,10*ROW('Sanitation Data'!E79)))</f>
        <v/>
      </c>
      <c r="CQ85" s="282" t="str">
        <f ca="true">+IF(OFFSET('Sanitation Data'!$E$29,0,10*ROW('Sanitation Data'!E79))="","",OFFSET('Sanitation Data'!$E$29,0,10*ROW('Sanitation Data'!E79)))</f>
        <v/>
      </c>
      <c r="CR85" s="282" t="str">
        <f ca="true">+IF(OFFSET('Sanitation Data'!$E$30,0,10*ROW('Sanitation Data'!E79))="","",OFFSET('Sanitation Data'!$E$30,0,10*ROW('Sanitation Data'!E79)))</f>
        <v/>
      </c>
      <c r="CS85" s="282" t="str">
        <f ca="true">+IF(OFFSET('Sanitation Data'!$E$31,0,10*ROW('Sanitation Data'!E79))="","",OFFSET('Sanitation Data'!$E$31,0,10*ROW('Sanitation Data'!E79)))</f>
        <v/>
      </c>
      <c r="CT85" s="282" t="str">
        <f ca="true">+IF(OFFSET('Sanitation Data'!$E$32,0,10*ROW('Sanitation Data'!E79))="","",OFFSET('Sanitation Data'!$E$32,0,10*ROW('Sanitation Data'!E79)))</f>
        <v/>
      </c>
      <c r="CU85" s="282" t="str">
        <f ca="true">+IF(OFFSET('Sanitation Data'!$F$28,0,10*ROW('Sanitation Data'!F79))="","",OFFSET('Sanitation Data'!$F$28,0,10*ROW('Sanitation Data'!F79)))</f>
        <v/>
      </c>
      <c r="CV85" s="282" t="str">
        <f ca="true">+IF(OFFSET('Sanitation Data'!$F$29,0,10*ROW('Sanitation Data'!F79))="","",OFFSET('Sanitation Data'!$F$29,0,10*ROW('Sanitation Data'!F79)))</f>
        <v/>
      </c>
      <c r="CW85" s="282" t="str">
        <f ca="true">+IF(OFFSET('Sanitation Data'!$F$30,0,10*ROW('Sanitation Data'!F79))="","",OFFSET('Sanitation Data'!$F$30,0,10*ROW('Sanitation Data'!F79)))</f>
        <v/>
      </c>
      <c r="CX85" s="282" t="str">
        <f ca="true">+IF(OFFSET('Sanitation Data'!$F$31,0,10*ROW('Sanitation Data'!F79))="","",OFFSET('Sanitation Data'!$F$31,0,10*ROW('Sanitation Data'!F79)))</f>
        <v/>
      </c>
      <c r="CY85" s="282" t="str">
        <f ca="true">+IF(OFFSET('Sanitation Data'!$F$32,0,10*ROW('Sanitation Data'!F79))="","",OFFSET('Sanitation Data'!$F$32,0,10*ROW('Sanitation Data'!F79)))</f>
        <v/>
      </c>
      <c r="CZ85" s="282" t="str">
        <f ca="true">+IF(OFFSET('Sanitation Data'!$G$28,0,10*ROW('Sanitation Data'!G79))="","",OFFSET('Sanitation Data'!$G$28,0,10*ROW('Sanitation Data'!G79)))</f>
        <v/>
      </c>
      <c r="DA85" s="282" t="str">
        <f ca="true">+IF(OFFSET('Sanitation Data'!$G$29,0,10*ROW('Sanitation Data'!G79))="","",OFFSET('Sanitation Data'!$G$29,0,10*ROW('Sanitation Data'!G79)))</f>
        <v/>
      </c>
      <c r="DB85" s="282" t="str">
        <f ca="true">+IF(OFFSET('Sanitation Data'!$G$30,0,10*ROW('Sanitation Data'!G79))="","",OFFSET('Sanitation Data'!$G$30,0,10*ROW('Sanitation Data'!G79)))</f>
        <v/>
      </c>
      <c r="DC85" s="282" t="str">
        <f ca="true">+IF(OFFSET('Sanitation Data'!$G$31,0,10*ROW('Sanitation Data'!G79))="","",OFFSET('Sanitation Data'!$G$31,0,10*ROW('Sanitation Data'!G79)))</f>
        <v/>
      </c>
      <c r="DD85" s="282" t="str">
        <f ca="true">+IF(OFFSET('Sanitation Data'!$G$32,0,10*ROW('Sanitation Data'!G79))="","",OFFSET('Sanitation Data'!$G$32,0,10*ROW('Sanitation Data'!G79)))</f>
        <v/>
      </c>
      <c r="DE85" s="282" t="str">
        <f ca="true">+IF(OFFSET('Sanitation Data'!$H$28,0,10*ROW('Sanitation Data'!H79))="","",OFFSET('Sanitation Data'!$H$28,0,10*ROW('Sanitation Data'!H79)))</f>
        <v/>
      </c>
      <c r="DF85" s="282" t="str">
        <f ca="true">+IF(OFFSET('Sanitation Data'!$H$29,0,10*ROW('Sanitation Data'!H79))="","",OFFSET('Sanitation Data'!$H$29,0,10*ROW('Sanitation Data'!H79)))</f>
        <v/>
      </c>
      <c r="DG85" s="282" t="str">
        <f ca="true">+IF(OFFSET('Sanitation Data'!$H$30,0,10*ROW('Sanitation Data'!H79))="","",OFFSET('Sanitation Data'!$H$30,0,10*ROW('Sanitation Data'!H79)))</f>
        <v/>
      </c>
      <c r="DH85" s="282" t="str">
        <f ca="true">+IF(OFFSET('Sanitation Data'!$H$31,0,10*ROW('Sanitation Data'!H79))="","",OFFSET('Sanitation Data'!$H$31,0,10*ROW('Sanitation Data'!H79)))</f>
        <v/>
      </c>
      <c r="DI85" s="282" t="str">
        <f ca="true">+IF(OFFSET('Sanitation Data'!$H$32,0,10*ROW('Sanitation Data'!H79))="","",OFFSET('Sanitation Data'!$H$32,0,10*ROW('Sanitation Data'!H79)))</f>
        <v/>
      </c>
      <c r="DJ85" s="282" t="str">
        <f ca="true">+IF(OFFSET('Sanitation Data'!$I$28,0,10*ROW('Sanitation Data'!I79))="","",OFFSET('Sanitation Data'!$I$28,0,10*ROW('Sanitation Data'!I79)))</f>
        <v/>
      </c>
      <c r="DK85" s="282" t="str">
        <f ca="true">+IF(OFFSET('Sanitation Data'!$I$29,0,10*ROW('Sanitation Data'!I79))="","",OFFSET('Sanitation Data'!$I$29,0,10*ROW('Sanitation Data'!I79)))</f>
        <v/>
      </c>
      <c r="DL85" s="282" t="str">
        <f ca="true">+IF(OFFSET('Sanitation Data'!$I$30,0,10*ROW('Sanitation Data'!I79))="","",OFFSET('Sanitation Data'!$I$30,0,10*ROW('Sanitation Data'!I79)))</f>
        <v/>
      </c>
      <c r="DM85" s="282" t="str">
        <f ca="true">+IF(OFFSET('Sanitation Data'!$I$31,0,10*ROW('Sanitation Data'!I79))="","",OFFSET('Sanitation Data'!$I$31,0,10*ROW('Sanitation Data'!I79)))</f>
        <v/>
      </c>
      <c r="DN85" s="282" t="str">
        <f ca="true">+IF(OFFSET('Sanitation Data'!$I$32,0,10*ROW('Sanitation Data'!I79))="","",OFFSET('Sanitation Data'!$I$32,0,10*ROW('Sanitation Data'!I79)))</f>
        <v/>
      </c>
      <c r="DO85" s="282" t="str">
        <f ca="true">+IF(OFFSET('Hygiene Data'!$D$11,0,10*ROW('Hygiene Data'!D79))="","",OFFSET('Hygiene Data'!$D$11,0,10*ROW('Hygiene Data'!D79)))</f>
        <v/>
      </c>
      <c r="DP85" s="282" t="str">
        <f ca="true">+IF(OFFSET('Hygiene Data'!$D$12,0,10*ROW('Hygiene Data'!D79))="","",OFFSET('Hygiene Data'!$D$12,0,10*ROW('Hygiene Data'!D79)))</f>
        <v/>
      </c>
      <c r="DQ85" s="282" t="str">
        <f ca="true">+IF(OFFSET('Hygiene Data'!$D$13,0,10*ROW('Hygiene Data'!D79))="","",OFFSET('Hygiene Data'!$D$13,0,10*ROW('Hygiene Data'!D79)))</f>
        <v/>
      </c>
      <c r="DR85" s="282" t="str">
        <f ca="true">+IF(OFFSET('Hygiene Data'!$E$11,0,10*ROW('Hygiene Data'!E79))="","",OFFSET('Hygiene Data'!$E$11,0,10*ROW('Hygiene Data'!E79)))</f>
        <v/>
      </c>
      <c r="DS85" s="282" t="str">
        <f ca="true">+IF(OFFSET('Hygiene Data'!$E$12,0,10*ROW('Hygiene Data'!E79))="","",OFFSET('Hygiene Data'!$E$12,0,10*ROW('Hygiene Data'!E79)))</f>
        <v/>
      </c>
      <c r="DT85" s="282" t="str">
        <f ca="true">+IF(OFFSET('Hygiene Data'!$E$13,0,10*ROW('Hygiene Data'!E79))="","",OFFSET('Hygiene Data'!$E$13,0,10*ROW('Hygiene Data'!E79)))</f>
        <v/>
      </c>
      <c r="DU85" s="282" t="str">
        <f ca="true">+IF(OFFSET('Hygiene Data'!$F$11,0,10*ROW('Hygiene Data'!F79))="","",OFFSET('Hygiene Data'!$F$11,0,10*ROW('Hygiene Data'!F79)))</f>
        <v/>
      </c>
      <c r="DV85" s="282" t="str">
        <f ca="true">+IF(OFFSET('Hygiene Data'!$F$12,0,10*ROW('Hygiene Data'!F79))="","",OFFSET('Hygiene Data'!$F$12,0,10*ROW('Hygiene Data'!F79)))</f>
        <v/>
      </c>
      <c r="DW85" s="282" t="str">
        <f ca="true">+IF(OFFSET('Hygiene Data'!$F$13,0,10*ROW('Hygiene Data'!F79))="","",OFFSET('Hygiene Data'!$F$13,0,10*ROW('Hygiene Data'!F79)))</f>
        <v/>
      </c>
      <c r="DX85" s="282" t="str">
        <f ca="true">+IF(OFFSET('Hygiene Data'!$G$11,0,10*ROW('Hygiene Data'!G79))="","",OFFSET('Hygiene Data'!$G$11,0,10*ROW('Hygiene Data'!G79)))</f>
        <v/>
      </c>
      <c r="DY85" s="282" t="str">
        <f ca="true">+IF(OFFSET('Hygiene Data'!$G$12,0,10*ROW('Hygiene Data'!G79))="","",OFFSET('Hygiene Data'!$G$12,0,10*ROW('Hygiene Data'!G79)))</f>
        <v/>
      </c>
      <c r="DZ85" s="282" t="str">
        <f ca="true">+IF(OFFSET('Hygiene Data'!$G$13,0,10*ROW('Hygiene Data'!G79))="","",OFFSET('Hygiene Data'!$G$13,0,10*ROW('Hygiene Data'!G79)))</f>
        <v/>
      </c>
      <c r="EA85" s="282" t="str">
        <f ca="true">+IF(OFFSET('Hygiene Data'!$H$11,0,10*ROW('Hygiene Data'!H79))="","",OFFSET('Hygiene Data'!$H$11,0,10*ROW('Hygiene Data'!H79)))</f>
        <v/>
      </c>
      <c r="EB85" s="282" t="str">
        <f ca="true">+IF(OFFSET('Hygiene Data'!$H$12,0,10*ROW('Hygiene Data'!H79))="","",OFFSET('Hygiene Data'!$H$12,0,10*ROW('Hygiene Data'!H79)))</f>
        <v/>
      </c>
      <c r="EC85" s="282" t="str">
        <f ca="true">+IF(OFFSET('Hygiene Data'!$H$13,0,10*ROW('Hygiene Data'!H79))="","",OFFSET('Hygiene Data'!$H$13,0,10*ROW('Hygiene Data'!H79)))</f>
        <v/>
      </c>
      <c r="ED85" s="282" t="str">
        <f ca="true">+IF(OFFSET('Hygiene Data'!$I$11,0,10*ROW('Hygiene Data'!I79))="","",OFFSET('Hygiene Data'!$I$11,0,10*ROW('Hygiene Data'!I79)))</f>
        <v/>
      </c>
      <c r="EE85" s="282" t="str">
        <f ca="true">+IF(OFFSET('Hygiene Data'!$I$12,0,10*ROW('Hygiene Data'!I79))="","",OFFSET('Hygiene Data'!$I$12,0,10*ROW('Hygiene Data'!I79)))</f>
        <v/>
      </c>
      <c r="EF85" s="282"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8"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2"/>
      <c r="BS86" s="282" t="str">
        <f ca="true">+IF(OFFSET('Water Data'!$D$27,0,10*ROW('Water Data'!D80))="","",OFFSET('Water Data'!$D$27,0,10*ROW('Water Data'!D80)))</f>
        <v/>
      </c>
      <c r="BT86" s="282" t="str">
        <f ca="true">+IF(OFFSET('Water Data'!$D$28,0,10*ROW('Water Data'!D80))="","",OFFSET('Water Data'!$D$28,0,10*ROW('Water Data'!D80)))</f>
        <v/>
      </c>
      <c r="BU86" s="282" t="str">
        <f ca="true">+IF(OFFSET('Water Data'!$D$29,0,10*ROW('Water Data'!D80))="","",OFFSET('Water Data'!$D$29,0,10*ROW('Water Data'!D80)))</f>
        <v/>
      </c>
      <c r="BV86" s="282" t="str">
        <f ca="true">+IF(OFFSET('Water Data'!$E$27,0,10*ROW('Water Data'!E80))="","",OFFSET('Water Data'!$E$27,0,10*ROW('Water Data'!E80)))</f>
        <v/>
      </c>
      <c r="BW86" s="282" t="str">
        <f ca="true">+IF(OFFSET('Water Data'!$E$28,0,10*ROW('Water Data'!E80))="","",OFFSET('Water Data'!$E$28,0,10*ROW('Water Data'!E80)))</f>
        <v/>
      </c>
      <c r="BX86" s="282" t="str">
        <f ca="true">+IF(OFFSET('Water Data'!$E$29,0,10*ROW('Water Data'!E80))="","",OFFSET('Water Data'!$E$29,0,10*ROW('Water Data'!E80)))</f>
        <v/>
      </c>
      <c r="BY86" s="282" t="str">
        <f ca="true">+IF(OFFSET('Water Data'!$F$27,0,10*ROW('Water Data'!F80))="","",OFFSET('Water Data'!$F$27,0,10*ROW('Water Data'!F80)))</f>
        <v/>
      </c>
      <c r="BZ86" s="282" t="str">
        <f ca="true">+IF(OFFSET('Water Data'!$F$28,0,10*ROW('Water Data'!F80))="","",OFFSET('Water Data'!$F$28,0,10*ROW('Water Data'!F80)))</f>
        <v/>
      </c>
      <c r="CA86" s="282" t="str">
        <f ca="true">+IF(OFFSET('Water Data'!$F$29,0,10*ROW('Water Data'!F80))="","",OFFSET('Water Data'!$F$29,0,10*ROW('Water Data'!F80)))</f>
        <v/>
      </c>
      <c r="CB86" s="282" t="str">
        <f ca="true">+IF(OFFSET('Water Data'!$G$27,0,10*ROW('Water Data'!G80))="","",OFFSET('Water Data'!$G$27,0,10*ROW('Water Data'!G80)))</f>
        <v/>
      </c>
      <c r="CC86" s="282" t="str">
        <f ca="true">+IF(OFFSET('Water Data'!$G$28,0,10*ROW('Water Data'!G80))="","",OFFSET('Water Data'!$G$28,0,10*ROW('Water Data'!G80)))</f>
        <v/>
      </c>
      <c r="CD86" s="282" t="str">
        <f ca="true">+IF(OFFSET('Water Data'!$G$29,0,10*ROW('Water Data'!G80))="","",OFFSET('Water Data'!$G$29,0,10*ROW('Water Data'!G80)))</f>
        <v/>
      </c>
      <c r="CE86" s="282" t="str">
        <f ca="true">+IF(OFFSET('Water Data'!$H$27,0,10*ROW('Water Data'!H80))="","",OFFSET('Water Data'!$H$27,0,10*ROW('Water Data'!H80)))</f>
        <v/>
      </c>
      <c r="CF86" s="282" t="str">
        <f ca="true">+IF(OFFSET('Water Data'!$H$28,0,10*ROW('Water Data'!H80))="","",OFFSET('Water Data'!$H$28,0,10*ROW('Water Data'!H80)))</f>
        <v/>
      </c>
      <c r="CG86" s="282" t="str">
        <f ca="true">+IF(OFFSET('Water Data'!$H$29,0,10*ROW('Water Data'!H80))="","",OFFSET('Water Data'!$H$29,0,10*ROW('Water Data'!H80)))</f>
        <v/>
      </c>
      <c r="CH86" s="282" t="str">
        <f ca="true">+IF(OFFSET('Water Data'!$I$27,0,10*ROW('Water Data'!I80))="","",OFFSET('Water Data'!$I$27,0,10*ROW('Water Data'!I80)))</f>
        <v/>
      </c>
      <c r="CI86" s="282" t="str">
        <f ca="true">+IF(OFFSET('Water Data'!$I$28,0,10*ROW('Water Data'!I80))="","",OFFSET('Water Data'!$I$28,0,10*ROW('Water Data'!I80)))</f>
        <v/>
      </c>
      <c r="CJ86" s="282" t="str">
        <f ca="true">+IF(OFFSET('Water Data'!$I$29,0,10*ROW('Water Data'!I80))="","",OFFSET('Water Data'!$I$29,0,10*ROW('Water Data'!I80)))</f>
        <v/>
      </c>
      <c r="CK86" s="282" t="str">
        <f ca="true">+IF(OFFSET('Sanitation Data'!$D$28,0,10*ROW('Sanitation Data'!D80))="","",OFFSET('Sanitation Data'!$D$28,0,10*ROW('Sanitation Data'!D80)))</f>
        <v/>
      </c>
      <c r="CL86" s="282" t="str">
        <f ca="true">+IF(OFFSET('Sanitation Data'!$D$29,0,10*ROW('Sanitation Data'!D80))="","",OFFSET('Sanitation Data'!$D$29,0,10*ROW('Sanitation Data'!D80)))</f>
        <v/>
      </c>
      <c r="CM86" s="282" t="str">
        <f ca="true">+IF(OFFSET('Sanitation Data'!$D$30,0,10*ROW('Sanitation Data'!D80))="","",OFFSET('Sanitation Data'!$D$30,0,10*ROW('Sanitation Data'!D80)))</f>
        <v/>
      </c>
      <c r="CN86" s="282" t="str">
        <f ca="true">+IF(OFFSET('Sanitation Data'!$D$31,0,10*ROW('Sanitation Data'!D80))="","",OFFSET('Sanitation Data'!$D$31,0,10*ROW('Sanitation Data'!D80)))</f>
        <v/>
      </c>
      <c r="CO86" s="282" t="str">
        <f ca="true">+IF(OFFSET('Sanitation Data'!$D$32,0,10*ROW('Sanitation Data'!D80))="","",OFFSET('Sanitation Data'!$D$32,0,10*ROW('Sanitation Data'!D80)))</f>
        <v/>
      </c>
      <c r="CP86" s="282" t="str">
        <f ca="true">+IF(OFFSET('Sanitation Data'!$E$28,0,10*ROW('Sanitation Data'!E80))="","",OFFSET('Sanitation Data'!$E$28,0,10*ROW('Sanitation Data'!E80)))</f>
        <v/>
      </c>
      <c r="CQ86" s="282" t="str">
        <f ca="true">+IF(OFFSET('Sanitation Data'!$E$29,0,10*ROW('Sanitation Data'!E80))="","",OFFSET('Sanitation Data'!$E$29,0,10*ROW('Sanitation Data'!E80)))</f>
        <v/>
      </c>
      <c r="CR86" s="282" t="str">
        <f ca="true">+IF(OFFSET('Sanitation Data'!$E$30,0,10*ROW('Sanitation Data'!E80))="","",OFFSET('Sanitation Data'!$E$30,0,10*ROW('Sanitation Data'!E80)))</f>
        <v/>
      </c>
      <c r="CS86" s="282" t="str">
        <f ca="true">+IF(OFFSET('Sanitation Data'!$E$31,0,10*ROW('Sanitation Data'!E80))="","",OFFSET('Sanitation Data'!$E$31,0,10*ROW('Sanitation Data'!E80)))</f>
        <v/>
      </c>
      <c r="CT86" s="282" t="str">
        <f ca="true">+IF(OFFSET('Sanitation Data'!$E$32,0,10*ROW('Sanitation Data'!E80))="","",OFFSET('Sanitation Data'!$E$32,0,10*ROW('Sanitation Data'!E80)))</f>
        <v/>
      </c>
      <c r="CU86" s="282" t="str">
        <f ca="true">+IF(OFFSET('Sanitation Data'!$F$28,0,10*ROW('Sanitation Data'!F80))="","",OFFSET('Sanitation Data'!$F$28,0,10*ROW('Sanitation Data'!F80)))</f>
        <v/>
      </c>
      <c r="CV86" s="282" t="str">
        <f ca="true">+IF(OFFSET('Sanitation Data'!$F$29,0,10*ROW('Sanitation Data'!F80))="","",OFFSET('Sanitation Data'!$F$29,0,10*ROW('Sanitation Data'!F80)))</f>
        <v/>
      </c>
      <c r="CW86" s="282" t="str">
        <f ca="true">+IF(OFFSET('Sanitation Data'!$F$30,0,10*ROW('Sanitation Data'!F80))="","",OFFSET('Sanitation Data'!$F$30,0,10*ROW('Sanitation Data'!F80)))</f>
        <v/>
      </c>
      <c r="CX86" s="282" t="str">
        <f ca="true">+IF(OFFSET('Sanitation Data'!$F$31,0,10*ROW('Sanitation Data'!F80))="","",OFFSET('Sanitation Data'!$F$31,0,10*ROW('Sanitation Data'!F80)))</f>
        <v/>
      </c>
      <c r="CY86" s="282" t="str">
        <f ca="true">+IF(OFFSET('Sanitation Data'!$F$32,0,10*ROW('Sanitation Data'!F80))="","",OFFSET('Sanitation Data'!$F$32,0,10*ROW('Sanitation Data'!F80)))</f>
        <v/>
      </c>
      <c r="CZ86" s="282" t="str">
        <f ca="true">+IF(OFFSET('Sanitation Data'!$G$28,0,10*ROW('Sanitation Data'!G80))="","",OFFSET('Sanitation Data'!$G$28,0,10*ROW('Sanitation Data'!G80)))</f>
        <v/>
      </c>
      <c r="DA86" s="282" t="str">
        <f ca="true">+IF(OFFSET('Sanitation Data'!$G$29,0,10*ROW('Sanitation Data'!G80))="","",OFFSET('Sanitation Data'!$G$29,0,10*ROW('Sanitation Data'!G80)))</f>
        <v/>
      </c>
      <c r="DB86" s="282" t="str">
        <f ca="true">+IF(OFFSET('Sanitation Data'!$G$30,0,10*ROW('Sanitation Data'!G80))="","",OFFSET('Sanitation Data'!$G$30,0,10*ROW('Sanitation Data'!G80)))</f>
        <v/>
      </c>
      <c r="DC86" s="282" t="str">
        <f ca="true">+IF(OFFSET('Sanitation Data'!$G$31,0,10*ROW('Sanitation Data'!G80))="","",OFFSET('Sanitation Data'!$G$31,0,10*ROW('Sanitation Data'!G80)))</f>
        <v/>
      </c>
      <c r="DD86" s="282" t="str">
        <f ca="true">+IF(OFFSET('Sanitation Data'!$G$32,0,10*ROW('Sanitation Data'!G80))="","",OFFSET('Sanitation Data'!$G$32,0,10*ROW('Sanitation Data'!G80)))</f>
        <v/>
      </c>
      <c r="DE86" s="282" t="str">
        <f ca="true">+IF(OFFSET('Sanitation Data'!$H$28,0,10*ROW('Sanitation Data'!H80))="","",OFFSET('Sanitation Data'!$H$28,0,10*ROW('Sanitation Data'!H80)))</f>
        <v/>
      </c>
      <c r="DF86" s="282" t="str">
        <f ca="true">+IF(OFFSET('Sanitation Data'!$H$29,0,10*ROW('Sanitation Data'!H80))="","",OFFSET('Sanitation Data'!$H$29,0,10*ROW('Sanitation Data'!H80)))</f>
        <v/>
      </c>
      <c r="DG86" s="282" t="str">
        <f ca="true">+IF(OFFSET('Sanitation Data'!$H$30,0,10*ROW('Sanitation Data'!H80))="","",OFFSET('Sanitation Data'!$H$30,0,10*ROW('Sanitation Data'!H80)))</f>
        <v/>
      </c>
      <c r="DH86" s="282" t="str">
        <f ca="true">+IF(OFFSET('Sanitation Data'!$H$31,0,10*ROW('Sanitation Data'!H80))="","",OFFSET('Sanitation Data'!$H$31,0,10*ROW('Sanitation Data'!H80)))</f>
        <v/>
      </c>
      <c r="DI86" s="282" t="str">
        <f ca="true">+IF(OFFSET('Sanitation Data'!$H$32,0,10*ROW('Sanitation Data'!H80))="","",OFFSET('Sanitation Data'!$H$32,0,10*ROW('Sanitation Data'!H80)))</f>
        <v/>
      </c>
      <c r="DJ86" s="282" t="str">
        <f ca="true">+IF(OFFSET('Sanitation Data'!$I$28,0,10*ROW('Sanitation Data'!I80))="","",OFFSET('Sanitation Data'!$I$28,0,10*ROW('Sanitation Data'!I80)))</f>
        <v/>
      </c>
      <c r="DK86" s="282" t="str">
        <f ca="true">+IF(OFFSET('Sanitation Data'!$I$29,0,10*ROW('Sanitation Data'!I80))="","",OFFSET('Sanitation Data'!$I$29,0,10*ROW('Sanitation Data'!I80)))</f>
        <v/>
      </c>
      <c r="DL86" s="282" t="str">
        <f ca="true">+IF(OFFSET('Sanitation Data'!$I$30,0,10*ROW('Sanitation Data'!I80))="","",OFFSET('Sanitation Data'!$I$30,0,10*ROW('Sanitation Data'!I80)))</f>
        <v/>
      </c>
      <c r="DM86" s="282" t="str">
        <f ca="true">+IF(OFFSET('Sanitation Data'!$I$31,0,10*ROW('Sanitation Data'!I80))="","",OFFSET('Sanitation Data'!$I$31,0,10*ROW('Sanitation Data'!I80)))</f>
        <v/>
      </c>
      <c r="DN86" s="282" t="str">
        <f ca="true">+IF(OFFSET('Sanitation Data'!$I$32,0,10*ROW('Sanitation Data'!I80))="","",OFFSET('Sanitation Data'!$I$32,0,10*ROW('Sanitation Data'!I80)))</f>
        <v/>
      </c>
      <c r="DO86" s="282" t="str">
        <f ca="true">+IF(OFFSET('Hygiene Data'!$D$11,0,10*ROW('Hygiene Data'!D80))="","",OFFSET('Hygiene Data'!$D$11,0,10*ROW('Hygiene Data'!D80)))</f>
        <v/>
      </c>
      <c r="DP86" s="282" t="str">
        <f ca="true">+IF(OFFSET('Hygiene Data'!$D$12,0,10*ROW('Hygiene Data'!D80))="","",OFFSET('Hygiene Data'!$D$12,0,10*ROW('Hygiene Data'!D80)))</f>
        <v/>
      </c>
      <c r="DQ86" s="282" t="str">
        <f ca="true">+IF(OFFSET('Hygiene Data'!$D$13,0,10*ROW('Hygiene Data'!D80))="","",OFFSET('Hygiene Data'!$D$13,0,10*ROW('Hygiene Data'!D80)))</f>
        <v/>
      </c>
      <c r="DR86" s="282" t="str">
        <f ca="true">+IF(OFFSET('Hygiene Data'!$E$11,0,10*ROW('Hygiene Data'!E80))="","",OFFSET('Hygiene Data'!$E$11,0,10*ROW('Hygiene Data'!E80)))</f>
        <v/>
      </c>
      <c r="DS86" s="282" t="str">
        <f ca="true">+IF(OFFSET('Hygiene Data'!$E$12,0,10*ROW('Hygiene Data'!E80))="","",OFFSET('Hygiene Data'!$E$12,0,10*ROW('Hygiene Data'!E80)))</f>
        <v/>
      </c>
      <c r="DT86" s="282" t="str">
        <f ca="true">+IF(OFFSET('Hygiene Data'!$E$13,0,10*ROW('Hygiene Data'!E80))="","",OFFSET('Hygiene Data'!$E$13,0,10*ROW('Hygiene Data'!E80)))</f>
        <v/>
      </c>
      <c r="DU86" s="282" t="str">
        <f ca="true">+IF(OFFSET('Hygiene Data'!$F$11,0,10*ROW('Hygiene Data'!F80))="","",OFFSET('Hygiene Data'!$F$11,0,10*ROW('Hygiene Data'!F80)))</f>
        <v/>
      </c>
      <c r="DV86" s="282" t="str">
        <f ca="true">+IF(OFFSET('Hygiene Data'!$F$12,0,10*ROW('Hygiene Data'!F80))="","",OFFSET('Hygiene Data'!$F$12,0,10*ROW('Hygiene Data'!F80)))</f>
        <v/>
      </c>
      <c r="DW86" s="282" t="str">
        <f ca="true">+IF(OFFSET('Hygiene Data'!$F$13,0,10*ROW('Hygiene Data'!F80))="","",OFFSET('Hygiene Data'!$F$13,0,10*ROW('Hygiene Data'!F80)))</f>
        <v/>
      </c>
      <c r="DX86" s="282" t="str">
        <f ca="true">+IF(OFFSET('Hygiene Data'!$G$11,0,10*ROW('Hygiene Data'!G80))="","",OFFSET('Hygiene Data'!$G$11,0,10*ROW('Hygiene Data'!G80)))</f>
        <v/>
      </c>
      <c r="DY86" s="282" t="str">
        <f ca="true">+IF(OFFSET('Hygiene Data'!$G$12,0,10*ROW('Hygiene Data'!G80))="","",OFFSET('Hygiene Data'!$G$12,0,10*ROW('Hygiene Data'!G80)))</f>
        <v/>
      </c>
      <c r="DZ86" s="282" t="str">
        <f ca="true">+IF(OFFSET('Hygiene Data'!$G$13,0,10*ROW('Hygiene Data'!G80))="","",OFFSET('Hygiene Data'!$G$13,0,10*ROW('Hygiene Data'!G80)))</f>
        <v/>
      </c>
      <c r="EA86" s="282" t="str">
        <f ca="true">+IF(OFFSET('Hygiene Data'!$H$11,0,10*ROW('Hygiene Data'!H80))="","",OFFSET('Hygiene Data'!$H$11,0,10*ROW('Hygiene Data'!H80)))</f>
        <v/>
      </c>
      <c r="EB86" s="282" t="str">
        <f ca="true">+IF(OFFSET('Hygiene Data'!$H$12,0,10*ROW('Hygiene Data'!H80))="","",OFFSET('Hygiene Data'!$H$12,0,10*ROW('Hygiene Data'!H80)))</f>
        <v/>
      </c>
      <c r="EC86" s="282" t="str">
        <f ca="true">+IF(OFFSET('Hygiene Data'!$H$13,0,10*ROW('Hygiene Data'!H80))="","",OFFSET('Hygiene Data'!$H$13,0,10*ROW('Hygiene Data'!H80)))</f>
        <v/>
      </c>
      <c r="ED86" s="282" t="str">
        <f ca="true">+IF(OFFSET('Hygiene Data'!$I$11,0,10*ROW('Hygiene Data'!I80))="","",OFFSET('Hygiene Data'!$I$11,0,10*ROW('Hygiene Data'!I80)))</f>
        <v/>
      </c>
      <c r="EE86" s="282" t="str">
        <f ca="true">+IF(OFFSET('Hygiene Data'!$I$12,0,10*ROW('Hygiene Data'!I80))="","",OFFSET('Hygiene Data'!$I$12,0,10*ROW('Hygiene Data'!I80)))</f>
        <v/>
      </c>
      <c r="EF86" s="282"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8"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2"/>
      <c r="BS87" s="282" t="str">
        <f ca="true">+IF(OFFSET('Water Data'!$D$27,0,10*ROW('Water Data'!D81))="","",OFFSET('Water Data'!$D$27,0,10*ROW('Water Data'!D81)))</f>
        <v/>
      </c>
      <c r="BT87" s="282" t="str">
        <f ca="true">+IF(OFFSET('Water Data'!$D$28,0,10*ROW('Water Data'!D81))="","",OFFSET('Water Data'!$D$28,0,10*ROW('Water Data'!D81)))</f>
        <v/>
      </c>
      <c r="BU87" s="282" t="str">
        <f ca="true">+IF(OFFSET('Water Data'!$D$29,0,10*ROW('Water Data'!D81))="","",OFFSET('Water Data'!$D$29,0,10*ROW('Water Data'!D81)))</f>
        <v/>
      </c>
      <c r="BV87" s="282" t="str">
        <f ca="true">+IF(OFFSET('Water Data'!$E$27,0,10*ROW('Water Data'!E81))="","",OFFSET('Water Data'!$E$27,0,10*ROW('Water Data'!E81)))</f>
        <v/>
      </c>
      <c r="BW87" s="282" t="str">
        <f ca="true">+IF(OFFSET('Water Data'!$E$28,0,10*ROW('Water Data'!E81))="","",OFFSET('Water Data'!$E$28,0,10*ROW('Water Data'!E81)))</f>
        <v/>
      </c>
      <c r="BX87" s="282" t="str">
        <f ca="true">+IF(OFFSET('Water Data'!$E$29,0,10*ROW('Water Data'!E81))="","",OFFSET('Water Data'!$E$29,0,10*ROW('Water Data'!E81)))</f>
        <v/>
      </c>
      <c r="BY87" s="282" t="str">
        <f ca="true">+IF(OFFSET('Water Data'!$F$27,0,10*ROW('Water Data'!F81))="","",OFFSET('Water Data'!$F$27,0,10*ROW('Water Data'!F81)))</f>
        <v/>
      </c>
      <c r="BZ87" s="282" t="str">
        <f ca="true">+IF(OFFSET('Water Data'!$F$28,0,10*ROW('Water Data'!F81))="","",OFFSET('Water Data'!$F$28,0,10*ROW('Water Data'!F81)))</f>
        <v/>
      </c>
      <c r="CA87" s="282" t="str">
        <f ca="true">+IF(OFFSET('Water Data'!$F$29,0,10*ROW('Water Data'!F81))="","",OFFSET('Water Data'!$F$29,0,10*ROW('Water Data'!F81)))</f>
        <v/>
      </c>
      <c r="CB87" s="282" t="str">
        <f ca="true">+IF(OFFSET('Water Data'!$G$27,0,10*ROW('Water Data'!G81))="","",OFFSET('Water Data'!$G$27,0,10*ROW('Water Data'!G81)))</f>
        <v/>
      </c>
      <c r="CC87" s="282" t="str">
        <f ca="true">+IF(OFFSET('Water Data'!$G$28,0,10*ROW('Water Data'!G81))="","",OFFSET('Water Data'!$G$28,0,10*ROW('Water Data'!G81)))</f>
        <v/>
      </c>
      <c r="CD87" s="282" t="str">
        <f ca="true">+IF(OFFSET('Water Data'!$G$29,0,10*ROW('Water Data'!G81))="","",OFFSET('Water Data'!$G$29,0,10*ROW('Water Data'!G81)))</f>
        <v/>
      </c>
      <c r="CE87" s="282" t="str">
        <f ca="true">+IF(OFFSET('Water Data'!$H$27,0,10*ROW('Water Data'!H81))="","",OFFSET('Water Data'!$H$27,0,10*ROW('Water Data'!H81)))</f>
        <v/>
      </c>
      <c r="CF87" s="282" t="str">
        <f ca="true">+IF(OFFSET('Water Data'!$H$28,0,10*ROW('Water Data'!H81))="","",OFFSET('Water Data'!$H$28,0,10*ROW('Water Data'!H81)))</f>
        <v/>
      </c>
      <c r="CG87" s="282" t="str">
        <f ca="true">+IF(OFFSET('Water Data'!$H$29,0,10*ROW('Water Data'!H81))="","",OFFSET('Water Data'!$H$29,0,10*ROW('Water Data'!H81)))</f>
        <v/>
      </c>
      <c r="CH87" s="282" t="str">
        <f ca="true">+IF(OFFSET('Water Data'!$I$27,0,10*ROW('Water Data'!I81))="","",OFFSET('Water Data'!$I$27,0,10*ROW('Water Data'!I81)))</f>
        <v/>
      </c>
      <c r="CI87" s="282" t="str">
        <f ca="true">+IF(OFFSET('Water Data'!$I$28,0,10*ROW('Water Data'!I81))="","",OFFSET('Water Data'!$I$28,0,10*ROW('Water Data'!I81)))</f>
        <v/>
      </c>
      <c r="CJ87" s="282" t="str">
        <f ca="true">+IF(OFFSET('Water Data'!$I$29,0,10*ROW('Water Data'!I81))="","",OFFSET('Water Data'!$I$29,0,10*ROW('Water Data'!I81)))</f>
        <v/>
      </c>
      <c r="CK87" s="282" t="str">
        <f ca="true">+IF(OFFSET('Sanitation Data'!$D$28,0,10*ROW('Sanitation Data'!D81))="","",OFFSET('Sanitation Data'!$D$28,0,10*ROW('Sanitation Data'!D81)))</f>
        <v/>
      </c>
      <c r="CL87" s="282" t="str">
        <f ca="true">+IF(OFFSET('Sanitation Data'!$D$29,0,10*ROW('Sanitation Data'!D81))="","",OFFSET('Sanitation Data'!$D$29,0,10*ROW('Sanitation Data'!D81)))</f>
        <v/>
      </c>
      <c r="CM87" s="282" t="str">
        <f ca="true">+IF(OFFSET('Sanitation Data'!$D$30,0,10*ROW('Sanitation Data'!D81))="","",OFFSET('Sanitation Data'!$D$30,0,10*ROW('Sanitation Data'!D81)))</f>
        <v/>
      </c>
      <c r="CN87" s="282" t="str">
        <f ca="true">+IF(OFFSET('Sanitation Data'!$D$31,0,10*ROW('Sanitation Data'!D81))="","",OFFSET('Sanitation Data'!$D$31,0,10*ROW('Sanitation Data'!D81)))</f>
        <v/>
      </c>
      <c r="CO87" s="282" t="str">
        <f ca="true">+IF(OFFSET('Sanitation Data'!$D$32,0,10*ROW('Sanitation Data'!D81))="","",OFFSET('Sanitation Data'!$D$32,0,10*ROW('Sanitation Data'!D81)))</f>
        <v/>
      </c>
      <c r="CP87" s="282" t="str">
        <f ca="true">+IF(OFFSET('Sanitation Data'!$E$28,0,10*ROW('Sanitation Data'!E81))="","",OFFSET('Sanitation Data'!$E$28,0,10*ROW('Sanitation Data'!E81)))</f>
        <v/>
      </c>
      <c r="CQ87" s="282" t="str">
        <f ca="true">+IF(OFFSET('Sanitation Data'!$E$29,0,10*ROW('Sanitation Data'!E81))="","",OFFSET('Sanitation Data'!$E$29,0,10*ROW('Sanitation Data'!E81)))</f>
        <v/>
      </c>
      <c r="CR87" s="282" t="str">
        <f ca="true">+IF(OFFSET('Sanitation Data'!$E$30,0,10*ROW('Sanitation Data'!E81))="","",OFFSET('Sanitation Data'!$E$30,0,10*ROW('Sanitation Data'!E81)))</f>
        <v/>
      </c>
      <c r="CS87" s="282" t="str">
        <f ca="true">+IF(OFFSET('Sanitation Data'!$E$31,0,10*ROW('Sanitation Data'!E81))="","",OFFSET('Sanitation Data'!$E$31,0,10*ROW('Sanitation Data'!E81)))</f>
        <v/>
      </c>
      <c r="CT87" s="282" t="str">
        <f ca="true">+IF(OFFSET('Sanitation Data'!$E$32,0,10*ROW('Sanitation Data'!E81))="","",OFFSET('Sanitation Data'!$E$32,0,10*ROW('Sanitation Data'!E81)))</f>
        <v/>
      </c>
      <c r="CU87" s="282" t="str">
        <f ca="true">+IF(OFFSET('Sanitation Data'!$F$28,0,10*ROW('Sanitation Data'!F81))="","",OFFSET('Sanitation Data'!$F$28,0,10*ROW('Sanitation Data'!F81)))</f>
        <v/>
      </c>
      <c r="CV87" s="282" t="str">
        <f ca="true">+IF(OFFSET('Sanitation Data'!$F$29,0,10*ROW('Sanitation Data'!F81))="","",OFFSET('Sanitation Data'!$F$29,0,10*ROW('Sanitation Data'!F81)))</f>
        <v/>
      </c>
      <c r="CW87" s="282" t="str">
        <f ca="true">+IF(OFFSET('Sanitation Data'!$F$30,0,10*ROW('Sanitation Data'!F81))="","",OFFSET('Sanitation Data'!$F$30,0,10*ROW('Sanitation Data'!F81)))</f>
        <v/>
      </c>
      <c r="CX87" s="282" t="str">
        <f ca="true">+IF(OFFSET('Sanitation Data'!$F$31,0,10*ROW('Sanitation Data'!F81))="","",OFFSET('Sanitation Data'!$F$31,0,10*ROW('Sanitation Data'!F81)))</f>
        <v/>
      </c>
      <c r="CY87" s="282" t="str">
        <f ca="true">+IF(OFFSET('Sanitation Data'!$F$32,0,10*ROW('Sanitation Data'!F81))="","",OFFSET('Sanitation Data'!$F$32,0,10*ROW('Sanitation Data'!F81)))</f>
        <v/>
      </c>
      <c r="CZ87" s="282" t="str">
        <f ca="true">+IF(OFFSET('Sanitation Data'!$G$28,0,10*ROW('Sanitation Data'!G81))="","",OFFSET('Sanitation Data'!$G$28,0,10*ROW('Sanitation Data'!G81)))</f>
        <v/>
      </c>
      <c r="DA87" s="282" t="str">
        <f ca="true">+IF(OFFSET('Sanitation Data'!$G$29,0,10*ROW('Sanitation Data'!G81))="","",OFFSET('Sanitation Data'!$G$29,0,10*ROW('Sanitation Data'!G81)))</f>
        <v/>
      </c>
      <c r="DB87" s="282" t="str">
        <f ca="true">+IF(OFFSET('Sanitation Data'!$G$30,0,10*ROW('Sanitation Data'!G81))="","",OFFSET('Sanitation Data'!$G$30,0,10*ROW('Sanitation Data'!G81)))</f>
        <v/>
      </c>
      <c r="DC87" s="282" t="str">
        <f ca="true">+IF(OFFSET('Sanitation Data'!$G$31,0,10*ROW('Sanitation Data'!G81))="","",OFFSET('Sanitation Data'!$G$31,0,10*ROW('Sanitation Data'!G81)))</f>
        <v/>
      </c>
      <c r="DD87" s="282" t="str">
        <f ca="true">+IF(OFFSET('Sanitation Data'!$G$32,0,10*ROW('Sanitation Data'!G81))="","",OFFSET('Sanitation Data'!$G$32,0,10*ROW('Sanitation Data'!G81)))</f>
        <v/>
      </c>
      <c r="DE87" s="282" t="str">
        <f ca="true">+IF(OFFSET('Sanitation Data'!$H$28,0,10*ROW('Sanitation Data'!H81))="","",OFFSET('Sanitation Data'!$H$28,0,10*ROW('Sanitation Data'!H81)))</f>
        <v/>
      </c>
      <c r="DF87" s="282" t="str">
        <f ca="true">+IF(OFFSET('Sanitation Data'!$H$29,0,10*ROW('Sanitation Data'!H81))="","",OFFSET('Sanitation Data'!$H$29,0,10*ROW('Sanitation Data'!H81)))</f>
        <v/>
      </c>
      <c r="DG87" s="282" t="str">
        <f ca="true">+IF(OFFSET('Sanitation Data'!$H$30,0,10*ROW('Sanitation Data'!H81))="","",OFFSET('Sanitation Data'!$H$30,0,10*ROW('Sanitation Data'!H81)))</f>
        <v/>
      </c>
      <c r="DH87" s="282" t="str">
        <f ca="true">+IF(OFFSET('Sanitation Data'!$H$31,0,10*ROW('Sanitation Data'!H81))="","",OFFSET('Sanitation Data'!$H$31,0,10*ROW('Sanitation Data'!H81)))</f>
        <v/>
      </c>
      <c r="DI87" s="282" t="str">
        <f ca="true">+IF(OFFSET('Sanitation Data'!$H$32,0,10*ROW('Sanitation Data'!H81))="","",OFFSET('Sanitation Data'!$H$32,0,10*ROW('Sanitation Data'!H81)))</f>
        <v/>
      </c>
      <c r="DJ87" s="282" t="str">
        <f ca="true">+IF(OFFSET('Sanitation Data'!$I$28,0,10*ROW('Sanitation Data'!I81))="","",OFFSET('Sanitation Data'!$I$28,0,10*ROW('Sanitation Data'!I81)))</f>
        <v/>
      </c>
      <c r="DK87" s="282" t="str">
        <f ca="true">+IF(OFFSET('Sanitation Data'!$I$29,0,10*ROW('Sanitation Data'!I81))="","",OFFSET('Sanitation Data'!$I$29,0,10*ROW('Sanitation Data'!I81)))</f>
        <v/>
      </c>
      <c r="DL87" s="282" t="str">
        <f ca="true">+IF(OFFSET('Sanitation Data'!$I$30,0,10*ROW('Sanitation Data'!I81))="","",OFFSET('Sanitation Data'!$I$30,0,10*ROW('Sanitation Data'!I81)))</f>
        <v/>
      </c>
      <c r="DM87" s="282" t="str">
        <f ca="true">+IF(OFFSET('Sanitation Data'!$I$31,0,10*ROW('Sanitation Data'!I81))="","",OFFSET('Sanitation Data'!$I$31,0,10*ROW('Sanitation Data'!I81)))</f>
        <v/>
      </c>
      <c r="DN87" s="282" t="str">
        <f ca="true">+IF(OFFSET('Sanitation Data'!$I$32,0,10*ROW('Sanitation Data'!I81))="","",OFFSET('Sanitation Data'!$I$32,0,10*ROW('Sanitation Data'!I81)))</f>
        <v/>
      </c>
      <c r="DO87" s="282" t="str">
        <f ca="true">+IF(OFFSET('Hygiene Data'!$D$11,0,10*ROW('Hygiene Data'!D81))="","",OFFSET('Hygiene Data'!$D$11,0,10*ROW('Hygiene Data'!D81)))</f>
        <v/>
      </c>
      <c r="DP87" s="282" t="str">
        <f ca="true">+IF(OFFSET('Hygiene Data'!$D$12,0,10*ROW('Hygiene Data'!D81))="","",OFFSET('Hygiene Data'!$D$12,0,10*ROW('Hygiene Data'!D81)))</f>
        <v/>
      </c>
      <c r="DQ87" s="282" t="str">
        <f ca="true">+IF(OFFSET('Hygiene Data'!$D$13,0,10*ROW('Hygiene Data'!D81))="","",OFFSET('Hygiene Data'!$D$13,0,10*ROW('Hygiene Data'!D81)))</f>
        <v/>
      </c>
      <c r="DR87" s="282" t="str">
        <f ca="true">+IF(OFFSET('Hygiene Data'!$E$11,0,10*ROW('Hygiene Data'!E81))="","",OFFSET('Hygiene Data'!$E$11,0,10*ROW('Hygiene Data'!E81)))</f>
        <v/>
      </c>
      <c r="DS87" s="282" t="str">
        <f ca="true">+IF(OFFSET('Hygiene Data'!$E$12,0,10*ROW('Hygiene Data'!E81))="","",OFFSET('Hygiene Data'!$E$12,0,10*ROW('Hygiene Data'!E81)))</f>
        <v/>
      </c>
      <c r="DT87" s="282" t="str">
        <f ca="true">+IF(OFFSET('Hygiene Data'!$E$13,0,10*ROW('Hygiene Data'!E81))="","",OFFSET('Hygiene Data'!$E$13,0,10*ROW('Hygiene Data'!E81)))</f>
        <v/>
      </c>
      <c r="DU87" s="282" t="str">
        <f ca="true">+IF(OFFSET('Hygiene Data'!$F$11,0,10*ROW('Hygiene Data'!F81))="","",OFFSET('Hygiene Data'!$F$11,0,10*ROW('Hygiene Data'!F81)))</f>
        <v/>
      </c>
      <c r="DV87" s="282" t="str">
        <f ca="true">+IF(OFFSET('Hygiene Data'!$F$12,0,10*ROW('Hygiene Data'!F81))="","",OFFSET('Hygiene Data'!$F$12,0,10*ROW('Hygiene Data'!F81)))</f>
        <v/>
      </c>
      <c r="DW87" s="282" t="str">
        <f ca="true">+IF(OFFSET('Hygiene Data'!$F$13,0,10*ROW('Hygiene Data'!F81))="","",OFFSET('Hygiene Data'!$F$13,0,10*ROW('Hygiene Data'!F81)))</f>
        <v/>
      </c>
      <c r="DX87" s="282" t="str">
        <f ca="true">+IF(OFFSET('Hygiene Data'!$G$11,0,10*ROW('Hygiene Data'!G81))="","",OFFSET('Hygiene Data'!$G$11,0,10*ROW('Hygiene Data'!G81)))</f>
        <v/>
      </c>
      <c r="DY87" s="282" t="str">
        <f ca="true">+IF(OFFSET('Hygiene Data'!$G$12,0,10*ROW('Hygiene Data'!G81))="","",OFFSET('Hygiene Data'!$G$12,0,10*ROW('Hygiene Data'!G81)))</f>
        <v/>
      </c>
      <c r="DZ87" s="282" t="str">
        <f ca="true">+IF(OFFSET('Hygiene Data'!$G$13,0,10*ROW('Hygiene Data'!G81))="","",OFFSET('Hygiene Data'!$G$13,0,10*ROW('Hygiene Data'!G81)))</f>
        <v/>
      </c>
      <c r="EA87" s="282" t="str">
        <f ca="true">+IF(OFFSET('Hygiene Data'!$H$11,0,10*ROW('Hygiene Data'!H81))="","",OFFSET('Hygiene Data'!$H$11,0,10*ROW('Hygiene Data'!H81)))</f>
        <v/>
      </c>
      <c r="EB87" s="282" t="str">
        <f ca="true">+IF(OFFSET('Hygiene Data'!$H$12,0,10*ROW('Hygiene Data'!H81))="","",OFFSET('Hygiene Data'!$H$12,0,10*ROW('Hygiene Data'!H81)))</f>
        <v/>
      </c>
      <c r="EC87" s="282" t="str">
        <f ca="true">+IF(OFFSET('Hygiene Data'!$H$13,0,10*ROW('Hygiene Data'!H81))="","",OFFSET('Hygiene Data'!$H$13,0,10*ROW('Hygiene Data'!H81)))</f>
        <v/>
      </c>
      <c r="ED87" s="282" t="str">
        <f ca="true">+IF(OFFSET('Hygiene Data'!$I$11,0,10*ROW('Hygiene Data'!I81))="","",OFFSET('Hygiene Data'!$I$11,0,10*ROW('Hygiene Data'!I81)))</f>
        <v/>
      </c>
      <c r="EE87" s="282" t="str">
        <f ca="true">+IF(OFFSET('Hygiene Data'!$I$12,0,10*ROW('Hygiene Data'!I81))="","",OFFSET('Hygiene Data'!$I$12,0,10*ROW('Hygiene Data'!I81)))</f>
        <v/>
      </c>
      <c r="EF87" s="282"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8"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2"/>
      <c r="BS88" s="282" t="str">
        <f ca="true">+IF(OFFSET('Water Data'!$D$27,0,10*ROW('Water Data'!D82))="","",OFFSET('Water Data'!$D$27,0,10*ROW('Water Data'!D82)))</f>
        <v/>
      </c>
      <c r="BT88" s="282" t="str">
        <f ca="true">+IF(OFFSET('Water Data'!$D$28,0,10*ROW('Water Data'!D82))="","",OFFSET('Water Data'!$D$28,0,10*ROW('Water Data'!D82)))</f>
        <v/>
      </c>
      <c r="BU88" s="282" t="str">
        <f ca="true">+IF(OFFSET('Water Data'!$D$29,0,10*ROW('Water Data'!D82))="","",OFFSET('Water Data'!$D$29,0,10*ROW('Water Data'!D82)))</f>
        <v/>
      </c>
      <c r="BV88" s="282" t="str">
        <f ca="true">+IF(OFFSET('Water Data'!$E$27,0,10*ROW('Water Data'!E82))="","",OFFSET('Water Data'!$E$27,0,10*ROW('Water Data'!E82)))</f>
        <v/>
      </c>
      <c r="BW88" s="282" t="str">
        <f ca="true">+IF(OFFSET('Water Data'!$E$28,0,10*ROW('Water Data'!E82))="","",OFFSET('Water Data'!$E$28,0,10*ROW('Water Data'!E82)))</f>
        <v/>
      </c>
      <c r="BX88" s="282" t="str">
        <f ca="true">+IF(OFFSET('Water Data'!$E$29,0,10*ROW('Water Data'!E82))="","",OFFSET('Water Data'!$E$29,0,10*ROW('Water Data'!E82)))</f>
        <v/>
      </c>
      <c r="BY88" s="282" t="str">
        <f ca="true">+IF(OFFSET('Water Data'!$F$27,0,10*ROW('Water Data'!F82))="","",OFFSET('Water Data'!$F$27,0,10*ROW('Water Data'!F82)))</f>
        <v/>
      </c>
      <c r="BZ88" s="282" t="str">
        <f ca="true">+IF(OFFSET('Water Data'!$F$28,0,10*ROW('Water Data'!F82))="","",OFFSET('Water Data'!$F$28,0,10*ROW('Water Data'!F82)))</f>
        <v/>
      </c>
      <c r="CA88" s="282" t="str">
        <f ca="true">+IF(OFFSET('Water Data'!$F$29,0,10*ROW('Water Data'!F82))="","",OFFSET('Water Data'!$F$29,0,10*ROW('Water Data'!F82)))</f>
        <v/>
      </c>
      <c r="CB88" s="282" t="str">
        <f ca="true">+IF(OFFSET('Water Data'!$G$27,0,10*ROW('Water Data'!G82))="","",OFFSET('Water Data'!$G$27,0,10*ROW('Water Data'!G82)))</f>
        <v/>
      </c>
      <c r="CC88" s="282" t="str">
        <f ca="true">+IF(OFFSET('Water Data'!$G$28,0,10*ROW('Water Data'!G82))="","",OFFSET('Water Data'!$G$28,0,10*ROW('Water Data'!G82)))</f>
        <v/>
      </c>
      <c r="CD88" s="282" t="str">
        <f ca="true">+IF(OFFSET('Water Data'!$G$29,0,10*ROW('Water Data'!G82))="","",OFFSET('Water Data'!$G$29,0,10*ROW('Water Data'!G82)))</f>
        <v/>
      </c>
      <c r="CE88" s="282" t="str">
        <f ca="true">+IF(OFFSET('Water Data'!$H$27,0,10*ROW('Water Data'!H82))="","",OFFSET('Water Data'!$H$27,0,10*ROW('Water Data'!H82)))</f>
        <v/>
      </c>
      <c r="CF88" s="282" t="str">
        <f ca="true">+IF(OFFSET('Water Data'!$H$28,0,10*ROW('Water Data'!H82))="","",OFFSET('Water Data'!$H$28,0,10*ROW('Water Data'!H82)))</f>
        <v/>
      </c>
      <c r="CG88" s="282" t="str">
        <f ca="true">+IF(OFFSET('Water Data'!$H$29,0,10*ROW('Water Data'!H82))="","",OFFSET('Water Data'!$H$29,0,10*ROW('Water Data'!H82)))</f>
        <v/>
      </c>
      <c r="CH88" s="282" t="str">
        <f ca="true">+IF(OFFSET('Water Data'!$I$27,0,10*ROW('Water Data'!I82))="","",OFFSET('Water Data'!$I$27,0,10*ROW('Water Data'!I82)))</f>
        <v/>
      </c>
      <c r="CI88" s="282" t="str">
        <f ca="true">+IF(OFFSET('Water Data'!$I$28,0,10*ROW('Water Data'!I82))="","",OFFSET('Water Data'!$I$28,0,10*ROW('Water Data'!I82)))</f>
        <v/>
      </c>
      <c r="CJ88" s="282" t="str">
        <f ca="true">+IF(OFFSET('Water Data'!$I$29,0,10*ROW('Water Data'!I82))="","",OFFSET('Water Data'!$I$29,0,10*ROW('Water Data'!I82)))</f>
        <v/>
      </c>
      <c r="CK88" s="282" t="str">
        <f ca="true">+IF(OFFSET('Sanitation Data'!$D$28,0,10*ROW('Sanitation Data'!D82))="","",OFFSET('Sanitation Data'!$D$28,0,10*ROW('Sanitation Data'!D82)))</f>
        <v/>
      </c>
      <c r="CL88" s="282" t="str">
        <f ca="true">+IF(OFFSET('Sanitation Data'!$D$29,0,10*ROW('Sanitation Data'!D82))="","",OFFSET('Sanitation Data'!$D$29,0,10*ROW('Sanitation Data'!D82)))</f>
        <v/>
      </c>
      <c r="CM88" s="282" t="str">
        <f ca="true">+IF(OFFSET('Sanitation Data'!$D$30,0,10*ROW('Sanitation Data'!D82))="","",OFFSET('Sanitation Data'!$D$30,0,10*ROW('Sanitation Data'!D82)))</f>
        <v/>
      </c>
      <c r="CN88" s="282" t="str">
        <f ca="true">+IF(OFFSET('Sanitation Data'!$D$31,0,10*ROW('Sanitation Data'!D82))="","",OFFSET('Sanitation Data'!$D$31,0,10*ROW('Sanitation Data'!D82)))</f>
        <v/>
      </c>
      <c r="CO88" s="282" t="str">
        <f ca="true">+IF(OFFSET('Sanitation Data'!$D$32,0,10*ROW('Sanitation Data'!D82))="","",OFFSET('Sanitation Data'!$D$32,0,10*ROW('Sanitation Data'!D82)))</f>
        <v/>
      </c>
      <c r="CP88" s="282" t="str">
        <f ca="true">+IF(OFFSET('Sanitation Data'!$E$28,0,10*ROW('Sanitation Data'!E82))="","",OFFSET('Sanitation Data'!$E$28,0,10*ROW('Sanitation Data'!E82)))</f>
        <v/>
      </c>
      <c r="CQ88" s="282" t="str">
        <f ca="true">+IF(OFFSET('Sanitation Data'!$E$29,0,10*ROW('Sanitation Data'!E82))="","",OFFSET('Sanitation Data'!$E$29,0,10*ROW('Sanitation Data'!E82)))</f>
        <v/>
      </c>
      <c r="CR88" s="282" t="str">
        <f ca="true">+IF(OFFSET('Sanitation Data'!$E$30,0,10*ROW('Sanitation Data'!E82))="","",OFFSET('Sanitation Data'!$E$30,0,10*ROW('Sanitation Data'!E82)))</f>
        <v/>
      </c>
      <c r="CS88" s="282" t="str">
        <f ca="true">+IF(OFFSET('Sanitation Data'!$E$31,0,10*ROW('Sanitation Data'!E82))="","",OFFSET('Sanitation Data'!$E$31,0,10*ROW('Sanitation Data'!E82)))</f>
        <v/>
      </c>
      <c r="CT88" s="282" t="str">
        <f ca="true">+IF(OFFSET('Sanitation Data'!$E$32,0,10*ROW('Sanitation Data'!E82))="","",OFFSET('Sanitation Data'!$E$32,0,10*ROW('Sanitation Data'!E82)))</f>
        <v/>
      </c>
      <c r="CU88" s="282" t="str">
        <f ca="true">+IF(OFFSET('Sanitation Data'!$F$28,0,10*ROW('Sanitation Data'!F82))="","",OFFSET('Sanitation Data'!$F$28,0,10*ROW('Sanitation Data'!F82)))</f>
        <v/>
      </c>
      <c r="CV88" s="282" t="str">
        <f ca="true">+IF(OFFSET('Sanitation Data'!$F$29,0,10*ROW('Sanitation Data'!F82))="","",OFFSET('Sanitation Data'!$F$29,0,10*ROW('Sanitation Data'!F82)))</f>
        <v/>
      </c>
      <c r="CW88" s="282" t="str">
        <f ca="true">+IF(OFFSET('Sanitation Data'!$F$30,0,10*ROW('Sanitation Data'!F82))="","",OFFSET('Sanitation Data'!$F$30,0,10*ROW('Sanitation Data'!F82)))</f>
        <v/>
      </c>
      <c r="CX88" s="282" t="str">
        <f ca="true">+IF(OFFSET('Sanitation Data'!$F$31,0,10*ROW('Sanitation Data'!F82))="","",OFFSET('Sanitation Data'!$F$31,0,10*ROW('Sanitation Data'!F82)))</f>
        <v/>
      </c>
      <c r="CY88" s="282" t="str">
        <f ca="true">+IF(OFFSET('Sanitation Data'!$F$32,0,10*ROW('Sanitation Data'!F82))="","",OFFSET('Sanitation Data'!$F$32,0,10*ROW('Sanitation Data'!F82)))</f>
        <v/>
      </c>
      <c r="CZ88" s="282" t="str">
        <f ca="true">+IF(OFFSET('Sanitation Data'!$G$28,0,10*ROW('Sanitation Data'!G82))="","",OFFSET('Sanitation Data'!$G$28,0,10*ROW('Sanitation Data'!G82)))</f>
        <v/>
      </c>
      <c r="DA88" s="282" t="str">
        <f ca="true">+IF(OFFSET('Sanitation Data'!$G$29,0,10*ROW('Sanitation Data'!G82))="","",OFFSET('Sanitation Data'!$G$29,0,10*ROW('Sanitation Data'!G82)))</f>
        <v/>
      </c>
      <c r="DB88" s="282" t="str">
        <f ca="true">+IF(OFFSET('Sanitation Data'!$G$30,0,10*ROW('Sanitation Data'!G82))="","",OFFSET('Sanitation Data'!$G$30,0,10*ROW('Sanitation Data'!G82)))</f>
        <v/>
      </c>
      <c r="DC88" s="282" t="str">
        <f ca="true">+IF(OFFSET('Sanitation Data'!$G$31,0,10*ROW('Sanitation Data'!G82))="","",OFFSET('Sanitation Data'!$G$31,0,10*ROW('Sanitation Data'!G82)))</f>
        <v/>
      </c>
      <c r="DD88" s="282" t="str">
        <f ca="true">+IF(OFFSET('Sanitation Data'!$G$32,0,10*ROW('Sanitation Data'!G82))="","",OFFSET('Sanitation Data'!$G$32,0,10*ROW('Sanitation Data'!G82)))</f>
        <v/>
      </c>
      <c r="DE88" s="282" t="str">
        <f ca="true">+IF(OFFSET('Sanitation Data'!$H$28,0,10*ROW('Sanitation Data'!H82))="","",OFFSET('Sanitation Data'!$H$28,0,10*ROW('Sanitation Data'!H82)))</f>
        <v/>
      </c>
      <c r="DF88" s="282" t="str">
        <f ca="true">+IF(OFFSET('Sanitation Data'!$H$29,0,10*ROW('Sanitation Data'!H82))="","",OFFSET('Sanitation Data'!$H$29,0,10*ROW('Sanitation Data'!H82)))</f>
        <v/>
      </c>
      <c r="DG88" s="282" t="str">
        <f ca="true">+IF(OFFSET('Sanitation Data'!$H$30,0,10*ROW('Sanitation Data'!H82))="","",OFFSET('Sanitation Data'!$H$30,0,10*ROW('Sanitation Data'!H82)))</f>
        <v/>
      </c>
      <c r="DH88" s="282" t="str">
        <f ca="true">+IF(OFFSET('Sanitation Data'!$H$31,0,10*ROW('Sanitation Data'!H82))="","",OFFSET('Sanitation Data'!$H$31,0,10*ROW('Sanitation Data'!H82)))</f>
        <v/>
      </c>
      <c r="DI88" s="282" t="str">
        <f ca="true">+IF(OFFSET('Sanitation Data'!$H$32,0,10*ROW('Sanitation Data'!H82))="","",OFFSET('Sanitation Data'!$H$32,0,10*ROW('Sanitation Data'!H82)))</f>
        <v/>
      </c>
      <c r="DJ88" s="282" t="str">
        <f ca="true">+IF(OFFSET('Sanitation Data'!$I$28,0,10*ROW('Sanitation Data'!I82))="","",OFFSET('Sanitation Data'!$I$28,0,10*ROW('Sanitation Data'!I82)))</f>
        <v/>
      </c>
      <c r="DK88" s="282" t="str">
        <f ca="true">+IF(OFFSET('Sanitation Data'!$I$29,0,10*ROW('Sanitation Data'!I82))="","",OFFSET('Sanitation Data'!$I$29,0,10*ROW('Sanitation Data'!I82)))</f>
        <v/>
      </c>
      <c r="DL88" s="282" t="str">
        <f ca="true">+IF(OFFSET('Sanitation Data'!$I$30,0,10*ROW('Sanitation Data'!I82))="","",OFFSET('Sanitation Data'!$I$30,0,10*ROW('Sanitation Data'!I82)))</f>
        <v/>
      </c>
      <c r="DM88" s="282" t="str">
        <f ca="true">+IF(OFFSET('Sanitation Data'!$I$31,0,10*ROW('Sanitation Data'!I82))="","",OFFSET('Sanitation Data'!$I$31,0,10*ROW('Sanitation Data'!I82)))</f>
        <v/>
      </c>
      <c r="DN88" s="282" t="str">
        <f ca="true">+IF(OFFSET('Sanitation Data'!$I$32,0,10*ROW('Sanitation Data'!I82))="","",OFFSET('Sanitation Data'!$I$32,0,10*ROW('Sanitation Data'!I82)))</f>
        <v/>
      </c>
      <c r="DO88" s="282" t="str">
        <f ca="true">+IF(OFFSET('Hygiene Data'!$D$11,0,10*ROW('Hygiene Data'!D82))="","",OFFSET('Hygiene Data'!$D$11,0,10*ROW('Hygiene Data'!D82)))</f>
        <v/>
      </c>
      <c r="DP88" s="282" t="str">
        <f ca="true">+IF(OFFSET('Hygiene Data'!$D$12,0,10*ROW('Hygiene Data'!D82))="","",OFFSET('Hygiene Data'!$D$12,0,10*ROW('Hygiene Data'!D82)))</f>
        <v/>
      </c>
      <c r="DQ88" s="282" t="str">
        <f ca="true">+IF(OFFSET('Hygiene Data'!$D$13,0,10*ROW('Hygiene Data'!D82))="","",OFFSET('Hygiene Data'!$D$13,0,10*ROW('Hygiene Data'!D82)))</f>
        <v/>
      </c>
      <c r="DR88" s="282" t="str">
        <f ca="true">+IF(OFFSET('Hygiene Data'!$E$11,0,10*ROW('Hygiene Data'!E82))="","",OFFSET('Hygiene Data'!$E$11,0,10*ROW('Hygiene Data'!E82)))</f>
        <v/>
      </c>
      <c r="DS88" s="282" t="str">
        <f ca="true">+IF(OFFSET('Hygiene Data'!$E$12,0,10*ROW('Hygiene Data'!E82))="","",OFFSET('Hygiene Data'!$E$12,0,10*ROW('Hygiene Data'!E82)))</f>
        <v/>
      </c>
      <c r="DT88" s="282" t="str">
        <f ca="true">+IF(OFFSET('Hygiene Data'!$E$13,0,10*ROW('Hygiene Data'!E82))="","",OFFSET('Hygiene Data'!$E$13,0,10*ROW('Hygiene Data'!E82)))</f>
        <v/>
      </c>
      <c r="DU88" s="282" t="str">
        <f ca="true">+IF(OFFSET('Hygiene Data'!$F$11,0,10*ROW('Hygiene Data'!F82))="","",OFFSET('Hygiene Data'!$F$11,0,10*ROW('Hygiene Data'!F82)))</f>
        <v/>
      </c>
      <c r="DV88" s="282" t="str">
        <f ca="true">+IF(OFFSET('Hygiene Data'!$F$12,0,10*ROW('Hygiene Data'!F82))="","",OFFSET('Hygiene Data'!$F$12,0,10*ROW('Hygiene Data'!F82)))</f>
        <v/>
      </c>
      <c r="DW88" s="282" t="str">
        <f ca="true">+IF(OFFSET('Hygiene Data'!$F$13,0,10*ROW('Hygiene Data'!F82))="","",OFFSET('Hygiene Data'!$F$13,0,10*ROW('Hygiene Data'!F82)))</f>
        <v/>
      </c>
      <c r="DX88" s="282" t="str">
        <f ca="true">+IF(OFFSET('Hygiene Data'!$G$11,0,10*ROW('Hygiene Data'!G82))="","",OFFSET('Hygiene Data'!$G$11,0,10*ROW('Hygiene Data'!G82)))</f>
        <v/>
      </c>
      <c r="DY88" s="282" t="str">
        <f ca="true">+IF(OFFSET('Hygiene Data'!$G$12,0,10*ROW('Hygiene Data'!G82))="","",OFFSET('Hygiene Data'!$G$12,0,10*ROW('Hygiene Data'!G82)))</f>
        <v/>
      </c>
      <c r="DZ88" s="282" t="str">
        <f ca="true">+IF(OFFSET('Hygiene Data'!$G$13,0,10*ROW('Hygiene Data'!G82))="","",OFFSET('Hygiene Data'!$G$13,0,10*ROW('Hygiene Data'!G82)))</f>
        <v/>
      </c>
      <c r="EA88" s="282" t="str">
        <f ca="true">+IF(OFFSET('Hygiene Data'!$H$11,0,10*ROW('Hygiene Data'!H82))="","",OFFSET('Hygiene Data'!$H$11,0,10*ROW('Hygiene Data'!H82)))</f>
        <v/>
      </c>
      <c r="EB88" s="282" t="str">
        <f ca="true">+IF(OFFSET('Hygiene Data'!$H$12,0,10*ROW('Hygiene Data'!H82))="","",OFFSET('Hygiene Data'!$H$12,0,10*ROW('Hygiene Data'!H82)))</f>
        <v/>
      </c>
      <c r="EC88" s="282" t="str">
        <f ca="true">+IF(OFFSET('Hygiene Data'!$H$13,0,10*ROW('Hygiene Data'!H82))="","",OFFSET('Hygiene Data'!$H$13,0,10*ROW('Hygiene Data'!H82)))</f>
        <v/>
      </c>
      <c r="ED88" s="282" t="str">
        <f ca="true">+IF(OFFSET('Hygiene Data'!$I$11,0,10*ROW('Hygiene Data'!I82))="","",OFFSET('Hygiene Data'!$I$11,0,10*ROW('Hygiene Data'!I82)))</f>
        <v/>
      </c>
      <c r="EE88" s="282" t="str">
        <f ca="true">+IF(OFFSET('Hygiene Data'!$I$12,0,10*ROW('Hygiene Data'!I82))="","",OFFSET('Hygiene Data'!$I$12,0,10*ROW('Hygiene Data'!I82)))</f>
        <v/>
      </c>
      <c r="EF88" s="282"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8"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2"/>
      <c r="BS89" s="282" t="str">
        <f ca="true">+IF(OFFSET('Water Data'!$D$27,0,10*ROW('Water Data'!D83))="","",OFFSET('Water Data'!$D$27,0,10*ROW('Water Data'!D83)))</f>
        <v/>
      </c>
      <c r="BT89" s="282" t="str">
        <f ca="true">+IF(OFFSET('Water Data'!$D$28,0,10*ROW('Water Data'!D83))="","",OFFSET('Water Data'!$D$28,0,10*ROW('Water Data'!D83)))</f>
        <v/>
      </c>
      <c r="BU89" s="282" t="str">
        <f ca="true">+IF(OFFSET('Water Data'!$D$29,0,10*ROW('Water Data'!D83))="","",OFFSET('Water Data'!$D$29,0,10*ROW('Water Data'!D83)))</f>
        <v/>
      </c>
      <c r="BV89" s="282" t="str">
        <f ca="true">+IF(OFFSET('Water Data'!$E$27,0,10*ROW('Water Data'!E83))="","",OFFSET('Water Data'!$E$27,0,10*ROW('Water Data'!E83)))</f>
        <v/>
      </c>
      <c r="BW89" s="282" t="str">
        <f ca="true">+IF(OFFSET('Water Data'!$E$28,0,10*ROW('Water Data'!E83))="","",OFFSET('Water Data'!$E$28,0,10*ROW('Water Data'!E83)))</f>
        <v/>
      </c>
      <c r="BX89" s="282" t="str">
        <f ca="true">+IF(OFFSET('Water Data'!$E$29,0,10*ROW('Water Data'!E83))="","",OFFSET('Water Data'!$E$29,0,10*ROW('Water Data'!E83)))</f>
        <v/>
      </c>
      <c r="BY89" s="282" t="str">
        <f ca="true">+IF(OFFSET('Water Data'!$F$27,0,10*ROW('Water Data'!F83))="","",OFFSET('Water Data'!$F$27,0,10*ROW('Water Data'!F83)))</f>
        <v/>
      </c>
      <c r="BZ89" s="282" t="str">
        <f ca="true">+IF(OFFSET('Water Data'!$F$28,0,10*ROW('Water Data'!F83))="","",OFFSET('Water Data'!$F$28,0,10*ROW('Water Data'!F83)))</f>
        <v/>
      </c>
      <c r="CA89" s="282" t="str">
        <f ca="true">+IF(OFFSET('Water Data'!$F$29,0,10*ROW('Water Data'!F83))="","",OFFSET('Water Data'!$F$29,0,10*ROW('Water Data'!F83)))</f>
        <v/>
      </c>
      <c r="CB89" s="282" t="str">
        <f ca="true">+IF(OFFSET('Water Data'!$G$27,0,10*ROW('Water Data'!G83))="","",OFFSET('Water Data'!$G$27,0,10*ROW('Water Data'!G83)))</f>
        <v/>
      </c>
      <c r="CC89" s="282" t="str">
        <f ca="true">+IF(OFFSET('Water Data'!$G$28,0,10*ROW('Water Data'!G83))="","",OFFSET('Water Data'!$G$28,0,10*ROW('Water Data'!G83)))</f>
        <v/>
      </c>
      <c r="CD89" s="282" t="str">
        <f ca="true">+IF(OFFSET('Water Data'!$G$29,0,10*ROW('Water Data'!G83))="","",OFFSET('Water Data'!$G$29,0,10*ROW('Water Data'!G83)))</f>
        <v/>
      </c>
      <c r="CE89" s="282" t="str">
        <f ca="true">+IF(OFFSET('Water Data'!$H$27,0,10*ROW('Water Data'!H83))="","",OFFSET('Water Data'!$H$27,0,10*ROW('Water Data'!H83)))</f>
        <v/>
      </c>
      <c r="CF89" s="282" t="str">
        <f ca="true">+IF(OFFSET('Water Data'!$H$28,0,10*ROW('Water Data'!H83))="","",OFFSET('Water Data'!$H$28,0,10*ROW('Water Data'!H83)))</f>
        <v/>
      </c>
      <c r="CG89" s="282" t="str">
        <f ca="true">+IF(OFFSET('Water Data'!$H$29,0,10*ROW('Water Data'!H83))="","",OFFSET('Water Data'!$H$29,0,10*ROW('Water Data'!H83)))</f>
        <v/>
      </c>
      <c r="CH89" s="282" t="str">
        <f ca="true">+IF(OFFSET('Water Data'!$I$27,0,10*ROW('Water Data'!I83))="","",OFFSET('Water Data'!$I$27,0,10*ROW('Water Data'!I83)))</f>
        <v/>
      </c>
      <c r="CI89" s="282" t="str">
        <f ca="true">+IF(OFFSET('Water Data'!$I$28,0,10*ROW('Water Data'!I83))="","",OFFSET('Water Data'!$I$28,0,10*ROW('Water Data'!I83)))</f>
        <v/>
      </c>
      <c r="CJ89" s="282" t="str">
        <f ca="true">+IF(OFFSET('Water Data'!$I$29,0,10*ROW('Water Data'!I83))="","",OFFSET('Water Data'!$I$29,0,10*ROW('Water Data'!I83)))</f>
        <v/>
      </c>
      <c r="CK89" s="282" t="str">
        <f ca="true">+IF(OFFSET('Sanitation Data'!$D$28,0,10*ROW('Sanitation Data'!D83))="","",OFFSET('Sanitation Data'!$D$28,0,10*ROW('Sanitation Data'!D83)))</f>
        <v/>
      </c>
      <c r="CL89" s="282" t="str">
        <f ca="true">+IF(OFFSET('Sanitation Data'!$D$29,0,10*ROW('Sanitation Data'!D83))="","",OFFSET('Sanitation Data'!$D$29,0,10*ROW('Sanitation Data'!D83)))</f>
        <v/>
      </c>
      <c r="CM89" s="282" t="str">
        <f ca="true">+IF(OFFSET('Sanitation Data'!$D$30,0,10*ROW('Sanitation Data'!D83))="","",OFFSET('Sanitation Data'!$D$30,0,10*ROW('Sanitation Data'!D83)))</f>
        <v/>
      </c>
      <c r="CN89" s="282" t="str">
        <f ca="true">+IF(OFFSET('Sanitation Data'!$D$31,0,10*ROW('Sanitation Data'!D83))="","",OFFSET('Sanitation Data'!$D$31,0,10*ROW('Sanitation Data'!D83)))</f>
        <v/>
      </c>
      <c r="CO89" s="282" t="str">
        <f ca="true">+IF(OFFSET('Sanitation Data'!$D$32,0,10*ROW('Sanitation Data'!D83))="","",OFFSET('Sanitation Data'!$D$32,0,10*ROW('Sanitation Data'!D83)))</f>
        <v/>
      </c>
      <c r="CP89" s="282" t="str">
        <f ca="true">+IF(OFFSET('Sanitation Data'!$E$28,0,10*ROW('Sanitation Data'!E83))="","",OFFSET('Sanitation Data'!$E$28,0,10*ROW('Sanitation Data'!E83)))</f>
        <v/>
      </c>
      <c r="CQ89" s="282" t="str">
        <f ca="true">+IF(OFFSET('Sanitation Data'!$E$29,0,10*ROW('Sanitation Data'!E83))="","",OFFSET('Sanitation Data'!$E$29,0,10*ROW('Sanitation Data'!E83)))</f>
        <v/>
      </c>
      <c r="CR89" s="282" t="str">
        <f ca="true">+IF(OFFSET('Sanitation Data'!$E$30,0,10*ROW('Sanitation Data'!E83))="","",OFFSET('Sanitation Data'!$E$30,0,10*ROW('Sanitation Data'!E83)))</f>
        <v/>
      </c>
      <c r="CS89" s="282" t="str">
        <f ca="true">+IF(OFFSET('Sanitation Data'!$E$31,0,10*ROW('Sanitation Data'!E83))="","",OFFSET('Sanitation Data'!$E$31,0,10*ROW('Sanitation Data'!E83)))</f>
        <v/>
      </c>
      <c r="CT89" s="282" t="str">
        <f ca="true">+IF(OFFSET('Sanitation Data'!$E$32,0,10*ROW('Sanitation Data'!E83))="","",OFFSET('Sanitation Data'!$E$32,0,10*ROW('Sanitation Data'!E83)))</f>
        <v/>
      </c>
      <c r="CU89" s="282" t="str">
        <f ca="true">+IF(OFFSET('Sanitation Data'!$F$28,0,10*ROW('Sanitation Data'!F83))="","",OFFSET('Sanitation Data'!$F$28,0,10*ROW('Sanitation Data'!F83)))</f>
        <v/>
      </c>
      <c r="CV89" s="282" t="str">
        <f ca="true">+IF(OFFSET('Sanitation Data'!$F$29,0,10*ROW('Sanitation Data'!F83))="","",OFFSET('Sanitation Data'!$F$29,0,10*ROW('Sanitation Data'!F83)))</f>
        <v/>
      </c>
      <c r="CW89" s="282" t="str">
        <f ca="true">+IF(OFFSET('Sanitation Data'!$F$30,0,10*ROW('Sanitation Data'!F83))="","",OFFSET('Sanitation Data'!$F$30,0,10*ROW('Sanitation Data'!F83)))</f>
        <v/>
      </c>
      <c r="CX89" s="282" t="str">
        <f ca="true">+IF(OFFSET('Sanitation Data'!$F$31,0,10*ROW('Sanitation Data'!F83))="","",OFFSET('Sanitation Data'!$F$31,0,10*ROW('Sanitation Data'!F83)))</f>
        <v/>
      </c>
      <c r="CY89" s="282" t="str">
        <f ca="true">+IF(OFFSET('Sanitation Data'!$F$32,0,10*ROW('Sanitation Data'!F83))="","",OFFSET('Sanitation Data'!$F$32,0,10*ROW('Sanitation Data'!F83)))</f>
        <v/>
      </c>
      <c r="CZ89" s="282" t="str">
        <f ca="true">+IF(OFFSET('Sanitation Data'!$G$28,0,10*ROW('Sanitation Data'!G83))="","",OFFSET('Sanitation Data'!$G$28,0,10*ROW('Sanitation Data'!G83)))</f>
        <v/>
      </c>
      <c r="DA89" s="282" t="str">
        <f ca="true">+IF(OFFSET('Sanitation Data'!$G$29,0,10*ROW('Sanitation Data'!G83))="","",OFFSET('Sanitation Data'!$G$29,0,10*ROW('Sanitation Data'!G83)))</f>
        <v/>
      </c>
      <c r="DB89" s="282" t="str">
        <f ca="true">+IF(OFFSET('Sanitation Data'!$G$30,0,10*ROW('Sanitation Data'!G83))="","",OFFSET('Sanitation Data'!$G$30,0,10*ROW('Sanitation Data'!G83)))</f>
        <v/>
      </c>
      <c r="DC89" s="282" t="str">
        <f ca="true">+IF(OFFSET('Sanitation Data'!$G$31,0,10*ROW('Sanitation Data'!G83))="","",OFFSET('Sanitation Data'!$G$31,0,10*ROW('Sanitation Data'!G83)))</f>
        <v/>
      </c>
      <c r="DD89" s="282" t="str">
        <f ca="true">+IF(OFFSET('Sanitation Data'!$G$32,0,10*ROW('Sanitation Data'!G83))="","",OFFSET('Sanitation Data'!$G$32,0,10*ROW('Sanitation Data'!G83)))</f>
        <v/>
      </c>
      <c r="DE89" s="282" t="str">
        <f ca="true">+IF(OFFSET('Sanitation Data'!$H$28,0,10*ROW('Sanitation Data'!H83))="","",OFFSET('Sanitation Data'!$H$28,0,10*ROW('Sanitation Data'!H83)))</f>
        <v/>
      </c>
      <c r="DF89" s="282" t="str">
        <f ca="true">+IF(OFFSET('Sanitation Data'!$H$29,0,10*ROW('Sanitation Data'!H83))="","",OFFSET('Sanitation Data'!$H$29,0,10*ROW('Sanitation Data'!H83)))</f>
        <v/>
      </c>
      <c r="DG89" s="282" t="str">
        <f ca="true">+IF(OFFSET('Sanitation Data'!$H$30,0,10*ROW('Sanitation Data'!H83))="","",OFFSET('Sanitation Data'!$H$30,0,10*ROW('Sanitation Data'!H83)))</f>
        <v/>
      </c>
      <c r="DH89" s="282" t="str">
        <f ca="true">+IF(OFFSET('Sanitation Data'!$H$31,0,10*ROW('Sanitation Data'!H83))="","",OFFSET('Sanitation Data'!$H$31,0,10*ROW('Sanitation Data'!H83)))</f>
        <v/>
      </c>
      <c r="DI89" s="282" t="str">
        <f ca="true">+IF(OFFSET('Sanitation Data'!$H$32,0,10*ROW('Sanitation Data'!H83))="","",OFFSET('Sanitation Data'!$H$32,0,10*ROW('Sanitation Data'!H83)))</f>
        <v/>
      </c>
      <c r="DJ89" s="282" t="str">
        <f ca="true">+IF(OFFSET('Sanitation Data'!$I$28,0,10*ROW('Sanitation Data'!I83))="","",OFFSET('Sanitation Data'!$I$28,0,10*ROW('Sanitation Data'!I83)))</f>
        <v/>
      </c>
      <c r="DK89" s="282" t="str">
        <f ca="true">+IF(OFFSET('Sanitation Data'!$I$29,0,10*ROW('Sanitation Data'!I83))="","",OFFSET('Sanitation Data'!$I$29,0,10*ROW('Sanitation Data'!I83)))</f>
        <v/>
      </c>
      <c r="DL89" s="282" t="str">
        <f ca="true">+IF(OFFSET('Sanitation Data'!$I$30,0,10*ROW('Sanitation Data'!I83))="","",OFFSET('Sanitation Data'!$I$30,0,10*ROW('Sanitation Data'!I83)))</f>
        <v/>
      </c>
      <c r="DM89" s="282" t="str">
        <f ca="true">+IF(OFFSET('Sanitation Data'!$I$31,0,10*ROW('Sanitation Data'!I83))="","",OFFSET('Sanitation Data'!$I$31,0,10*ROW('Sanitation Data'!I83)))</f>
        <v/>
      </c>
      <c r="DN89" s="282" t="str">
        <f ca="true">+IF(OFFSET('Sanitation Data'!$I$32,0,10*ROW('Sanitation Data'!I83))="","",OFFSET('Sanitation Data'!$I$32,0,10*ROW('Sanitation Data'!I83)))</f>
        <v/>
      </c>
      <c r="DO89" s="282" t="str">
        <f ca="true">+IF(OFFSET('Hygiene Data'!$D$11,0,10*ROW('Hygiene Data'!D83))="","",OFFSET('Hygiene Data'!$D$11,0,10*ROW('Hygiene Data'!D83)))</f>
        <v/>
      </c>
      <c r="DP89" s="282" t="str">
        <f ca="true">+IF(OFFSET('Hygiene Data'!$D$12,0,10*ROW('Hygiene Data'!D83))="","",OFFSET('Hygiene Data'!$D$12,0,10*ROW('Hygiene Data'!D83)))</f>
        <v/>
      </c>
      <c r="DQ89" s="282" t="str">
        <f ca="true">+IF(OFFSET('Hygiene Data'!$D$13,0,10*ROW('Hygiene Data'!D83))="","",OFFSET('Hygiene Data'!$D$13,0,10*ROW('Hygiene Data'!D83)))</f>
        <v/>
      </c>
      <c r="DR89" s="282" t="str">
        <f ca="true">+IF(OFFSET('Hygiene Data'!$E$11,0,10*ROW('Hygiene Data'!E83))="","",OFFSET('Hygiene Data'!$E$11,0,10*ROW('Hygiene Data'!E83)))</f>
        <v/>
      </c>
      <c r="DS89" s="282" t="str">
        <f ca="true">+IF(OFFSET('Hygiene Data'!$E$12,0,10*ROW('Hygiene Data'!E83))="","",OFFSET('Hygiene Data'!$E$12,0,10*ROW('Hygiene Data'!E83)))</f>
        <v/>
      </c>
      <c r="DT89" s="282" t="str">
        <f ca="true">+IF(OFFSET('Hygiene Data'!$E$13,0,10*ROW('Hygiene Data'!E83))="","",OFFSET('Hygiene Data'!$E$13,0,10*ROW('Hygiene Data'!E83)))</f>
        <v/>
      </c>
      <c r="DU89" s="282" t="str">
        <f ca="true">+IF(OFFSET('Hygiene Data'!$F$11,0,10*ROW('Hygiene Data'!F83))="","",OFFSET('Hygiene Data'!$F$11,0,10*ROW('Hygiene Data'!F83)))</f>
        <v/>
      </c>
      <c r="DV89" s="282" t="str">
        <f ca="true">+IF(OFFSET('Hygiene Data'!$F$12,0,10*ROW('Hygiene Data'!F83))="","",OFFSET('Hygiene Data'!$F$12,0,10*ROW('Hygiene Data'!F83)))</f>
        <v/>
      </c>
      <c r="DW89" s="282" t="str">
        <f ca="true">+IF(OFFSET('Hygiene Data'!$F$13,0,10*ROW('Hygiene Data'!F83))="","",OFFSET('Hygiene Data'!$F$13,0,10*ROW('Hygiene Data'!F83)))</f>
        <v/>
      </c>
      <c r="DX89" s="282" t="str">
        <f ca="true">+IF(OFFSET('Hygiene Data'!$G$11,0,10*ROW('Hygiene Data'!G83))="","",OFFSET('Hygiene Data'!$G$11,0,10*ROW('Hygiene Data'!G83)))</f>
        <v/>
      </c>
      <c r="DY89" s="282" t="str">
        <f ca="true">+IF(OFFSET('Hygiene Data'!$G$12,0,10*ROW('Hygiene Data'!G83))="","",OFFSET('Hygiene Data'!$G$12,0,10*ROW('Hygiene Data'!G83)))</f>
        <v/>
      </c>
      <c r="DZ89" s="282" t="str">
        <f ca="true">+IF(OFFSET('Hygiene Data'!$G$13,0,10*ROW('Hygiene Data'!G83))="","",OFFSET('Hygiene Data'!$G$13,0,10*ROW('Hygiene Data'!G83)))</f>
        <v/>
      </c>
      <c r="EA89" s="282" t="str">
        <f ca="true">+IF(OFFSET('Hygiene Data'!$H$11,0,10*ROW('Hygiene Data'!H83))="","",OFFSET('Hygiene Data'!$H$11,0,10*ROW('Hygiene Data'!H83)))</f>
        <v/>
      </c>
      <c r="EB89" s="282" t="str">
        <f ca="true">+IF(OFFSET('Hygiene Data'!$H$12,0,10*ROW('Hygiene Data'!H83))="","",OFFSET('Hygiene Data'!$H$12,0,10*ROW('Hygiene Data'!H83)))</f>
        <v/>
      </c>
      <c r="EC89" s="282" t="str">
        <f ca="true">+IF(OFFSET('Hygiene Data'!$H$13,0,10*ROW('Hygiene Data'!H83))="","",OFFSET('Hygiene Data'!$H$13,0,10*ROW('Hygiene Data'!H83)))</f>
        <v/>
      </c>
      <c r="ED89" s="282" t="str">
        <f ca="true">+IF(OFFSET('Hygiene Data'!$I$11,0,10*ROW('Hygiene Data'!I83))="","",OFFSET('Hygiene Data'!$I$11,0,10*ROW('Hygiene Data'!I83)))</f>
        <v/>
      </c>
      <c r="EE89" s="282" t="str">
        <f ca="true">+IF(OFFSET('Hygiene Data'!$I$12,0,10*ROW('Hygiene Data'!I83))="","",OFFSET('Hygiene Data'!$I$12,0,10*ROW('Hygiene Data'!I83)))</f>
        <v/>
      </c>
      <c r="EF89" s="282"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8"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2"/>
      <c r="BS90" s="282" t="str">
        <f ca="true">+IF(OFFSET('Water Data'!$D$27,0,10*ROW('Water Data'!D84))="","",OFFSET('Water Data'!$D$27,0,10*ROW('Water Data'!D84)))</f>
        <v/>
      </c>
      <c r="BT90" s="282" t="str">
        <f ca="true">+IF(OFFSET('Water Data'!$D$28,0,10*ROW('Water Data'!D84))="","",OFFSET('Water Data'!$D$28,0,10*ROW('Water Data'!D84)))</f>
        <v/>
      </c>
      <c r="BU90" s="282" t="str">
        <f ca="true">+IF(OFFSET('Water Data'!$D$29,0,10*ROW('Water Data'!D84))="","",OFFSET('Water Data'!$D$29,0,10*ROW('Water Data'!D84)))</f>
        <v/>
      </c>
      <c r="BV90" s="282" t="str">
        <f ca="true">+IF(OFFSET('Water Data'!$E$27,0,10*ROW('Water Data'!E84))="","",OFFSET('Water Data'!$E$27,0,10*ROW('Water Data'!E84)))</f>
        <v/>
      </c>
      <c r="BW90" s="282" t="str">
        <f ca="true">+IF(OFFSET('Water Data'!$E$28,0,10*ROW('Water Data'!E84))="","",OFFSET('Water Data'!$E$28,0,10*ROW('Water Data'!E84)))</f>
        <v/>
      </c>
      <c r="BX90" s="282" t="str">
        <f ca="true">+IF(OFFSET('Water Data'!$E$29,0,10*ROW('Water Data'!E84))="","",OFFSET('Water Data'!$E$29,0,10*ROW('Water Data'!E84)))</f>
        <v/>
      </c>
      <c r="BY90" s="282" t="str">
        <f ca="true">+IF(OFFSET('Water Data'!$F$27,0,10*ROW('Water Data'!F84))="","",OFFSET('Water Data'!$F$27,0,10*ROW('Water Data'!F84)))</f>
        <v/>
      </c>
      <c r="BZ90" s="282" t="str">
        <f ca="true">+IF(OFFSET('Water Data'!$F$28,0,10*ROW('Water Data'!F84))="","",OFFSET('Water Data'!$F$28,0,10*ROW('Water Data'!F84)))</f>
        <v/>
      </c>
      <c r="CA90" s="282" t="str">
        <f ca="true">+IF(OFFSET('Water Data'!$F$29,0,10*ROW('Water Data'!F84))="","",OFFSET('Water Data'!$F$29,0,10*ROW('Water Data'!F84)))</f>
        <v/>
      </c>
      <c r="CB90" s="282" t="str">
        <f ca="true">+IF(OFFSET('Water Data'!$G$27,0,10*ROW('Water Data'!G84))="","",OFFSET('Water Data'!$G$27,0,10*ROW('Water Data'!G84)))</f>
        <v/>
      </c>
      <c r="CC90" s="282" t="str">
        <f ca="true">+IF(OFFSET('Water Data'!$G$28,0,10*ROW('Water Data'!G84))="","",OFFSET('Water Data'!$G$28,0,10*ROW('Water Data'!G84)))</f>
        <v/>
      </c>
      <c r="CD90" s="282" t="str">
        <f ca="true">+IF(OFFSET('Water Data'!$G$29,0,10*ROW('Water Data'!G84))="","",OFFSET('Water Data'!$G$29,0,10*ROW('Water Data'!G84)))</f>
        <v/>
      </c>
      <c r="CE90" s="282" t="str">
        <f ca="true">+IF(OFFSET('Water Data'!$H$27,0,10*ROW('Water Data'!H84))="","",OFFSET('Water Data'!$H$27,0,10*ROW('Water Data'!H84)))</f>
        <v/>
      </c>
      <c r="CF90" s="282" t="str">
        <f ca="true">+IF(OFFSET('Water Data'!$H$28,0,10*ROW('Water Data'!H84))="","",OFFSET('Water Data'!$H$28,0,10*ROW('Water Data'!H84)))</f>
        <v/>
      </c>
      <c r="CG90" s="282" t="str">
        <f ca="true">+IF(OFFSET('Water Data'!$H$29,0,10*ROW('Water Data'!H84))="","",OFFSET('Water Data'!$H$29,0,10*ROW('Water Data'!H84)))</f>
        <v/>
      </c>
      <c r="CH90" s="282" t="str">
        <f ca="true">+IF(OFFSET('Water Data'!$I$27,0,10*ROW('Water Data'!I84))="","",OFFSET('Water Data'!$I$27,0,10*ROW('Water Data'!I84)))</f>
        <v/>
      </c>
      <c r="CI90" s="282" t="str">
        <f ca="true">+IF(OFFSET('Water Data'!$I$28,0,10*ROW('Water Data'!I84))="","",OFFSET('Water Data'!$I$28,0,10*ROW('Water Data'!I84)))</f>
        <v/>
      </c>
      <c r="CJ90" s="282" t="str">
        <f ca="true">+IF(OFFSET('Water Data'!$I$29,0,10*ROW('Water Data'!I84))="","",OFFSET('Water Data'!$I$29,0,10*ROW('Water Data'!I84)))</f>
        <v/>
      </c>
      <c r="CK90" s="282" t="str">
        <f ca="true">+IF(OFFSET('Sanitation Data'!$D$28,0,10*ROW('Sanitation Data'!D84))="","",OFFSET('Sanitation Data'!$D$28,0,10*ROW('Sanitation Data'!D84)))</f>
        <v/>
      </c>
      <c r="CL90" s="282" t="str">
        <f ca="true">+IF(OFFSET('Sanitation Data'!$D$29,0,10*ROW('Sanitation Data'!D84))="","",OFFSET('Sanitation Data'!$D$29,0,10*ROW('Sanitation Data'!D84)))</f>
        <v/>
      </c>
      <c r="CM90" s="282" t="str">
        <f ca="true">+IF(OFFSET('Sanitation Data'!$D$30,0,10*ROW('Sanitation Data'!D84))="","",OFFSET('Sanitation Data'!$D$30,0,10*ROW('Sanitation Data'!D84)))</f>
        <v/>
      </c>
      <c r="CN90" s="282" t="str">
        <f ca="true">+IF(OFFSET('Sanitation Data'!$D$31,0,10*ROW('Sanitation Data'!D84))="","",OFFSET('Sanitation Data'!$D$31,0,10*ROW('Sanitation Data'!D84)))</f>
        <v/>
      </c>
      <c r="CO90" s="282" t="str">
        <f ca="true">+IF(OFFSET('Sanitation Data'!$D$32,0,10*ROW('Sanitation Data'!D84))="","",OFFSET('Sanitation Data'!$D$32,0,10*ROW('Sanitation Data'!D84)))</f>
        <v/>
      </c>
      <c r="CP90" s="282" t="str">
        <f ca="true">+IF(OFFSET('Sanitation Data'!$E$28,0,10*ROW('Sanitation Data'!E84))="","",OFFSET('Sanitation Data'!$E$28,0,10*ROW('Sanitation Data'!E84)))</f>
        <v/>
      </c>
      <c r="CQ90" s="282" t="str">
        <f ca="true">+IF(OFFSET('Sanitation Data'!$E$29,0,10*ROW('Sanitation Data'!E84))="","",OFFSET('Sanitation Data'!$E$29,0,10*ROW('Sanitation Data'!E84)))</f>
        <v/>
      </c>
      <c r="CR90" s="282" t="str">
        <f ca="true">+IF(OFFSET('Sanitation Data'!$E$30,0,10*ROW('Sanitation Data'!E84))="","",OFFSET('Sanitation Data'!$E$30,0,10*ROW('Sanitation Data'!E84)))</f>
        <v/>
      </c>
      <c r="CS90" s="282" t="str">
        <f ca="true">+IF(OFFSET('Sanitation Data'!$E$31,0,10*ROW('Sanitation Data'!E84))="","",OFFSET('Sanitation Data'!$E$31,0,10*ROW('Sanitation Data'!E84)))</f>
        <v/>
      </c>
      <c r="CT90" s="282" t="str">
        <f ca="true">+IF(OFFSET('Sanitation Data'!$E$32,0,10*ROW('Sanitation Data'!E84))="","",OFFSET('Sanitation Data'!$E$32,0,10*ROW('Sanitation Data'!E84)))</f>
        <v/>
      </c>
      <c r="CU90" s="282" t="str">
        <f ca="true">+IF(OFFSET('Sanitation Data'!$F$28,0,10*ROW('Sanitation Data'!F84))="","",OFFSET('Sanitation Data'!$F$28,0,10*ROW('Sanitation Data'!F84)))</f>
        <v/>
      </c>
      <c r="CV90" s="282" t="str">
        <f ca="true">+IF(OFFSET('Sanitation Data'!$F$29,0,10*ROW('Sanitation Data'!F84))="","",OFFSET('Sanitation Data'!$F$29,0,10*ROW('Sanitation Data'!F84)))</f>
        <v/>
      </c>
      <c r="CW90" s="282" t="str">
        <f ca="true">+IF(OFFSET('Sanitation Data'!$F$30,0,10*ROW('Sanitation Data'!F84))="","",OFFSET('Sanitation Data'!$F$30,0,10*ROW('Sanitation Data'!F84)))</f>
        <v/>
      </c>
      <c r="CX90" s="282" t="str">
        <f ca="true">+IF(OFFSET('Sanitation Data'!$F$31,0,10*ROW('Sanitation Data'!F84))="","",OFFSET('Sanitation Data'!$F$31,0,10*ROW('Sanitation Data'!F84)))</f>
        <v/>
      </c>
      <c r="CY90" s="282" t="str">
        <f ca="true">+IF(OFFSET('Sanitation Data'!$F$32,0,10*ROW('Sanitation Data'!F84))="","",OFFSET('Sanitation Data'!$F$32,0,10*ROW('Sanitation Data'!F84)))</f>
        <v/>
      </c>
      <c r="CZ90" s="282" t="str">
        <f ca="true">+IF(OFFSET('Sanitation Data'!$G$28,0,10*ROW('Sanitation Data'!G84))="","",OFFSET('Sanitation Data'!$G$28,0,10*ROW('Sanitation Data'!G84)))</f>
        <v/>
      </c>
      <c r="DA90" s="282" t="str">
        <f ca="true">+IF(OFFSET('Sanitation Data'!$G$29,0,10*ROW('Sanitation Data'!G84))="","",OFFSET('Sanitation Data'!$G$29,0,10*ROW('Sanitation Data'!G84)))</f>
        <v/>
      </c>
      <c r="DB90" s="282" t="str">
        <f ca="true">+IF(OFFSET('Sanitation Data'!$G$30,0,10*ROW('Sanitation Data'!G84))="","",OFFSET('Sanitation Data'!$G$30,0,10*ROW('Sanitation Data'!G84)))</f>
        <v/>
      </c>
      <c r="DC90" s="282" t="str">
        <f ca="true">+IF(OFFSET('Sanitation Data'!$G$31,0,10*ROW('Sanitation Data'!G84))="","",OFFSET('Sanitation Data'!$G$31,0,10*ROW('Sanitation Data'!G84)))</f>
        <v/>
      </c>
      <c r="DD90" s="282" t="str">
        <f ca="true">+IF(OFFSET('Sanitation Data'!$G$32,0,10*ROW('Sanitation Data'!G84))="","",OFFSET('Sanitation Data'!$G$32,0,10*ROW('Sanitation Data'!G84)))</f>
        <v/>
      </c>
      <c r="DE90" s="282" t="str">
        <f ca="true">+IF(OFFSET('Sanitation Data'!$H$28,0,10*ROW('Sanitation Data'!H84))="","",OFFSET('Sanitation Data'!$H$28,0,10*ROW('Sanitation Data'!H84)))</f>
        <v/>
      </c>
      <c r="DF90" s="282" t="str">
        <f ca="true">+IF(OFFSET('Sanitation Data'!$H$29,0,10*ROW('Sanitation Data'!H84))="","",OFFSET('Sanitation Data'!$H$29,0,10*ROW('Sanitation Data'!H84)))</f>
        <v/>
      </c>
      <c r="DG90" s="282" t="str">
        <f ca="true">+IF(OFFSET('Sanitation Data'!$H$30,0,10*ROW('Sanitation Data'!H84))="","",OFFSET('Sanitation Data'!$H$30,0,10*ROW('Sanitation Data'!H84)))</f>
        <v/>
      </c>
      <c r="DH90" s="282" t="str">
        <f ca="true">+IF(OFFSET('Sanitation Data'!$H$31,0,10*ROW('Sanitation Data'!H84))="","",OFFSET('Sanitation Data'!$H$31,0,10*ROW('Sanitation Data'!H84)))</f>
        <v/>
      </c>
      <c r="DI90" s="282" t="str">
        <f ca="true">+IF(OFFSET('Sanitation Data'!$H$32,0,10*ROW('Sanitation Data'!H84))="","",OFFSET('Sanitation Data'!$H$32,0,10*ROW('Sanitation Data'!H84)))</f>
        <v/>
      </c>
      <c r="DJ90" s="282" t="str">
        <f ca="true">+IF(OFFSET('Sanitation Data'!$I$28,0,10*ROW('Sanitation Data'!I84))="","",OFFSET('Sanitation Data'!$I$28,0,10*ROW('Sanitation Data'!I84)))</f>
        <v/>
      </c>
      <c r="DK90" s="282" t="str">
        <f ca="true">+IF(OFFSET('Sanitation Data'!$I$29,0,10*ROW('Sanitation Data'!I84))="","",OFFSET('Sanitation Data'!$I$29,0,10*ROW('Sanitation Data'!I84)))</f>
        <v/>
      </c>
      <c r="DL90" s="282" t="str">
        <f ca="true">+IF(OFFSET('Sanitation Data'!$I$30,0,10*ROW('Sanitation Data'!I84))="","",OFFSET('Sanitation Data'!$I$30,0,10*ROW('Sanitation Data'!I84)))</f>
        <v/>
      </c>
      <c r="DM90" s="282" t="str">
        <f ca="true">+IF(OFFSET('Sanitation Data'!$I$31,0,10*ROW('Sanitation Data'!I84))="","",OFFSET('Sanitation Data'!$I$31,0,10*ROW('Sanitation Data'!I84)))</f>
        <v/>
      </c>
      <c r="DN90" s="282" t="str">
        <f ca="true">+IF(OFFSET('Sanitation Data'!$I$32,0,10*ROW('Sanitation Data'!I84))="","",OFFSET('Sanitation Data'!$I$32,0,10*ROW('Sanitation Data'!I84)))</f>
        <v/>
      </c>
      <c r="DO90" s="282" t="str">
        <f ca="true">+IF(OFFSET('Hygiene Data'!$D$11,0,10*ROW('Hygiene Data'!D84))="","",OFFSET('Hygiene Data'!$D$11,0,10*ROW('Hygiene Data'!D84)))</f>
        <v/>
      </c>
      <c r="DP90" s="282" t="str">
        <f ca="true">+IF(OFFSET('Hygiene Data'!$D$12,0,10*ROW('Hygiene Data'!D84))="","",OFFSET('Hygiene Data'!$D$12,0,10*ROW('Hygiene Data'!D84)))</f>
        <v/>
      </c>
      <c r="DQ90" s="282" t="str">
        <f ca="true">+IF(OFFSET('Hygiene Data'!$D$13,0,10*ROW('Hygiene Data'!D84))="","",OFFSET('Hygiene Data'!$D$13,0,10*ROW('Hygiene Data'!D84)))</f>
        <v/>
      </c>
      <c r="DR90" s="282" t="str">
        <f ca="true">+IF(OFFSET('Hygiene Data'!$E$11,0,10*ROW('Hygiene Data'!E84))="","",OFFSET('Hygiene Data'!$E$11,0,10*ROW('Hygiene Data'!E84)))</f>
        <v/>
      </c>
      <c r="DS90" s="282" t="str">
        <f ca="true">+IF(OFFSET('Hygiene Data'!$E$12,0,10*ROW('Hygiene Data'!E84))="","",OFFSET('Hygiene Data'!$E$12,0,10*ROW('Hygiene Data'!E84)))</f>
        <v/>
      </c>
      <c r="DT90" s="282" t="str">
        <f ca="true">+IF(OFFSET('Hygiene Data'!$E$13,0,10*ROW('Hygiene Data'!E84))="","",OFFSET('Hygiene Data'!$E$13,0,10*ROW('Hygiene Data'!E84)))</f>
        <v/>
      </c>
      <c r="DU90" s="282" t="str">
        <f ca="true">+IF(OFFSET('Hygiene Data'!$F$11,0,10*ROW('Hygiene Data'!F84))="","",OFFSET('Hygiene Data'!$F$11,0,10*ROW('Hygiene Data'!F84)))</f>
        <v/>
      </c>
      <c r="DV90" s="282" t="str">
        <f ca="true">+IF(OFFSET('Hygiene Data'!$F$12,0,10*ROW('Hygiene Data'!F84))="","",OFFSET('Hygiene Data'!$F$12,0,10*ROW('Hygiene Data'!F84)))</f>
        <v/>
      </c>
      <c r="DW90" s="282" t="str">
        <f ca="true">+IF(OFFSET('Hygiene Data'!$F$13,0,10*ROW('Hygiene Data'!F84))="","",OFFSET('Hygiene Data'!$F$13,0,10*ROW('Hygiene Data'!F84)))</f>
        <v/>
      </c>
      <c r="DX90" s="282" t="str">
        <f ca="true">+IF(OFFSET('Hygiene Data'!$G$11,0,10*ROW('Hygiene Data'!G84))="","",OFFSET('Hygiene Data'!$G$11,0,10*ROW('Hygiene Data'!G84)))</f>
        <v/>
      </c>
      <c r="DY90" s="282" t="str">
        <f ca="true">+IF(OFFSET('Hygiene Data'!$G$12,0,10*ROW('Hygiene Data'!G84))="","",OFFSET('Hygiene Data'!$G$12,0,10*ROW('Hygiene Data'!G84)))</f>
        <v/>
      </c>
      <c r="DZ90" s="282" t="str">
        <f ca="true">+IF(OFFSET('Hygiene Data'!$G$13,0,10*ROW('Hygiene Data'!G84))="","",OFFSET('Hygiene Data'!$G$13,0,10*ROW('Hygiene Data'!G84)))</f>
        <v/>
      </c>
      <c r="EA90" s="282" t="str">
        <f ca="true">+IF(OFFSET('Hygiene Data'!$H$11,0,10*ROW('Hygiene Data'!H84))="","",OFFSET('Hygiene Data'!$H$11,0,10*ROW('Hygiene Data'!H84)))</f>
        <v/>
      </c>
      <c r="EB90" s="282" t="str">
        <f ca="true">+IF(OFFSET('Hygiene Data'!$H$12,0,10*ROW('Hygiene Data'!H84))="","",OFFSET('Hygiene Data'!$H$12,0,10*ROW('Hygiene Data'!H84)))</f>
        <v/>
      </c>
      <c r="EC90" s="282" t="str">
        <f ca="true">+IF(OFFSET('Hygiene Data'!$H$13,0,10*ROW('Hygiene Data'!H84))="","",OFFSET('Hygiene Data'!$H$13,0,10*ROW('Hygiene Data'!H84)))</f>
        <v/>
      </c>
      <c r="ED90" s="282" t="str">
        <f ca="true">+IF(OFFSET('Hygiene Data'!$I$11,0,10*ROW('Hygiene Data'!I84))="","",OFFSET('Hygiene Data'!$I$11,0,10*ROW('Hygiene Data'!I84)))</f>
        <v/>
      </c>
      <c r="EE90" s="282" t="str">
        <f ca="true">+IF(OFFSET('Hygiene Data'!$I$12,0,10*ROW('Hygiene Data'!I84))="","",OFFSET('Hygiene Data'!$I$12,0,10*ROW('Hygiene Data'!I84)))</f>
        <v/>
      </c>
      <c r="EF90" s="282"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8"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2"/>
      <c r="BS91" s="282" t="str">
        <f ca="true">+IF(OFFSET('Water Data'!$D$27,0,10*ROW('Water Data'!D85))="","",OFFSET('Water Data'!$D$27,0,10*ROW('Water Data'!D85)))</f>
        <v/>
      </c>
      <c r="BT91" s="282" t="str">
        <f ca="true">+IF(OFFSET('Water Data'!$D$28,0,10*ROW('Water Data'!D85))="","",OFFSET('Water Data'!$D$28,0,10*ROW('Water Data'!D85)))</f>
        <v/>
      </c>
      <c r="BU91" s="282" t="str">
        <f ca="true">+IF(OFFSET('Water Data'!$D$29,0,10*ROW('Water Data'!D85))="","",OFFSET('Water Data'!$D$29,0,10*ROW('Water Data'!D85)))</f>
        <v/>
      </c>
      <c r="BV91" s="282" t="str">
        <f ca="true">+IF(OFFSET('Water Data'!$E$27,0,10*ROW('Water Data'!E85))="","",OFFSET('Water Data'!$E$27,0,10*ROW('Water Data'!E85)))</f>
        <v/>
      </c>
      <c r="BW91" s="282" t="str">
        <f ca="true">+IF(OFFSET('Water Data'!$E$28,0,10*ROW('Water Data'!E85))="","",OFFSET('Water Data'!$E$28,0,10*ROW('Water Data'!E85)))</f>
        <v/>
      </c>
      <c r="BX91" s="282" t="str">
        <f ca="true">+IF(OFFSET('Water Data'!$E$29,0,10*ROW('Water Data'!E85))="","",OFFSET('Water Data'!$E$29,0,10*ROW('Water Data'!E85)))</f>
        <v/>
      </c>
      <c r="BY91" s="282" t="str">
        <f ca="true">+IF(OFFSET('Water Data'!$F$27,0,10*ROW('Water Data'!F85))="","",OFFSET('Water Data'!$F$27,0,10*ROW('Water Data'!F85)))</f>
        <v/>
      </c>
      <c r="BZ91" s="282" t="str">
        <f ca="true">+IF(OFFSET('Water Data'!$F$28,0,10*ROW('Water Data'!F85))="","",OFFSET('Water Data'!$F$28,0,10*ROW('Water Data'!F85)))</f>
        <v/>
      </c>
      <c r="CA91" s="282" t="str">
        <f ca="true">+IF(OFFSET('Water Data'!$F$29,0,10*ROW('Water Data'!F85))="","",OFFSET('Water Data'!$F$29,0,10*ROW('Water Data'!F85)))</f>
        <v/>
      </c>
      <c r="CB91" s="282" t="str">
        <f ca="true">+IF(OFFSET('Water Data'!$G$27,0,10*ROW('Water Data'!G85))="","",OFFSET('Water Data'!$G$27,0,10*ROW('Water Data'!G85)))</f>
        <v/>
      </c>
      <c r="CC91" s="282" t="str">
        <f ca="true">+IF(OFFSET('Water Data'!$G$28,0,10*ROW('Water Data'!G85))="","",OFFSET('Water Data'!$G$28,0,10*ROW('Water Data'!G85)))</f>
        <v/>
      </c>
      <c r="CD91" s="282" t="str">
        <f ca="true">+IF(OFFSET('Water Data'!$G$29,0,10*ROW('Water Data'!G85))="","",OFFSET('Water Data'!$G$29,0,10*ROW('Water Data'!G85)))</f>
        <v/>
      </c>
      <c r="CE91" s="282" t="str">
        <f ca="true">+IF(OFFSET('Water Data'!$H$27,0,10*ROW('Water Data'!H85))="","",OFFSET('Water Data'!$H$27,0,10*ROW('Water Data'!H85)))</f>
        <v/>
      </c>
      <c r="CF91" s="282" t="str">
        <f ca="true">+IF(OFFSET('Water Data'!$H$28,0,10*ROW('Water Data'!H85))="","",OFFSET('Water Data'!$H$28,0,10*ROW('Water Data'!H85)))</f>
        <v/>
      </c>
      <c r="CG91" s="282" t="str">
        <f ca="true">+IF(OFFSET('Water Data'!$H$29,0,10*ROW('Water Data'!H85))="","",OFFSET('Water Data'!$H$29,0,10*ROW('Water Data'!H85)))</f>
        <v/>
      </c>
      <c r="CH91" s="282" t="str">
        <f ca="true">+IF(OFFSET('Water Data'!$I$27,0,10*ROW('Water Data'!I85))="","",OFFSET('Water Data'!$I$27,0,10*ROW('Water Data'!I85)))</f>
        <v/>
      </c>
      <c r="CI91" s="282" t="str">
        <f ca="true">+IF(OFFSET('Water Data'!$I$28,0,10*ROW('Water Data'!I85))="","",OFFSET('Water Data'!$I$28,0,10*ROW('Water Data'!I85)))</f>
        <v/>
      </c>
      <c r="CJ91" s="282" t="str">
        <f ca="true">+IF(OFFSET('Water Data'!$I$29,0,10*ROW('Water Data'!I85))="","",OFFSET('Water Data'!$I$29,0,10*ROW('Water Data'!I85)))</f>
        <v/>
      </c>
      <c r="CK91" s="282" t="str">
        <f ca="true">+IF(OFFSET('Sanitation Data'!$D$28,0,10*ROW('Sanitation Data'!D85))="","",OFFSET('Sanitation Data'!$D$28,0,10*ROW('Sanitation Data'!D85)))</f>
        <v/>
      </c>
      <c r="CL91" s="282" t="str">
        <f ca="true">+IF(OFFSET('Sanitation Data'!$D$29,0,10*ROW('Sanitation Data'!D85))="","",OFFSET('Sanitation Data'!$D$29,0,10*ROW('Sanitation Data'!D85)))</f>
        <v/>
      </c>
      <c r="CM91" s="282" t="str">
        <f ca="true">+IF(OFFSET('Sanitation Data'!$D$30,0,10*ROW('Sanitation Data'!D85))="","",OFFSET('Sanitation Data'!$D$30,0,10*ROW('Sanitation Data'!D85)))</f>
        <v/>
      </c>
      <c r="CN91" s="282" t="str">
        <f ca="true">+IF(OFFSET('Sanitation Data'!$D$31,0,10*ROW('Sanitation Data'!D85))="","",OFFSET('Sanitation Data'!$D$31,0,10*ROW('Sanitation Data'!D85)))</f>
        <v/>
      </c>
      <c r="CO91" s="282" t="str">
        <f ca="true">+IF(OFFSET('Sanitation Data'!$D$32,0,10*ROW('Sanitation Data'!D85))="","",OFFSET('Sanitation Data'!$D$32,0,10*ROW('Sanitation Data'!D85)))</f>
        <v/>
      </c>
      <c r="CP91" s="282" t="str">
        <f ca="true">+IF(OFFSET('Sanitation Data'!$E$28,0,10*ROW('Sanitation Data'!E85))="","",OFFSET('Sanitation Data'!$E$28,0,10*ROW('Sanitation Data'!E85)))</f>
        <v/>
      </c>
      <c r="CQ91" s="282" t="str">
        <f ca="true">+IF(OFFSET('Sanitation Data'!$E$29,0,10*ROW('Sanitation Data'!E85))="","",OFFSET('Sanitation Data'!$E$29,0,10*ROW('Sanitation Data'!E85)))</f>
        <v/>
      </c>
      <c r="CR91" s="282" t="str">
        <f ca="true">+IF(OFFSET('Sanitation Data'!$E$30,0,10*ROW('Sanitation Data'!E85))="","",OFFSET('Sanitation Data'!$E$30,0,10*ROW('Sanitation Data'!E85)))</f>
        <v/>
      </c>
      <c r="CS91" s="282" t="str">
        <f ca="true">+IF(OFFSET('Sanitation Data'!$E$31,0,10*ROW('Sanitation Data'!E85))="","",OFFSET('Sanitation Data'!$E$31,0,10*ROW('Sanitation Data'!E85)))</f>
        <v/>
      </c>
      <c r="CT91" s="282" t="str">
        <f ca="true">+IF(OFFSET('Sanitation Data'!$E$32,0,10*ROW('Sanitation Data'!E85))="","",OFFSET('Sanitation Data'!$E$32,0,10*ROW('Sanitation Data'!E85)))</f>
        <v/>
      </c>
      <c r="CU91" s="282" t="str">
        <f ca="true">+IF(OFFSET('Sanitation Data'!$F$28,0,10*ROW('Sanitation Data'!F85))="","",OFFSET('Sanitation Data'!$F$28,0,10*ROW('Sanitation Data'!F85)))</f>
        <v/>
      </c>
      <c r="CV91" s="282" t="str">
        <f ca="true">+IF(OFFSET('Sanitation Data'!$F$29,0,10*ROW('Sanitation Data'!F85))="","",OFFSET('Sanitation Data'!$F$29,0,10*ROW('Sanitation Data'!F85)))</f>
        <v/>
      </c>
      <c r="CW91" s="282" t="str">
        <f ca="true">+IF(OFFSET('Sanitation Data'!$F$30,0,10*ROW('Sanitation Data'!F85))="","",OFFSET('Sanitation Data'!$F$30,0,10*ROW('Sanitation Data'!F85)))</f>
        <v/>
      </c>
      <c r="CX91" s="282" t="str">
        <f ca="true">+IF(OFFSET('Sanitation Data'!$F$31,0,10*ROW('Sanitation Data'!F85))="","",OFFSET('Sanitation Data'!$F$31,0,10*ROW('Sanitation Data'!F85)))</f>
        <v/>
      </c>
      <c r="CY91" s="282" t="str">
        <f ca="true">+IF(OFFSET('Sanitation Data'!$F$32,0,10*ROW('Sanitation Data'!F85))="","",OFFSET('Sanitation Data'!$F$32,0,10*ROW('Sanitation Data'!F85)))</f>
        <v/>
      </c>
      <c r="CZ91" s="282" t="str">
        <f ca="true">+IF(OFFSET('Sanitation Data'!$G$28,0,10*ROW('Sanitation Data'!G85))="","",OFFSET('Sanitation Data'!$G$28,0,10*ROW('Sanitation Data'!G85)))</f>
        <v/>
      </c>
      <c r="DA91" s="282" t="str">
        <f ca="true">+IF(OFFSET('Sanitation Data'!$G$29,0,10*ROW('Sanitation Data'!G85))="","",OFFSET('Sanitation Data'!$G$29,0,10*ROW('Sanitation Data'!G85)))</f>
        <v/>
      </c>
      <c r="DB91" s="282" t="str">
        <f ca="true">+IF(OFFSET('Sanitation Data'!$G$30,0,10*ROW('Sanitation Data'!G85))="","",OFFSET('Sanitation Data'!$G$30,0,10*ROW('Sanitation Data'!G85)))</f>
        <v/>
      </c>
      <c r="DC91" s="282" t="str">
        <f ca="true">+IF(OFFSET('Sanitation Data'!$G$31,0,10*ROW('Sanitation Data'!G85))="","",OFFSET('Sanitation Data'!$G$31,0,10*ROW('Sanitation Data'!G85)))</f>
        <v/>
      </c>
      <c r="DD91" s="282" t="str">
        <f ca="true">+IF(OFFSET('Sanitation Data'!$G$32,0,10*ROW('Sanitation Data'!G85))="","",OFFSET('Sanitation Data'!$G$32,0,10*ROW('Sanitation Data'!G85)))</f>
        <v/>
      </c>
      <c r="DE91" s="282" t="str">
        <f ca="true">+IF(OFFSET('Sanitation Data'!$H$28,0,10*ROW('Sanitation Data'!H85))="","",OFFSET('Sanitation Data'!$H$28,0,10*ROW('Sanitation Data'!H85)))</f>
        <v/>
      </c>
      <c r="DF91" s="282" t="str">
        <f ca="true">+IF(OFFSET('Sanitation Data'!$H$29,0,10*ROW('Sanitation Data'!H85))="","",OFFSET('Sanitation Data'!$H$29,0,10*ROW('Sanitation Data'!H85)))</f>
        <v/>
      </c>
      <c r="DG91" s="282" t="str">
        <f ca="true">+IF(OFFSET('Sanitation Data'!$H$30,0,10*ROW('Sanitation Data'!H85))="","",OFFSET('Sanitation Data'!$H$30,0,10*ROW('Sanitation Data'!H85)))</f>
        <v/>
      </c>
      <c r="DH91" s="282" t="str">
        <f ca="true">+IF(OFFSET('Sanitation Data'!$H$31,0,10*ROW('Sanitation Data'!H85))="","",OFFSET('Sanitation Data'!$H$31,0,10*ROW('Sanitation Data'!H85)))</f>
        <v/>
      </c>
      <c r="DI91" s="282" t="str">
        <f ca="true">+IF(OFFSET('Sanitation Data'!$H$32,0,10*ROW('Sanitation Data'!H85))="","",OFFSET('Sanitation Data'!$H$32,0,10*ROW('Sanitation Data'!H85)))</f>
        <v/>
      </c>
      <c r="DJ91" s="282" t="str">
        <f ca="true">+IF(OFFSET('Sanitation Data'!$I$28,0,10*ROW('Sanitation Data'!I85))="","",OFFSET('Sanitation Data'!$I$28,0,10*ROW('Sanitation Data'!I85)))</f>
        <v/>
      </c>
      <c r="DK91" s="282" t="str">
        <f ca="true">+IF(OFFSET('Sanitation Data'!$I$29,0,10*ROW('Sanitation Data'!I85))="","",OFFSET('Sanitation Data'!$I$29,0,10*ROW('Sanitation Data'!I85)))</f>
        <v/>
      </c>
      <c r="DL91" s="282" t="str">
        <f ca="true">+IF(OFFSET('Sanitation Data'!$I$30,0,10*ROW('Sanitation Data'!I85))="","",OFFSET('Sanitation Data'!$I$30,0,10*ROW('Sanitation Data'!I85)))</f>
        <v/>
      </c>
      <c r="DM91" s="282" t="str">
        <f ca="true">+IF(OFFSET('Sanitation Data'!$I$31,0,10*ROW('Sanitation Data'!I85))="","",OFFSET('Sanitation Data'!$I$31,0,10*ROW('Sanitation Data'!I85)))</f>
        <v/>
      </c>
      <c r="DN91" s="282" t="str">
        <f ca="true">+IF(OFFSET('Sanitation Data'!$I$32,0,10*ROW('Sanitation Data'!I85))="","",OFFSET('Sanitation Data'!$I$32,0,10*ROW('Sanitation Data'!I85)))</f>
        <v/>
      </c>
      <c r="DO91" s="282" t="str">
        <f ca="true">+IF(OFFSET('Hygiene Data'!$D$11,0,10*ROW('Hygiene Data'!D85))="","",OFFSET('Hygiene Data'!$D$11,0,10*ROW('Hygiene Data'!D85)))</f>
        <v/>
      </c>
      <c r="DP91" s="282" t="str">
        <f ca="true">+IF(OFFSET('Hygiene Data'!$D$12,0,10*ROW('Hygiene Data'!D85))="","",OFFSET('Hygiene Data'!$D$12,0,10*ROW('Hygiene Data'!D85)))</f>
        <v/>
      </c>
      <c r="DQ91" s="282" t="str">
        <f ca="true">+IF(OFFSET('Hygiene Data'!$D$13,0,10*ROW('Hygiene Data'!D85))="","",OFFSET('Hygiene Data'!$D$13,0,10*ROW('Hygiene Data'!D85)))</f>
        <v/>
      </c>
      <c r="DR91" s="282" t="str">
        <f ca="true">+IF(OFFSET('Hygiene Data'!$E$11,0,10*ROW('Hygiene Data'!E85))="","",OFFSET('Hygiene Data'!$E$11,0,10*ROW('Hygiene Data'!E85)))</f>
        <v/>
      </c>
      <c r="DS91" s="282" t="str">
        <f ca="true">+IF(OFFSET('Hygiene Data'!$E$12,0,10*ROW('Hygiene Data'!E85))="","",OFFSET('Hygiene Data'!$E$12,0,10*ROW('Hygiene Data'!E85)))</f>
        <v/>
      </c>
      <c r="DT91" s="282" t="str">
        <f ca="true">+IF(OFFSET('Hygiene Data'!$E$13,0,10*ROW('Hygiene Data'!E85))="","",OFFSET('Hygiene Data'!$E$13,0,10*ROW('Hygiene Data'!E85)))</f>
        <v/>
      </c>
      <c r="DU91" s="282" t="str">
        <f ca="true">+IF(OFFSET('Hygiene Data'!$F$11,0,10*ROW('Hygiene Data'!F85))="","",OFFSET('Hygiene Data'!$F$11,0,10*ROW('Hygiene Data'!F85)))</f>
        <v/>
      </c>
      <c r="DV91" s="282" t="str">
        <f ca="true">+IF(OFFSET('Hygiene Data'!$F$12,0,10*ROW('Hygiene Data'!F85))="","",OFFSET('Hygiene Data'!$F$12,0,10*ROW('Hygiene Data'!F85)))</f>
        <v/>
      </c>
      <c r="DW91" s="282" t="str">
        <f ca="true">+IF(OFFSET('Hygiene Data'!$F$13,0,10*ROW('Hygiene Data'!F85))="","",OFFSET('Hygiene Data'!$F$13,0,10*ROW('Hygiene Data'!F85)))</f>
        <v/>
      </c>
      <c r="DX91" s="282" t="str">
        <f ca="true">+IF(OFFSET('Hygiene Data'!$G$11,0,10*ROW('Hygiene Data'!G85))="","",OFFSET('Hygiene Data'!$G$11,0,10*ROW('Hygiene Data'!G85)))</f>
        <v/>
      </c>
      <c r="DY91" s="282" t="str">
        <f ca="true">+IF(OFFSET('Hygiene Data'!$G$12,0,10*ROW('Hygiene Data'!G85))="","",OFFSET('Hygiene Data'!$G$12,0,10*ROW('Hygiene Data'!G85)))</f>
        <v/>
      </c>
      <c r="DZ91" s="282" t="str">
        <f ca="true">+IF(OFFSET('Hygiene Data'!$G$13,0,10*ROW('Hygiene Data'!G85))="","",OFFSET('Hygiene Data'!$G$13,0,10*ROW('Hygiene Data'!G85)))</f>
        <v/>
      </c>
      <c r="EA91" s="282" t="str">
        <f ca="true">+IF(OFFSET('Hygiene Data'!$H$11,0,10*ROW('Hygiene Data'!H85))="","",OFFSET('Hygiene Data'!$H$11,0,10*ROW('Hygiene Data'!H85)))</f>
        <v/>
      </c>
      <c r="EB91" s="282" t="str">
        <f ca="true">+IF(OFFSET('Hygiene Data'!$H$12,0,10*ROW('Hygiene Data'!H85))="","",OFFSET('Hygiene Data'!$H$12,0,10*ROW('Hygiene Data'!H85)))</f>
        <v/>
      </c>
      <c r="EC91" s="282" t="str">
        <f ca="true">+IF(OFFSET('Hygiene Data'!$H$13,0,10*ROW('Hygiene Data'!H85))="","",OFFSET('Hygiene Data'!$H$13,0,10*ROW('Hygiene Data'!H85)))</f>
        <v/>
      </c>
      <c r="ED91" s="282" t="str">
        <f ca="true">+IF(OFFSET('Hygiene Data'!$I$11,0,10*ROW('Hygiene Data'!I85))="","",OFFSET('Hygiene Data'!$I$11,0,10*ROW('Hygiene Data'!I85)))</f>
        <v/>
      </c>
      <c r="EE91" s="282" t="str">
        <f ca="true">+IF(OFFSET('Hygiene Data'!$I$12,0,10*ROW('Hygiene Data'!I85))="","",OFFSET('Hygiene Data'!$I$12,0,10*ROW('Hygiene Data'!I85)))</f>
        <v/>
      </c>
      <c r="EF91" s="282"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8"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2"/>
      <c r="BS92" s="282" t="str">
        <f ca="true">+IF(OFFSET('Water Data'!$D$27,0,10*ROW('Water Data'!D86))="","",OFFSET('Water Data'!$D$27,0,10*ROW('Water Data'!D86)))</f>
        <v/>
      </c>
      <c r="BT92" s="282" t="str">
        <f ca="true">+IF(OFFSET('Water Data'!$D$28,0,10*ROW('Water Data'!D86))="","",OFFSET('Water Data'!$D$28,0,10*ROW('Water Data'!D86)))</f>
        <v/>
      </c>
      <c r="BU92" s="282" t="str">
        <f ca="true">+IF(OFFSET('Water Data'!$D$29,0,10*ROW('Water Data'!D86))="","",OFFSET('Water Data'!$D$29,0,10*ROW('Water Data'!D86)))</f>
        <v/>
      </c>
      <c r="BV92" s="282" t="str">
        <f ca="true">+IF(OFFSET('Water Data'!$E$27,0,10*ROW('Water Data'!E86))="","",OFFSET('Water Data'!$E$27,0,10*ROW('Water Data'!E86)))</f>
        <v/>
      </c>
      <c r="BW92" s="282" t="str">
        <f ca="true">+IF(OFFSET('Water Data'!$E$28,0,10*ROW('Water Data'!E86))="","",OFFSET('Water Data'!$E$28,0,10*ROW('Water Data'!E86)))</f>
        <v/>
      </c>
      <c r="BX92" s="282" t="str">
        <f ca="true">+IF(OFFSET('Water Data'!$E$29,0,10*ROW('Water Data'!E86))="","",OFFSET('Water Data'!$E$29,0,10*ROW('Water Data'!E86)))</f>
        <v/>
      </c>
      <c r="BY92" s="282" t="str">
        <f ca="true">+IF(OFFSET('Water Data'!$F$27,0,10*ROW('Water Data'!F86))="","",OFFSET('Water Data'!$F$27,0,10*ROW('Water Data'!F86)))</f>
        <v/>
      </c>
      <c r="BZ92" s="282" t="str">
        <f ca="true">+IF(OFFSET('Water Data'!$F$28,0,10*ROW('Water Data'!F86))="","",OFFSET('Water Data'!$F$28,0,10*ROW('Water Data'!F86)))</f>
        <v/>
      </c>
      <c r="CA92" s="282" t="str">
        <f ca="true">+IF(OFFSET('Water Data'!$F$29,0,10*ROW('Water Data'!F86))="","",OFFSET('Water Data'!$F$29,0,10*ROW('Water Data'!F86)))</f>
        <v/>
      </c>
      <c r="CB92" s="282" t="str">
        <f ca="true">+IF(OFFSET('Water Data'!$G$27,0,10*ROW('Water Data'!G86))="","",OFFSET('Water Data'!$G$27,0,10*ROW('Water Data'!G86)))</f>
        <v/>
      </c>
      <c r="CC92" s="282" t="str">
        <f ca="true">+IF(OFFSET('Water Data'!$G$28,0,10*ROW('Water Data'!G86))="","",OFFSET('Water Data'!$G$28,0,10*ROW('Water Data'!G86)))</f>
        <v/>
      </c>
      <c r="CD92" s="282" t="str">
        <f ca="true">+IF(OFFSET('Water Data'!$G$29,0,10*ROW('Water Data'!G86))="","",OFFSET('Water Data'!$G$29,0,10*ROW('Water Data'!G86)))</f>
        <v/>
      </c>
      <c r="CE92" s="282" t="str">
        <f ca="true">+IF(OFFSET('Water Data'!$H$27,0,10*ROW('Water Data'!H86))="","",OFFSET('Water Data'!$H$27,0,10*ROW('Water Data'!H86)))</f>
        <v/>
      </c>
      <c r="CF92" s="282" t="str">
        <f ca="true">+IF(OFFSET('Water Data'!$H$28,0,10*ROW('Water Data'!H86))="","",OFFSET('Water Data'!$H$28,0,10*ROW('Water Data'!H86)))</f>
        <v/>
      </c>
      <c r="CG92" s="282" t="str">
        <f ca="true">+IF(OFFSET('Water Data'!$H$29,0,10*ROW('Water Data'!H86))="","",OFFSET('Water Data'!$H$29,0,10*ROW('Water Data'!H86)))</f>
        <v/>
      </c>
      <c r="CH92" s="282" t="str">
        <f ca="true">+IF(OFFSET('Water Data'!$I$27,0,10*ROW('Water Data'!I86))="","",OFFSET('Water Data'!$I$27,0,10*ROW('Water Data'!I86)))</f>
        <v/>
      </c>
      <c r="CI92" s="282" t="str">
        <f ca="true">+IF(OFFSET('Water Data'!$I$28,0,10*ROW('Water Data'!I86))="","",OFFSET('Water Data'!$I$28,0,10*ROW('Water Data'!I86)))</f>
        <v/>
      </c>
      <c r="CJ92" s="282" t="str">
        <f ca="true">+IF(OFFSET('Water Data'!$I$29,0,10*ROW('Water Data'!I86))="","",OFFSET('Water Data'!$I$29,0,10*ROW('Water Data'!I86)))</f>
        <v/>
      </c>
      <c r="CK92" s="282" t="str">
        <f ca="true">+IF(OFFSET('Sanitation Data'!$D$28,0,10*ROW('Sanitation Data'!D86))="","",OFFSET('Sanitation Data'!$D$28,0,10*ROW('Sanitation Data'!D86)))</f>
        <v/>
      </c>
      <c r="CL92" s="282" t="str">
        <f ca="true">+IF(OFFSET('Sanitation Data'!$D$29,0,10*ROW('Sanitation Data'!D86))="","",OFFSET('Sanitation Data'!$D$29,0,10*ROW('Sanitation Data'!D86)))</f>
        <v/>
      </c>
      <c r="CM92" s="282" t="str">
        <f ca="true">+IF(OFFSET('Sanitation Data'!$D$30,0,10*ROW('Sanitation Data'!D86))="","",OFFSET('Sanitation Data'!$D$30,0,10*ROW('Sanitation Data'!D86)))</f>
        <v/>
      </c>
      <c r="CN92" s="282" t="str">
        <f ca="true">+IF(OFFSET('Sanitation Data'!$D$31,0,10*ROW('Sanitation Data'!D86))="","",OFFSET('Sanitation Data'!$D$31,0,10*ROW('Sanitation Data'!D86)))</f>
        <v/>
      </c>
      <c r="CO92" s="282" t="str">
        <f ca="true">+IF(OFFSET('Sanitation Data'!$D$32,0,10*ROW('Sanitation Data'!D86))="","",OFFSET('Sanitation Data'!$D$32,0,10*ROW('Sanitation Data'!D86)))</f>
        <v/>
      </c>
      <c r="CP92" s="282" t="str">
        <f ca="true">+IF(OFFSET('Sanitation Data'!$E$28,0,10*ROW('Sanitation Data'!E86))="","",OFFSET('Sanitation Data'!$E$28,0,10*ROW('Sanitation Data'!E86)))</f>
        <v/>
      </c>
      <c r="CQ92" s="282" t="str">
        <f ca="true">+IF(OFFSET('Sanitation Data'!$E$29,0,10*ROW('Sanitation Data'!E86))="","",OFFSET('Sanitation Data'!$E$29,0,10*ROW('Sanitation Data'!E86)))</f>
        <v/>
      </c>
      <c r="CR92" s="282" t="str">
        <f ca="true">+IF(OFFSET('Sanitation Data'!$E$30,0,10*ROW('Sanitation Data'!E86))="","",OFFSET('Sanitation Data'!$E$30,0,10*ROW('Sanitation Data'!E86)))</f>
        <v/>
      </c>
      <c r="CS92" s="282" t="str">
        <f ca="true">+IF(OFFSET('Sanitation Data'!$E$31,0,10*ROW('Sanitation Data'!E86))="","",OFFSET('Sanitation Data'!$E$31,0,10*ROW('Sanitation Data'!E86)))</f>
        <v/>
      </c>
      <c r="CT92" s="282" t="str">
        <f ca="true">+IF(OFFSET('Sanitation Data'!$E$32,0,10*ROW('Sanitation Data'!E86))="","",OFFSET('Sanitation Data'!$E$32,0,10*ROW('Sanitation Data'!E86)))</f>
        <v/>
      </c>
      <c r="CU92" s="282" t="str">
        <f ca="true">+IF(OFFSET('Sanitation Data'!$F$28,0,10*ROW('Sanitation Data'!F86))="","",OFFSET('Sanitation Data'!$F$28,0,10*ROW('Sanitation Data'!F86)))</f>
        <v/>
      </c>
      <c r="CV92" s="282" t="str">
        <f ca="true">+IF(OFFSET('Sanitation Data'!$F$29,0,10*ROW('Sanitation Data'!F86))="","",OFFSET('Sanitation Data'!$F$29,0,10*ROW('Sanitation Data'!F86)))</f>
        <v/>
      </c>
      <c r="CW92" s="282" t="str">
        <f ca="true">+IF(OFFSET('Sanitation Data'!$F$30,0,10*ROW('Sanitation Data'!F86))="","",OFFSET('Sanitation Data'!$F$30,0,10*ROW('Sanitation Data'!F86)))</f>
        <v/>
      </c>
      <c r="CX92" s="282" t="str">
        <f ca="true">+IF(OFFSET('Sanitation Data'!$F$31,0,10*ROW('Sanitation Data'!F86))="","",OFFSET('Sanitation Data'!$F$31,0,10*ROW('Sanitation Data'!F86)))</f>
        <v/>
      </c>
      <c r="CY92" s="282" t="str">
        <f ca="true">+IF(OFFSET('Sanitation Data'!$F$32,0,10*ROW('Sanitation Data'!F86))="","",OFFSET('Sanitation Data'!$F$32,0,10*ROW('Sanitation Data'!F86)))</f>
        <v/>
      </c>
      <c r="CZ92" s="282" t="str">
        <f ca="true">+IF(OFFSET('Sanitation Data'!$G$28,0,10*ROW('Sanitation Data'!G86))="","",OFFSET('Sanitation Data'!$G$28,0,10*ROW('Sanitation Data'!G86)))</f>
        <v/>
      </c>
      <c r="DA92" s="282" t="str">
        <f ca="true">+IF(OFFSET('Sanitation Data'!$G$29,0,10*ROW('Sanitation Data'!G86))="","",OFFSET('Sanitation Data'!$G$29,0,10*ROW('Sanitation Data'!G86)))</f>
        <v/>
      </c>
      <c r="DB92" s="282" t="str">
        <f ca="true">+IF(OFFSET('Sanitation Data'!$G$30,0,10*ROW('Sanitation Data'!G86))="","",OFFSET('Sanitation Data'!$G$30,0,10*ROW('Sanitation Data'!G86)))</f>
        <v/>
      </c>
      <c r="DC92" s="282" t="str">
        <f ca="true">+IF(OFFSET('Sanitation Data'!$G$31,0,10*ROW('Sanitation Data'!G86))="","",OFFSET('Sanitation Data'!$G$31,0,10*ROW('Sanitation Data'!G86)))</f>
        <v/>
      </c>
      <c r="DD92" s="282" t="str">
        <f ca="true">+IF(OFFSET('Sanitation Data'!$G$32,0,10*ROW('Sanitation Data'!G86))="","",OFFSET('Sanitation Data'!$G$32,0,10*ROW('Sanitation Data'!G86)))</f>
        <v/>
      </c>
      <c r="DE92" s="282" t="str">
        <f ca="true">+IF(OFFSET('Sanitation Data'!$H$28,0,10*ROW('Sanitation Data'!H86))="","",OFFSET('Sanitation Data'!$H$28,0,10*ROW('Sanitation Data'!H86)))</f>
        <v/>
      </c>
      <c r="DF92" s="282" t="str">
        <f ca="true">+IF(OFFSET('Sanitation Data'!$H$29,0,10*ROW('Sanitation Data'!H86))="","",OFFSET('Sanitation Data'!$H$29,0,10*ROW('Sanitation Data'!H86)))</f>
        <v/>
      </c>
      <c r="DG92" s="282" t="str">
        <f ca="true">+IF(OFFSET('Sanitation Data'!$H$30,0,10*ROW('Sanitation Data'!H86))="","",OFFSET('Sanitation Data'!$H$30,0,10*ROW('Sanitation Data'!H86)))</f>
        <v/>
      </c>
      <c r="DH92" s="282" t="str">
        <f ca="true">+IF(OFFSET('Sanitation Data'!$H$31,0,10*ROW('Sanitation Data'!H86))="","",OFFSET('Sanitation Data'!$H$31,0,10*ROW('Sanitation Data'!H86)))</f>
        <v/>
      </c>
      <c r="DI92" s="282" t="str">
        <f ca="true">+IF(OFFSET('Sanitation Data'!$H$32,0,10*ROW('Sanitation Data'!H86))="","",OFFSET('Sanitation Data'!$H$32,0,10*ROW('Sanitation Data'!H86)))</f>
        <v/>
      </c>
      <c r="DJ92" s="282" t="str">
        <f ca="true">+IF(OFFSET('Sanitation Data'!$I$28,0,10*ROW('Sanitation Data'!I86))="","",OFFSET('Sanitation Data'!$I$28,0,10*ROW('Sanitation Data'!I86)))</f>
        <v/>
      </c>
      <c r="DK92" s="282" t="str">
        <f ca="true">+IF(OFFSET('Sanitation Data'!$I$29,0,10*ROW('Sanitation Data'!I86))="","",OFFSET('Sanitation Data'!$I$29,0,10*ROW('Sanitation Data'!I86)))</f>
        <v/>
      </c>
      <c r="DL92" s="282" t="str">
        <f ca="true">+IF(OFFSET('Sanitation Data'!$I$30,0,10*ROW('Sanitation Data'!I86))="","",OFFSET('Sanitation Data'!$I$30,0,10*ROW('Sanitation Data'!I86)))</f>
        <v/>
      </c>
      <c r="DM92" s="282" t="str">
        <f ca="true">+IF(OFFSET('Sanitation Data'!$I$31,0,10*ROW('Sanitation Data'!I86))="","",OFFSET('Sanitation Data'!$I$31,0,10*ROW('Sanitation Data'!I86)))</f>
        <v/>
      </c>
      <c r="DN92" s="282" t="str">
        <f ca="true">+IF(OFFSET('Sanitation Data'!$I$32,0,10*ROW('Sanitation Data'!I86))="","",OFFSET('Sanitation Data'!$I$32,0,10*ROW('Sanitation Data'!I86)))</f>
        <v/>
      </c>
      <c r="DO92" s="282" t="str">
        <f ca="true">+IF(OFFSET('Hygiene Data'!$D$11,0,10*ROW('Hygiene Data'!D86))="","",OFFSET('Hygiene Data'!$D$11,0,10*ROW('Hygiene Data'!D86)))</f>
        <v/>
      </c>
      <c r="DP92" s="282" t="str">
        <f ca="true">+IF(OFFSET('Hygiene Data'!$D$12,0,10*ROW('Hygiene Data'!D86))="","",OFFSET('Hygiene Data'!$D$12,0,10*ROW('Hygiene Data'!D86)))</f>
        <v/>
      </c>
      <c r="DQ92" s="282" t="str">
        <f ca="true">+IF(OFFSET('Hygiene Data'!$D$13,0,10*ROW('Hygiene Data'!D86))="","",OFFSET('Hygiene Data'!$D$13,0,10*ROW('Hygiene Data'!D86)))</f>
        <v/>
      </c>
      <c r="DR92" s="282" t="str">
        <f ca="true">+IF(OFFSET('Hygiene Data'!$E$11,0,10*ROW('Hygiene Data'!E86))="","",OFFSET('Hygiene Data'!$E$11,0,10*ROW('Hygiene Data'!E86)))</f>
        <v/>
      </c>
      <c r="DS92" s="282" t="str">
        <f ca="true">+IF(OFFSET('Hygiene Data'!$E$12,0,10*ROW('Hygiene Data'!E86))="","",OFFSET('Hygiene Data'!$E$12,0,10*ROW('Hygiene Data'!E86)))</f>
        <v/>
      </c>
      <c r="DT92" s="282" t="str">
        <f ca="true">+IF(OFFSET('Hygiene Data'!$E$13,0,10*ROW('Hygiene Data'!E86))="","",OFFSET('Hygiene Data'!$E$13,0,10*ROW('Hygiene Data'!E86)))</f>
        <v/>
      </c>
      <c r="DU92" s="282" t="str">
        <f ca="true">+IF(OFFSET('Hygiene Data'!$F$11,0,10*ROW('Hygiene Data'!F86))="","",OFFSET('Hygiene Data'!$F$11,0,10*ROW('Hygiene Data'!F86)))</f>
        <v/>
      </c>
      <c r="DV92" s="282" t="str">
        <f ca="true">+IF(OFFSET('Hygiene Data'!$F$12,0,10*ROW('Hygiene Data'!F86))="","",OFFSET('Hygiene Data'!$F$12,0,10*ROW('Hygiene Data'!F86)))</f>
        <v/>
      </c>
      <c r="DW92" s="282" t="str">
        <f ca="true">+IF(OFFSET('Hygiene Data'!$F$13,0,10*ROW('Hygiene Data'!F86))="","",OFFSET('Hygiene Data'!$F$13,0,10*ROW('Hygiene Data'!F86)))</f>
        <v/>
      </c>
      <c r="DX92" s="282" t="str">
        <f ca="true">+IF(OFFSET('Hygiene Data'!$G$11,0,10*ROW('Hygiene Data'!G86))="","",OFFSET('Hygiene Data'!$G$11,0,10*ROW('Hygiene Data'!G86)))</f>
        <v/>
      </c>
      <c r="DY92" s="282" t="str">
        <f ca="true">+IF(OFFSET('Hygiene Data'!$G$12,0,10*ROW('Hygiene Data'!G86))="","",OFFSET('Hygiene Data'!$G$12,0,10*ROW('Hygiene Data'!G86)))</f>
        <v/>
      </c>
      <c r="DZ92" s="282" t="str">
        <f ca="true">+IF(OFFSET('Hygiene Data'!$G$13,0,10*ROW('Hygiene Data'!G86))="","",OFFSET('Hygiene Data'!$G$13,0,10*ROW('Hygiene Data'!G86)))</f>
        <v/>
      </c>
      <c r="EA92" s="282" t="str">
        <f ca="true">+IF(OFFSET('Hygiene Data'!$H$11,0,10*ROW('Hygiene Data'!H86))="","",OFFSET('Hygiene Data'!$H$11,0,10*ROW('Hygiene Data'!H86)))</f>
        <v/>
      </c>
      <c r="EB92" s="282" t="str">
        <f ca="true">+IF(OFFSET('Hygiene Data'!$H$12,0,10*ROW('Hygiene Data'!H86))="","",OFFSET('Hygiene Data'!$H$12,0,10*ROW('Hygiene Data'!H86)))</f>
        <v/>
      </c>
      <c r="EC92" s="282" t="str">
        <f ca="true">+IF(OFFSET('Hygiene Data'!$H$13,0,10*ROW('Hygiene Data'!H86))="","",OFFSET('Hygiene Data'!$H$13,0,10*ROW('Hygiene Data'!H86)))</f>
        <v/>
      </c>
      <c r="ED92" s="282" t="str">
        <f ca="true">+IF(OFFSET('Hygiene Data'!$I$11,0,10*ROW('Hygiene Data'!I86))="","",OFFSET('Hygiene Data'!$I$11,0,10*ROW('Hygiene Data'!I86)))</f>
        <v/>
      </c>
      <c r="EE92" s="282" t="str">
        <f ca="true">+IF(OFFSET('Hygiene Data'!$I$12,0,10*ROW('Hygiene Data'!I86))="","",OFFSET('Hygiene Data'!$I$12,0,10*ROW('Hygiene Data'!I86)))</f>
        <v/>
      </c>
      <c r="EF92" s="282"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8"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2"/>
      <c r="BS93" s="282" t="str">
        <f ca="true">+IF(OFFSET('Water Data'!$D$27,0,10*ROW('Water Data'!D87))="","",OFFSET('Water Data'!$D$27,0,10*ROW('Water Data'!D87)))</f>
        <v/>
      </c>
      <c r="BT93" s="282" t="str">
        <f ca="true">+IF(OFFSET('Water Data'!$D$28,0,10*ROW('Water Data'!D87))="","",OFFSET('Water Data'!$D$28,0,10*ROW('Water Data'!D87)))</f>
        <v/>
      </c>
      <c r="BU93" s="282" t="str">
        <f ca="true">+IF(OFFSET('Water Data'!$D$29,0,10*ROW('Water Data'!D87))="","",OFFSET('Water Data'!$D$29,0,10*ROW('Water Data'!D87)))</f>
        <v/>
      </c>
      <c r="BV93" s="282" t="str">
        <f ca="true">+IF(OFFSET('Water Data'!$E$27,0,10*ROW('Water Data'!E87))="","",OFFSET('Water Data'!$E$27,0,10*ROW('Water Data'!E87)))</f>
        <v/>
      </c>
      <c r="BW93" s="282" t="str">
        <f ca="true">+IF(OFFSET('Water Data'!$E$28,0,10*ROW('Water Data'!E87))="","",OFFSET('Water Data'!$E$28,0,10*ROW('Water Data'!E87)))</f>
        <v/>
      </c>
      <c r="BX93" s="282" t="str">
        <f ca="true">+IF(OFFSET('Water Data'!$E$29,0,10*ROW('Water Data'!E87))="","",OFFSET('Water Data'!$E$29,0,10*ROW('Water Data'!E87)))</f>
        <v/>
      </c>
      <c r="BY93" s="282" t="str">
        <f ca="true">+IF(OFFSET('Water Data'!$F$27,0,10*ROW('Water Data'!F87))="","",OFFSET('Water Data'!$F$27,0,10*ROW('Water Data'!F87)))</f>
        <v/>
      </c>
      <c r="BZ93" s="282" t="str">
        <f ca="true">+IF(OFFSET('Water Data'!$F$28,0,10*ROW('Water Data'!F87))="","",OFFSET('Water Data'!$F$28,0,10*ROW('Water Data'!F87)))</f>
        <v/>
      </c>
      <c r="CA93" s="282" t="str">
        <f ca="true">+IF(OFFSET('Water Data'!$F$29,0,10*ROW('Water Data'!F87))="","",OFFSET('Water Data'!$F$29,0,10*ROW('Water Data'!F87)))</f>
        <v/>
      </c>
      <c r="CB93" s="282" t="str">
        <f ca="true">+IF(OFFSET('Water Data'!$G$27,0,10*ROW('Water Data'!G87))="","",OFFSET('Water Data'!$G$27,0,10*ROW('Water Data'!G87)))</f>
        <v/>
      </c>
      <c r="CC93" s="282" t="str">
        <f ca="true">+IF(OFFSET('Water Data'!$G$28,0,10*ROW('Water Data'!G87))="","",OFFSET('Water Data'!$G$28,0,10*ROW('Water Data'!G87)))</f>
        <v/>
      </c>
      <c r="CD93" s="282" t="str">
        <f ca="true">+IF(OFFSET('Water Data'!$G$29,0,10*ROW('Water Data'!G87))="","",OFFSET('Water Data'!$G$29,0,10*ROW('Water Data'!G87)))</f>
        <v/>
      </c>
      <c r="CE93" s="282" t="str">
        <f ca="true">+IF(OFFSET('Water Data'!$H$27,0,10*ROW('Water Data'!H87))="","",OFFSET('Water Data'!$H$27,0,10*ROW('Water Data'!H87)))</f>
        <v/>
      </c>
      <c r="CF93" s="282" t="str">
        <f ca="true">+IF(OFFSET('Water Data'!$H$28,0,10*ROW('Water Data'!H87))="","",OFFSET('Water Data'!$H$28,0,10*ROW('Water Data'!H87)))</f>
        <v/>
      </c>
      <c r="CG93" s="282" t="str">
        <f ca="true">+IF(OFFSET('Water Data'!$H$29,0,10*ROW('Water Data'!H87))="","",OFFSET('Water Data'!$H$29,0,10*ROW('Water Data'!H87)))</f>
        <v/>
      </c>
      <c r="CH93" s="282" t="str">
        <f ca="true">+IF(OFFSET('Water Data'!$I$27,0,10*ROW('Water Data'!I87))="","",OFFSET('Water Data'!$I$27,0,10*ROW('Water Data'!I87)))</f>
        <v/>
      </c>
      <c r="CI93" s="282" t="str">
        <f ca="true">+IF(OFFSET('Water Data'!$I$28,0,10*ROW('Water Data'!I87))="","",OFFSET('Water Data'!$I$28,0,10*ROW('Water Data'!I87)))</f>
        <v/>
      </c>
      <c r="CJ93" s="282" t="str">
        <f ca="true">+IF(OFFSET('Water Data'!$I$29,0,10*ROW('Water Data'!I87))="","",OFFSET('Water Data'!$I$29,0,10*ROW('Water Data'!I87)))</f>
        <v/>
      </c>
      <c r="CK93" s="282" t="str">
        <f ca="true">+IF(OFFSET('Sanitation Data'!$D$28,0,10*ROW('Sanitation Data'!D87))="","",OFFSET('Sanitation Data'!$D$28,0,10*ROW('Sanitation Data'!D87)))</f>
        <v/>
      </c>
      <c r="CL93" s="282" t="str">
        <f ca="true">+IF(OFFSET('Sanitation Data'!$D$29,0,10*ROW('Sanitation Data'!D87))="","",OFFSET('Sanitation Data'!$D$29,0,10*ROW('Sanitation Data'!D87)))</f>
        <v/>
      </c>
      <c r="CM93" s="282" t="str">
        <f ca="true">+IF(OFFSET('Sanitation Data'!$D$30,0,10*ROW('Sanitation Data'!D87))="","",OFFSET('Sanitation Data'!$D$30,0,10*ROW('Sanitation Data'!D87)))</f>
        <v/>
      </c>
      <c r="CN93" s="282" t="str">
        <f ca="true">+IF(OFFSET('Sanitation Data'!$D$31,0,10*ROW('Sanitation Data'!D87))="","",OFFSET('Sanitation Data'!$D$31,0,10*ROW('Sanitation Data'!D87)))</f>
        <v/>
      </c>
      <c r="CO93" s="282" t="str">
        <f ca="true">+IF(OFFSET('Sanitation Data'!$D$32,0,10*ROW('Sanitation Data'!D87))="","",OFFSET('Sanitation Data'!$D$32,0,10*ROW('Sanitation Data'!D87)))</f>
        <v/>
      </c>
      <c r="CP93" s="282" t="str">
        <f ca="true">+IF(OFFSET('Sanitation Data'!$E$28,0,10*ROW('Sanitation Data'!E87))="","",OFFSET('Sanitation Data'!$E$28,0,10*ROW('Sanitation Data'!E87)))</f>
        <v/>
      </c>
      <c r="CQ93" s="282" t="str">
        <f ca="true">+IF(OFFSET('Sanitation Data'!$E$29,0,10*ROW('Sanitation Data'!E87))="","",OFFSET('Sanitation Data'!$E$29,0,10*ROW('Sanitation Data'!E87)))</f>
        <v/>
      </c>
      <c r="CR93" s="282" t="str">
        <f ca="true">+IF(OFFSET('Sanitation Data'!$E$30,0,10*ROW('Sanitation Data'!E87))="","",OFFSET('Sanitation Data'!$E$30,0,10*ROW('Sanitation Data'!E87)))</f>
        <v/>
      </c>
      <c r="CS93" s="282" t="str">
        <f ca="true">+IF(OFFSET('Sanitation Data'!$E$31,0,10*ROW('Sanitation Data'!E87))="","",OFFSET('Sanitation Data'!$E$31,0,10*ROW('Sanitation Data'!E87)))</f>
        <v/>
      </c>
      <c r="CT93" s="282" t="str">
        <f ca="true">+IF(OFFSET('Sanitation Data'!$E$32,0,10*ROW('Sanitation Data'!E87))="","",OFFSET('Sanitation Data'!$E$32,0,10*ROW('Sanitation Data'!E87)))</f>
        <v/>
      </c>
      <c r="CU93" s="282" t="str">
        <f ca="true">+IF(OFFSET('Sanitation Data'!$F$28,0,10*ROW('Sanitation Data'!F87))="","",OFFSET('Sanitation Data'!$F$28,0,10*ROW('Sanitation Data'!F87)))</f>
        <v/>
      </c>
      <c r="CV93" s="282" t="str">
        <f ca="true">+IF(OFFSET('Sanitation Data'!$F$29,0,10*ROW('Sanitation Data'!F87))="","",OFFSET('Sanitation Data'!$F$29,0,10*ROW('Sanitation Data'!F87)))</f>
        <v/>
      </c>
      <c r="CW93" s="282" t="str">
        <f ca="true">+IF(OFFSET('Sanitation Data'!$F$30,0,10*ROW('Sanitation Data'!F87))="","",OFFSET('Sanitation Data'!$F$30,0,10*ROW('Sanitation Data'!F87)))</f>
        <v/>
      </c>
      <c r="CX93" s="282" t="str">
        <f ca="true">+IF(OFFSET('Sanitation Data'!$F$31,0,10*ROW('Sanitation Data'!F87))="","",OFFSET('Sanitation Data'!$F$31,0,10*ROW('Sanitation Data'!F87)))</f>
        <v/>
      </c>
      <c r="CY93" s="282" t="str">
        <f ca="true">+IF(OFFSET('Sanitation Data'!$F$32,0,10*ROW('Sanitation Data'!F87))="","",OFFSET('Sanitation Data'!$F$32,0,10*ROW('Sanitation Data'!F87)))</f>
        <v/>
      </c>
      <c r="CZ93" s="282" t="str">
        <f ca="true">+IF(OFFSET('Sanitation Data'!$G$28,0,10*ROW('Sanitation Data'!G87))="","",OFFSET('Sanitation Data'!$G$28,0,10*ROW('Sanitation Data'!G87)))</f>
        <v/>
      </c>
      <c r="DA93" s="282" t="str">
        <f ca="true">+IF(OFFSET('Sanitation Data'!$G$29,0,10*ROW('Sanitation Data'!G87))="","",OFFSET('Sanitation Data'!$G$29,0,10*ROW('Sanitation Data'!G87)))</f>
        <v/>
      </c>
      <c r="DB93" s="282" t="str">
        <f ca="true">+IF(OFFSET('Sanitation Data'!$G$30,0,10*ROW('Sanitation Data'!G87))="","",OFFSET('Sanitation Data'!$G$30,0,10*ROW('Sanitation Data'!G87)))</f>
        <v/>
      </c>
      <c r="DC93" s="282" t="str">
        <f ca="true">+IF(OFFSET('Sanitation Data'!$G$31,0,10*ROW('Sanitation Data'!G87))="","",OFFSET('Sanitation Data'!$G$31,0,10*ROW('Sanitation Data'!G87)))</f>
        <v/>
      </c>
      <c r="DD93" s="282" t="str">
        <f ca="true">+IF(OFFSET('Sanitation Data'!$G$32,0,10*ROW('Sanitation Data'!G87))="","",OFFSET('Sanitation Data'!$G$32,0,10*ROW('Sanitation Data'!G87)))</f>
        <v/>
      </c>
      <c r="DE93" s="282" t="str">
        <f ca="true">+IF(OFFSET('Sanitation Data'!$H$28,0,10*ROW('Sanitation Data'!H87))="","",OFFSET('Sanitation Data'!$H$28,0,10*ROW('Sanitation Data'!H87)))</f>
        <v/>
      </c>
      <c r="DF93" s="282" t="str">
        <f ca="true">+IF(OFFSET('Sanitation Data'!$H$29,0,10*ROW('Sanitation Data'!H87))="","",OFFSET('Sanitation Data'!$H$29,0,10*ROW('Sanitation Data'!H87)))</f>
        <v/>
      </c>
      <c r="DG93" s="282" t="str">
        <f ca="true">+IF(OFFSET('Sanitation Data'!$H$30,0,10*ROW('Sanitation Data'!H87))="","",OFFSET('Sanitation Data'!$H$30,0,10*ROW('Sanitation Data'!H87)))</f>
        <v/>
      </c>
      <c r="DH93" s="282" t="str">
        <f ca="true">+IF(OFFSET('Sanitation Data'!$H$31,0,10*ROW('Sanitation Data'!H87))="","",OFFSET('Sanitation Data'!$H$31,0,10*ROW('Sanitation Data'!H87)))</f>
        <v/>
      </c>
      <c r="DI93" s="282" t="str">
        <f ca="true">+IF(OFFSET('Sanitation Data'!$H$32,0,10*ROW('Sanitation Data'!H87))="","",OFFSET('Sanitation Data'!$H$32,0,10*ROW('Sanitation Data'!H87)))</f>
        <v/>
      </c>
      <c r="DJ93" s="282" t="str">
        <f ca="true">+IF(OFFSET('Sanitation Data'!$I$28,0,10*ROW('Sanitation Data'!I87))="","",OFFSET('Sanitation Data'!$I$28,0,10*ROW('Sanitation Data'!I87)))</f>
        <v/>
      </c>
      <c r="DK93" s="282" t="str">
        <f ca="true">+IF(OFFSET('Sanitation Data'!$I$29,0,10*ROW('Sanitation Data'!I87))="","",OFFSET('Sanitation Data'!$I$29,0,10*ROW('Sanitation Data'!I87)))</f>
        <v/>
      </c>
      <c r="DL93" s="282" t="str">
        <f ca="true">+IF(OFFSET('Sanitation Data'!$I$30,0,10*ROW('Sanitation Data'!I87))="","",OFFSET('Sanitation Data'!$I$30,0,10*ROW('Sanitation Data'!I87)))</f>
        <v/>
      </c>
      <c r="DM93" s="282" t="str">
        <f ca="true">+IF(OFFSET('Sanitation Data'!$I$31,0,10*ROW('Sanitation Data'!I87))="","",OFFSET('Sanitation Data'!$I$31,0,10*ROW('Sanitation Data'!I87)))</f>
        <v/>
      </c>
      <c r="DN93" s="282" t="str">
        <f ca="true">+IF(OFFSET('Sanitation Data'!$I$32,0,10*ROW('Sanitation Data'!I87))="","",OFFSET('Sanitation Data'!$I$32,0,10*ROW('Sanitation Data'!I87)))</f>
        <v/>
      </c>
      <c r="DO93" s="282" t="str">
        <f ca="true">+IF(OFFSET('Hygiene Data'!$D$11,0,10*ROW('Hygiene Data'!D87))="","",OFFSET('Hygiene Data'!$D$11,0,10*ROW('Hygiene Data'!D87)))</f>
        <v/>
      </c>
      <c r="DP93" s="282" t="str">
        <f ca="true">+IF(OFFSET('Hygiene Data'!$D$12,0,10*ROW('Hygiene Data'!D87))="","",OFFSET('Hygiene Data'!$D$12,0,10*ROW('Hygiene Data'!D87)))</f>
        <v/>
      </c>
      <c r="DQ93" s="282" t="str">
        <f ca="true">+IF(OFFSET('Hygiene Data'!$D$13,0,10*ROW('Hygiene Data'!D87))="","",OFFSET('Hygiene Data'!$D$13,0,10*ROW('Hygiene Data'!D87)))</f>
        <v/>
      </c>
      <c r="DR93" s="282" t="str">
        <f ca="true">+IF(OFFSET('Hygiene Data'!$E$11,0,10*ROW('Hygiene Data'!E87))="","",OFFSET('Hygiene Data'!$E$11,0,10*ROW('Hygiene Data'!E87)))</f>
        <v/>
      </c>
      <c r="DS93" s="282" t="str">
        <f ca="true">+IF(OFFSET('Hygiene Data'!$E$12,0,10*ROW('Hygiene Data'!E87))="","",OFFSET('Hygiene Data'!$E$12,0,10*ROW('Hygiene Data'!E87)))</f>
        <v/>
      </c>
      <c r="DT93" s="282" t="str">
        <f ca="true">+IF(OFFSET('Hygiene Data'!$E$13,0,10*ROW('Hygiene Data'!E87))="","",OFFSET('Hygiene Data'!$E$13,0,10*ROW('Hygiene Data'!E87)))</f>
        <v/>
      </c>
      <c r="DU93" s="282" t="str">
        <f ca="true">+IF(OFFSET('Hygiene Data'!$F$11,0,10*ROW('Hygiene Data'!F87))="","",OFFSET('Hygiene Data'!$F$11,0,10*ROW('Hygiene Data'!F87)))</f>
        <v/>
      </c>
      <c r="DV93" s="282" t="str">
        <f ca="true">+IF(OFFSET('Hygiene Data'!$F$12,0,10*ROW('Hygiene Data'!F87))="","",OFFSET('Hygiene Data'!$F$12,0,10*ROW('Hygiene Data'!F87)))</f>
        <v/>
      </c>
      <c r="DW93" s="282" t="str">
        <f ca="true">+IF(OFFSET('Hygiene Data'!$F$13,0,10*ROW('Hygiene Data'!F87))="","",OFFSET('Hygiene Data'!$F$13,0,10*ROW('Hygiene Data'!F87)))</f>
        <v/>
      </c>
      <c r="DX93" s="282" t="str">
        <f ca="true">+IF(OFFSET('Hygiene Data'!$G$11,0,10*ROW('Hygiene Data'!G87))="","",OFFSET('Hygiene Data'!$G$11,0,10*ROW('Hygiene Data'!G87)))</f>
        <v/>
      </c>
      <c r="DY93" s="282" t="str">
        <f ca="true">+IF(OFFSET('Hygiene Data'!$G$12,0,10*ROW('Hygiene Data'!G87))="","",OFFSET('Hygiene Data'!$G$12,0,10*ROW('Hygiene Data'!G87)))</f>
        <v/>
      </c>
      <c r="DZ93" s="282" t="str">
        <f ca="true">+IF(OFFSET('Hygiene Data'!$G$13,0,10*ROW('Hygiene Data'!G87))="","",OFFSET('Hygiene Data'!$G$13,0,10*ROW('Hygiene Data'!G87)))</f>
        <v/>
      </c>
      <c r="EA93" s="282" t="str">
        <f ca="true">+IF(OFFSET('Hygiene Data'!$H$11,0,10*ROW('Hygiene Data'!H87))="","",OFFSET('Hygiene Data'!$H$11,0,10*ROW('Hygiene Data'!H87)))</f>
        <v/>
      </c>
      <c r="EB93" s="282" t="str">
        <f ca="true">+IF(OFFSET('Hygiene Data'!$H$12,0,10*ROW('Hygiene Data'!H87))="","",OFFSET('Hygiene Data'!$H$12,0,10*ROW('Hygiene Data'!H87)))</f>
        <v/>
      </c>
      <c r="EC93" s="282" t="str">
        <f ca="true">+IF(OFFSET('Hygiene Data'!$H$13,0,10*ROW('Hygiene Data'!H87))="","",OFFSET('Hygiene Data'!$H$13,0,10*ROW('Hygiene Data'!H87)))</f>
        <v/>
      </c>
      <c r="ED93" s="282" t="str">
        <f ca="true">+IF(OFFSET('Hygiene Data'!$I$11,0,10*ROW('Hygiene Data'!I87))="","",OFFSET('Hygiene Data'!$I$11,0,10*ROW('Hygiene Data'!I87)))</f>
        <v/>
      </c>
      <c r="EE93" s="282" t="str">
        <f ca="true">+IF(OFFSET('Hygiene Data'!$I$12,0,10*ROW('Hygiene Data'!I87))="","",OFFSET('Hygiene Data'!$I$12,0,10*ROW('Hygiene Data'!I87)))</f>
        <v/>
      </c>
      <c r="EF93" s="282"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8"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2"/>
      <c r="BS94" s="282" t="str">
        <f ca="true">+IF(OFFSET('Water Data'!$D$27,0,10*ROW('Water Data'!D88))="","",OFFSET('Water Data'!$D$27,0,10*ROW('Water Data'!D88)))</f>
        <v/>
      </c>
      <c r="BT94" s="282" t="str">
        <f ca="true">+IF(OFFSET('Water Data'!$D$28,0,10*ROW('Water Data'!D88))="","",OFFSET('Water Data'!$D$28,0,10*ROW('Water Data'!D88)))</f>
        <v/>
      </c>
      <c r="BU94" s="282" t="str">
        <f ca="true">+IF(OFFSET('Water Data'!$D$29,0,10*ROW('Water Data'!D88))="","",OFFSET('Water Data'!$D$29,0,10*ROW('Water Data'!D88)))</f>
        <v/>
      </c>
      <c r="BV94" s="282" t="str">
        <f ca="true">+IF(OFFSET('Water Data'!$E$27,0,10*ROW('Water Data'!E88))="","",OFFSET('Water Data'!$E$27,0,10*ROW('Water Data'!E88)))</f>
        <v/>
      </c>
      <c r="BW94" s="282" t="str">
        <f ca="true">+IF(OFFSET('Water Data'!$E$28,0,10*ROW('Water Data'!E88))="","",OFFSET('Water Data'!$E$28,0,10*ROW('Water Data'!E88)))</f>
        <v/>
      </c>
      <c r="BX94" s="282" t="str">
        <f ca="true">+IF(OFFSET('Water Data'!$E$29,0,10*ROW('Water Data'!E88))="","",OFFSET('Water Data'!$E$29,0,10*ROW('Water Data'!E88)))</f>
        <v/>
      </c>
      <c r="BY94" s="282" t="str">
        <f ca="true">+IF(OFFSET('Water Data'!$F$27,0,10*ROW('Water Data'!F88))="","",OFFSET('Water Data'!$F$27,0,10*ROW('Water Data'!F88)))</f>
        <v/>
      </c>
      <c r="BZ94" s="282" t="str">
        <f ca="true">+IF(OFFSET('Water Data'!$F$28,0,10*ROW('Water Data'!F88))="","",OFFSET('Water Data'!$F$28,0,10*ROW('Water Data'!F88)))</f>
        <v/>
      </c>
      <c r="CA94" s="282" t="str">
        <f ca="true">+IF(OFFSET('Water Data'!$F$29,0,10*ROW('Water Data'!F88))="","",OFFSET('Water Data'!$F$29,0,10*ROW('Water Data'!F88)))</f>
        <v/>
      </c>
      <c r="CB94" s="282" t="str">
        <f ca="true">+IF(OFFSET('Water Data'!$G$27,0,10*ROW('Water Data'!G88))="","",OFFSET('Water Data'!$G$27,0,10*ROW('Water Data'!G88)))</f>
        <v/>
      </c>
      <c r="CC94" s="282" t="str">
        <f ca="true">+IF(OFFSET('Water Data'!$G$28,0,10*ROW('Water Data'!G88))="","",OFFSET('Water Data'!$G$28,0,10*ROW('Water Data'!G88)))</f>
        <v/>
      </c>
      <c r="CD94" s="282" t="str">
        <f ca="true">+IF(OFFSET('Water Data'!$G$29,0,10*ROW('Water Data'!G88))="","",OFFSET('Water Data'!$G$29,0,10*ROW('Water Data'!G88)))</f>
        <v/>
      </c>
      <c r="CE94" s="282" t="str">
        <f ca="true">+IF(OFFSET('Water Data'!$H$27,0,10*ROW('Water Data'!H88))="","",OFFSET('Water Data'!$H$27,0,10*ROW('Water Data'!H88)))</f>
        <v/>
      </c>
      <c r="CF94" s="282" t="str">
        <f ca="true">+IF(OFFSET('Water Data'!$H$28,0,10*ROW('Water Data'!H88))="","",OFFSET('Water Data'!$H$28,0,10*ROW('Water Data'!H88)))</f>
        <v/>
      </c>
      <c r="CG94" s="282" t="str">
        <f ca="true">+IF(OFFSET('Water Data'!$H$29,0,10*ROW('Water Data'!H88))="","",OFFSET('Water Data'!$H$29,0,10*ROW('Water Data'!H88)))</f>
        <v/>
      </c>
      <c r="CH94" s="282" t="str">
        <f ca="true">+IF(OFFSET('Water Data'!$I$27,0,10*ROW('Water Data'!I88))="","",OFFSET('Water Data'!$I$27,0,10*ROW('Water Data'!I88)))</f>
        <v/>
      </c>
      <c r="CI94" s="282" t="str">
        <f ca="true">+IF(OFFSET('Water Data'!$I$28,0,10*ROW('Water Data'!I88))="","",OFFSET('Water Data'!$I$28,0,10*ROW('Water Data'!I88)))</f>
        <v/>
      </c>
      <c r="CJ94" s="282" t="str">
        <f ca="true">+IF(OFFSET('Water Data'!$I$29,0,10*ROW('Water Data'!I88))="","",OFFSET('Water Data'!$I$29,0,10*ROW('Water Data'!I88)))</f>
        <v/>
      </c>
      <c r="CK94" s="282" t="str">
        <f ca="true">+IF(OFFSET('Sanitation Data'!$D$28,0,10*ROW('Sanitation Data'!D88))="","",OFFSET('Sanitation Data'!$D$28,0,10*ROW('Sanitation Data'!D88)))</f>
        <v/>
      </c>
      <c r="CL94" s="282" t="str">
        <f ca="true">+IF(OFFSET('Sanitation Data'!$D$29,0,10*ROW('Sanitation Data'!D88))="","",OFFSET('Sanitation Data'!$D$29,0,10*ROW('Sanitation Data'!D88)))</f>
        <v/>
      </c>
      <c r="CM94" s="282" t="str">
        <f ca="true">+IF(OFFSET('Sanitation Data'!$D$30,0,10*ROW('Sanitation Data'!D88))="","",OFFSET('Sanitation Data'!$D$30,0,10*ROW('Sanitation Data'!D88)))</f>
        <v/>
      </c>
      <c r="CN94" s="282" t="str">
        <f ca="true">+IF(OFFSET('Sanitation Data'!$D$31,0,10*ROW('Sanitation Data'!D88))="","",OFFSET('Sanitation Data'!$D$31,0,10*ROW('Sanitation Data'!D88)))</f>
        <v/>
      </c>
      <c r="CO94" s="282" t="str">
        <f ca="true">+IF(OFFSET('Sanitation Data'!$D$32,0,10*ROW('Sanitation Data'!D88))="","",OFFSET('Sanitation Data'!$D$32,0,10*ROW('Sanitation Data'!D88)))</f>
        <v/>
      </c>
      <c r="CP94" s="282" t="str">
        <f ca="true">+IF(OFFSET('Sanitation Data'!$E$28,0,10*ROW('Sanitation Data'!E88))="","",OFFSET('Sanitation Data'!$E$28,0,10*ROW('Sanitation Data'!E88)))</f>
        <v/>
      </c>
      <c r="CQ94" s="282" t="str">
        <f ca="true">+IF(OFFSET('Sanitation Data'!$E$29,0,10*ROW('Sanitation Data'!E88))="","",OFFSET('Sanitation Data'!$E$29,0,10*ROW('Sanitation Data'!E88)))</f>
        <v/>
      </c>
      <c r="CR94" s="282" t="str">
        <f ca="true">+IF(OFFSET('Sanitation Data'!$E$30,0,10*ROW('Sanitation Data'!E88))="","",OFFSET('Sanitation Data'!$E$30,0,10*ROW('Sanitation Data'!E88)))</f>
        <v/>
      </c>
      <c r="CS94" s="282" t="str">
        <f ca="true">+IF(OFFSET('Sanitation Data'!$E$31,0,10*ROW('Sanitation Data'!E88))="","",OFFSET('Sanitation Data'!$E$31,0,10*ROW('Sanitation Data'!E88)))</f>
        <v/>
      </c>
      <c r="CT94" s="282" t="str">
        <f ca="true">+IF(OFFSET('Sanitation Data'!$E$32,0,10*ROW('Sanitation Data'!E88))="","",OFFSET('Sanitation Data'!$E$32,0,10*ROW('Sanitation Data'!E88)))</f>
        <v/>
      </c>
      <c r="CU94" s="282" t="str">
        <f ca="true">+IF(OFFSET('Sanitation Data'!$F$28,0,10*ROW('Sanitation Data'!F88))="","",OFFSET('Sanitation Data'!$F$28,0,10*ROW('Sanitation Data'!F88)))</f>
        <v/>
      </c>
      <c r="CV94" s="282" t="str">
        <f ca="true">+IF(OFFSET('Sanitation Data'!$F$29,0,10*ROW('Sanitation Data'!F88))="","",OFFSET('Sanitation Data'!$F$29,0,10*ROW('Sanitation Data'!F88)))</f>
        <v/>
      </c>
      <c r="CW94" s="282" t="str">
        <f ca="true">+IF(OFFSET('Sanitation Data'!$F$30,0,10*ROW('Sanitation Data'!F88))="","",OFFSET('Sanitation Data'!$F$30,0,10*ROW('Sanitation Data'!F88)))</f>
        <v/>
      </c>
      <c r="CX94" s="282" t="str">
        <f ca="true">+IF(OFFSET('Sanitation Data'!$F$31,0,10*ROW('Sanitation Data'!F88))="","",OFFSET('Sanitation Data'!$F$31,0,10*ROW('Sanitation Data'!F88)))</f>
        <v/>
      </c>
      <c r="CY94" s="282" t="str">
        <f ca="true">+IF(OFFSET('Sanitation Data'!$F$32,0,10*ROW('Sanitation Data'!F88))="","",OFFSET('Sanitation Data'!$F$32,0,10*ROW('Sanitation Data'!F88)))</f>
        <v/>
      </c>
      <c r="CZ94" s="282" t="str">
        <f ca="true">+IF(OFFSET('Sanitation Data'!$G$28,0,10*ROW('Sanitation Data'!G88))="","",OFFSET('Sanitation Data'!$G$28,0,10*ROW('Sanitation Data'!G88)))</f>
        <v/>
      </c>
      <c r="DA94" s="282" t="str">
        <f ca="true">+IF(OFFSET('Sanitation Data'!$G$29,0,10*ROW('Sanitation Data'!G88))="","",OFFSET('Sanitation Data'!$G$29,0,10*ROW('Sanitation Data'!G88)))</f>
        <v/>
      </c>
      <c r="DB94" s="282" t="str">
        <f ca="true">+IF(OFFSET('Sanitation Data'!$G$30,0,10*ROW('Sanitation Data'!G88))="","",OFFSET('Sanitation Data'!$G$30,0,10*ROW('Sanitation Data'!G88)))</f>
        <v/>
      </c>
      <c r="DC94" s="282" t="str">
        <f ca="true">+IF(OFFSET('Sanitation Data'!$G$31,0,10*ROW('Sanitation Data'!G88))="","",OFFSET('Sanitation Data'!$G$31,0,10*ROW('Sanitation Data'!G88)))</f>
        <v/>
      </c>
      <c r="DD94" s="282" t="str">
        <f ca="true">+IF(OFFSET('Sanitation Data'!$G$32,0,10*ROW('Sanitation Data'!G88))="","",OFFSET('Sanitation Data'!$G$32,0,10*ROW('Sanitation Data'!G88)))</f>
        <v/>
      </c>
      <c r="DE94" s="282" t="str">
        <f ca="true">+IF(OFFSET('Sanitation Data'!$H$28,0,10*ROW('Sanitation Data'!H88))="","",OFFSET('Sanitation Data'!$H$28,0,10*ROW('Sanitation Data'!H88)))</f>
        <v/>
      </c>
      <c r="DF94" s="282" t="str">
        <f ca="true">+IF(OFFSET('Sanitation Data'!$H$29,0,10*ROW('Sanitation Data'!H88))="","",OFFSET('Sanitation Data'!$H$29,0,10*ROW('Sanitation Data'!H88)))</f>
        <v/>
      </c>
      <c r="DG94" s="282" t="str">
        <f ca="true">+IF(OFFSET('Sanitation Data'!$H$30,0,10*ROW('Sanitation Data'!H88))="","",OFFSET('Sanitation Data'!$H$30,0,10*ROW('Sanitation Data'!H88)))</f>
        <v/>
      </c>
      <c r="DH94" s="282" t="str">
        <f ca="true">+IF(OFFSET('Sanitation Data'!$H$31,0,10*ROW('Sanitation Data'!H88))="","",OFFSET('Sanitation Data'!$H$31,0,10*ROW('Sanitation Data'!H88)))</f>
        <v/>
      </c>
      <c r="DI94" s="282" t="str">
        <f ca="true">+IF(OFFSET('Sanitation Data'!$H$32,0,10*ROW('Sanitation Data'!H88))="","",OFFSET('Sanitation Data'!$H$32,0,10*ROW('Sanitation Data'!H88)))</f>
        <v/>
      </c>
      <c r="DJ94" s="282" t="str">
        <f ca="true">+IF(OFFSET('Sanitation Data'!$I$28,0,10*ROW('Sanitation Data'!I88))="","",OFFSET('Sanitation Data'!$I$28,0,10*ROW('Sanitation Data'!I88)))</f>
        <v/>
      </c>
      <c r="DK94" s="282" t="str">
        <f ca="true">+IF(OFFSET('Sanitation Data'!$I$29,0,10*ROW('Sanitation Data'!I88))="","",OFFSET('Sanitation Data'!$I$29,0,10*ROW('Sanitation Data'!I88)))</f>
        <v/>
      </c>
      <c r="DL94" s="282" t="str">
        <f ca="true">+IF(OFFSET('Sanitation Data'!$I$30,0,10*ROW('Sanitation Data'!I88))="","",OFFSET('Sanitation Data'!$I$30,0,10*ROW('Sanitation Data'!I88)))</f>
        <v/>
      </c>
      <c r="DM94" s="282" t="str">
        <f ca="true">+IF(OFFSET('Sanitation Data'!$I$31,0,10*ROW('Sanitation Data'!I88))="","",OFFSET('Sanitation Data'!$I$31,0,10*ROW('Sanitation Data'!I88)))</f>
        <v/>
      </c>
      <c r="DN94" s="282" t="str">
        <f ca="true">+IF(OFFSET('Sanitation Data'!$I$32,0,10*ROW('Sanitation Data'!I88))="","",OFFSET('Sanitation Data'!$I$32,0,10*ROW('Sanitation Data'!I88)))</f>
        <v/>
      </c>
      <c r="DO94" s="282" t="str">
        <f ca="true">+IF(OFFSET('Hygiene Data'!$D$11,0,10*ROW('Hygiene Data'!D88))="","",OFFSET('Hygiene Data'!$D$11,0,10*ROW('Hygiene Data'!D88)))</f>
        <v/>
      </c>
      <c r="DP94" s="282" t="str">
        <f ca="true">+IF(OFFSET('Hygiene Data'!$D$12,0,10*ROW('Hygiene Data'!D88))="","",OFFSET('Hygiene Data'!$D$12,0,10*ROW('Hygiene Data'!D88)))</f>
        <v/>
      </c>
      <c r="DQ94" s="282" t="str">
        <f ca="true">+IF(OFFSET('Hygiene Data'!$D$13,0,10*ROW('Hygiene Data'!D88))="","",OFFSET('Hygiene Data'!$D$13,0,10*ROW('Hygiene Data'!D88)))</f>
        <v/>
      </c>
      <c r="DR94" s="282" t="str">
        <f ca="true">+IF(OFFSET('Hygiene Data'!$E$11,0,10*ROW('Hygiene Data'!E88))="","",OFFSET('Hygiene Data'!$E$11,0,10*ROW('Hygiene Data'!E88)))</f>
        <v/>
      </c>
      <c r="DS94" s="282" t="str">
        <f ca="true">+IF(OFFSET('Hygiene Data'!$E$12,0,10*ROW('Hygiene Data'!E88))="","",OFFSET('Hygiene Data'!$E$12,0,10*ROW('Hygiene Data'!E88)))</f>
        <v/>
      </c>
      <c r="DT94" s="282" t="str">
        <f ca="true">+IF(OFFSET('Hygiene Data'!$E$13,0,10*ROW('Hygiene Data'!E88))="","",OFFSET('Hygiene Data'!$E$13,0,10*ROW('Hygiene Data'!E88)))</f>
        <v/>
      </c>
      <c r="DU94" s="282" t="str">
        <f ca="true">+IF(OFFSET('Hygiene Data'!$F$11,0,10*ROW('Hygiene Data'!F88))="","",OFFSET('Hygiene Data'!$F$11,0,10*ROW('Hygiene Data'!F88)))</f>
        <v/>
      </c>
      <c r="DV94" s="282" t="str">
        <f ca="true">+IF(OFFSET('Hygiene Data'!$F$12,0,10*ROW('Hygiene Data'!F88))="","",OFFSET('Hygiene Data'!$F$12,0,10*ROW('Hygiene Data'!F88)))</f>
        <v/>
      </c>
      <c r="DW94" s="282" t="str">
        <f ca="true">+IF(OFFSET('Hygiene Data'!$F$13,0,10*ROW('Hygiene Data'!F88))="","",OFFSET('Hygiene Data'!$F$13,0,10*ROW('Hygiene Data'!F88)))</f>
        <v/>
      </c>
      <c r="DX94" s="282" t="str">
        <f ca="true">+IF(OFFSET('Hygiene Data'!$G$11,0,10*ROW('Hygiene Data'!G88))="","",OFFSET('Hygiene Data'!$G$11,0,10*ROW('Hygiene Data'!G88)))</f>
        <v/>
      </c>
      <c r="DY94" s="282" t="str">
        <f ca="true">+IF(OFFSET('Hygiene Data'!$G$12,0,10*ROW('Hygiene Data'!G88))="","",OFFSET('Hygiene Data'!$G$12,0,10*ROW('Hygiene Data'!G88)))</f>
        <v/>
      </c>
      <c r="DZ94" s="282" t="str">
        <f ca="true">+IF(OFFSET('Hygiene Data'!$G$13,0,10*ROW('Hygiene Data'!G88))="","",OFFSET('Hygiene Data'!$G$13,0,10*ROW('Hygiene Data'!G88)))</f>
        <v/>
      </c>
      <c r="EA94" s="282" t="str">
        <f ca="true">+IF(OFFSET('Hygiene Data'!$H$11,0,10*ROW('Hygiene Data'!H88))="","",OFFSET('Hygiene Data'!$H$11,0,10*ROW('Hygiene Data'!H88)))</f>
        <v/>
      </c>
      <c r="EB94" s="282" t="str">
        <f ca="true">+IF(OFFSET('Hygiene Data'!$H$12,0,10*ROW('Hygiene Data'!H88))="","",OFFSET('Hygiene Data'!$H$12,0,10*ROW('Hygiene Data'!H88)))</f>
        <v/>
      </c>
      <c r="EC94" s="282" t="str">
        <f ca="true">+IF(OFFSET('Hygiene Data'!$H$13,0,10*ROW('Hygiene Data'!H88))="","",OFFSET('Hygiene Data'!$H$13,0,10*ROW('Hygiene Data'!H88)))</f>
        <v/>
      </c>
      <c r="ED94" s="282" t="str">
        <f ca="true">+IF(OFFSET('Hygiene Data'!$I$11,0,10*ROW('Hygiene Data'!I88))="","",OFFSET('Hygiene Data'!$I$11,0,10*ROW('Hygiene Data'!I88)))</f>
        <v/>
      </c>
      <c r="EE94" s="282" t="str">
        <f ca="true">+IF(OFFSET('Hygiene Data'!$I$12,0,10*ROW('Hygiene Data'!I88))="","",OFFSET('Hygiene Data'!$I$12,0,10*ROW('Hygiene Data'!I88)))</f>
        <v/>
      </c>
      <c r="EF94" s="282"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8"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2"/>
      <c r="BS95" s="282" t="str">
        <f ca="true">+IF(OFFSET('Water Data'!$D$27,0,10*ROW('Water Data'!D89))="","",OFFSET('Water Data'!$D$27,0,10*ROW('Water Data'!D89)))</f>
        <v/>
      </c>
      <c r="BT95" s="282" t="str">
        <f ca="true">+IF(OFFSET('Water Data'!$D$28,0,10*ROW('Water Data'!D89))="","",OFFSET('Water Data'!$D$28,0,10*ROW('Water Data'!D89)))</f>
        <v/>
      </c>
      <c r="BU95" s="282" t="str">
        <f ca="true">+IF(OFFSET('Water Data'!$D$29,0,10*ROW('Water Data'!D89))="","",OFFSET('Water Data'!$D$29,0,10*ROW('Water Data'!D89)))</f>
        <v/>
      </c>
      <c r="BV95" s="282" t="str">
        <f ca="true">+IF(OFFSET('Water Data'!$E$27,0,10*ROW('Water Data'!E89))="","",OFFSET('Water Data'!$E$27,0,10*ROW('Water Data'!E89)))</f>
        <v/>
      </c>
      <c r="BW95" s="282" t="str">
        <f ca="true">+IF(OFFSET('Water Data'!$E$28,0,10*ROW('Water Data'!E89))="","",OFFSET('Water Data'!$E$28,0,10*ROW('Water Data'!E89)))</f>
        <v/>
      </c>
      <c r="BX95" s="282" t="str">
        <f ca="true">+IF(OFFSET('Water Data'!$E$29,0,10*ROW('Water Data'!E89))="","",OFFSET('Water Data'!$E$29,0,10*ROW('Water Data'!E89)))</f>
        <v/>
      </c>
      <c r="BY95" s="282" t="str">
        <f ca="true">+IF(OFFSET('Water Data'!$F$27,0,10*ROW('Water Data'!F89))="","",OFFSET('Water Data'!$F$27,0,10*ROW('Water Data'!F89)))</f>
        <v/>
      </c>
      <c r="BZ95" s="282" t="str">
        <f ca="true">+IF(OFFSET('Water Data'!$F$28,0,10*ROW('Water Data'!F89))="","",OFFSET('Water Data'!$F$28,0,10*ROW('Water Data'!F89)))</f>
        <v/>
      </c>
      <c r="CA95" s="282" t="str">
        <f ca="true">+IF(OFFSET('Water Data'!$F$29,0,10*ROW('Water Data'!F89))="","",OFFSET('Water Data'!$F$29,0,10*ROW('Water Data'!F89)))</f>
        <v/>
      </c>
      <c r="CB95" s="282" t="str">
        <f ca="true">+IF(OFFSET('Water Data'!$G$27,0,10*ROW('Water Data'!G89))="","",OFFSET('Water Data'!$G$27,0,10*ROW('Water Data'!G89)))</f>
        <v/>
      </c>
      <c r="CC95" s="282" t="str">
        <f ca="true">+IF(OFFSET('Water Data'!$G$28,0,10*ROW('Water Data'!G89))="","",OFFSET('Water Data'!$G$28,0,10*ROW('Water Data'!G89)))</f>
        <v/>
      </c>
      <c r="CD95" s="282" t="str">
        <f ca="true">+IF(OFFSET('Water Data'!$G$29,0,10*ROW('Water Data'!G89))="","",OFFSET('Water Data'!$G$29,0,10*ROW('Water Data'!G89)))</f>
        <v/>
      </c>
      <c r="CE95" s="282" t="str">
        <f ca="true">+IF(OFFSET('Water Data'!$H$27,0,10*ROW('Water Data'!H89))="","",OFFSET('Water Data'!$H$27,0,10*ROW('Water Data'!H89)))</f>
        <v/>
      </c>
      <c r="CF95" s="282" t="str">
        <f ca="true">+IF(OFFSET('Water Data'!$H$28,0,10*ROW('Water Data'!H89))="","",OFFSET('Water Data'!$H$28,0,10*ROW('Water Data'!H89)))</f>
        <v/>
      </c>
      <c r="CG95" s="282" t="str">
        <f ca="true">+IF(OFFSET('Water Data'!$H$29,0,10*ROW('Water Data'!H89))="","",OFFSET('Water Data'!$H$29,0,10*ROW('Water Data'!H89)))</f>
        <v/>
      </c>
      <c r="CH95" s="282" t="str">
        <f ca="true">+IF(OFFSET('Water Data'!$I$27,0,10*ROW('Water Data'!I89))="","",OFFSET('Water Data'!$I$27,0,10*ROW('Water Data'!I89)))</f>
        <v/>
      </c>
      <c r="CI95" s="282" t="str">
        <f ca="true">+IF(OFFSET('Water Data'!$I$28,0,10*ROW('Water Data'!I89))="","",OFFSET('Water Data'!$I$28,0,10*ROW('Water Data'!I89)))</f>
        <v/>
      </c>
      <c r="CJ95" s="282" t="str">
        <f ca="true">+IF(OFFSET('Water Data'!$I$29,0,10*ROW('Water Data'!I89))="","",OFFSET('Water Data'!$I$29,0,10*ROW('Water Data'!I89)))</f>
        <v/>
      </c>
      <c r="CK95" s="282" t="str">
        <f ca="true">+IF(OFFSET('Sanitation Data'!$D$28,0,10*ROW('Sanitation Data'!D89))="","",OFFSET('Sanitation Data'!$D$28,0,10*ROW('Sanitation Data'!D89)))</f>
        <v/>
      </c>
      <c r="CL95" s="282" t="str">
        <f ca="true">+IF(OFFSET('Sanitation Data'!$D$29,0,10*ROW('Sanitation Data'!D89))="","",OFFSET('Sanitation Data'!$D$29,0,10*ROW('Sanitation Data'!D89)))</f>
        <v/>
      </c>
      <c r="CM95" s="282" t="str">
        <f ca="true">+IF(OFFSET('Sanitation Data'!$D$30,0,10*ROW('Sanitation Data'!D89))="","",OFFSET('Sanitation Data'!$D$30,0,10*ROW('Sanitation Data'!D89)))</f>
        <v/>
      </c>
      <c r="CN95" s="282" t="str">
        <f ca="true">+IF(OFFSET('Sanitation Data'!$D$31,0,10*ROW('Sanitation Data'!D89))="","",OFFSET('Sanitation Data'!$D$31,0,10*ROW('Sanitation Data'!D89)))</f>
        <v/>
      </c>
      <c r="CO95" s="282" t="str">
        <f ca="true">+IF(OFFSET('Sanitation Data'!$D$32,0,10*ROW('Sanitation Data'!D89))="","",OFFSET('Sanitation Data'!$D$32,0,10*ROW('Sanitation Data'!D89)))</f>
        <v/>
      </c>
      <c r="CP95" s="282" t="str">
        <f ca="true">+IF(OFFSET('Sanitation Data'!$E$28,0,10*ROW('Sanitation Data'!E89))="","",OFFSET('Sanitation Data'!$E$28,0,10*ROW('Sanitation Data'!E89)))</f>
        <v/>
      </c>
      <c r="CQ95" s="282" t="str">
        <f ca="true">+IF(OFFSET('Sanitation Data'!$E$29,0,10*ROW('Sanitation Data'!E89))="","",OFFSET('Sanitation Data'!$E$29,0,10*ROW('Sanitation Data'!E89)))</f>
        <v/>
      </c>
      <c r="CR95" s="282" t="str">
        <f ca="true">+IF(OFFSET('Sanitation Data'!$E$30,0,10*ROW('Sanitation Data'!E89))="","",OFFSET('Sanitation Data'!$E$30,0,10*ROW('Sanitation Data'!E89)))</f>
        <v/>
      </c>
      <c r="CS95" s="282" t="str">
        <f ca="true">+IF(OFFSET('Sanitation Data'!$E$31,0,10*ROW('Sanitation Data'!E89))="","",OFFSET('Sanitation Data'!$E$31,0,10*ROW('Sanitation Data'!E89)))</f>
        <v/>
      </c>
      <c r="CT95" s="282" t="str">
        <f ca="true">+IF(OFFSET('Sanitation Data'!$E$32,0,10*ROW('Sanitation Data'!E89))="","",OFFSET('Sanitation Data'!$E$32,0,10*ROW('Sanitation Data'!E89)))</f>
        <v/>
      </c>
      <c r="CU95" s="282" t="str">
        <f ca="true">+IF(OFFSET('Sanitation Data'!$F$28,0,10*ROW('Sanitation Data'!F89))="","",OFFSET('Sanitation Data'!$F$28,0,10*ROW('Sanitation Data'!F89)))</f>
        <v/>
      </c>
      <c r="CV95" s="282" t="str">
        <f ca="true">+IF(OFFSET('Sanitation Data'!$F$29,0,10*ROW('Sanitation Data'!F89))="","",OFFSET('Sanitation Data'!$F$29,0,10*ROW('Sanitation Data'!F89)))</f>
        <v/>
      </c>
      <c r="CW95" s="282" t="str">
        <f ca="true">+IF(OFFSET('Sanitation Data'!$F$30,0,10*ROW('Sanitation Data'!F89))="","",OFFSET('Sanitation Data'!$F$30,0,10*ROW('Sanitation Data'!F89)))</f>
        <v/>
      </c>
      <c r="CX95" s="282" t="str">
        <f ca="true">+IF(OFFSET('Sanitation Data'!$F$31,0,10*ROW('Sanitation Data'!F89))="","",OFFSET('Sanitation Data'!$F$31,0,10*ROW('Sanitation Data'!F89)))</f>
        <v/>
      </c>
      <c r="CY95" s="282" t="str">
        <f ca="true">+IF(OFFSET('Sanitation Data'!$F$32,0,10*ROW('Sanitation Data'!F89))="","",OFFSET('Sanitation Data'!$F$32,0,10*ROW('Sanitation Data'!F89)))</f>
        <v/>
      </c>
      <c r="CZ95" s="282" t="str">
        <f ca="true">+IF(OFFSET('Sanitation Data'!$G$28,0,10*ROW('Sanitation Data'!G89))="","",OFFSET('Sanitation Data'!$G$28,0,10*ROW('Sanitation Data'!G89)))</f>
        <v/>
      </c>
      <c r="DA95" s="282" t="str">
        <f ca="true">+IF(OFFSET('Sanitation Data'!$G$29,0,10*ROW('Sanitation Data'!G89))="","",OFFSET('Sanitation Data'!$G$29,0,10*ROW('Sanitation Data'!G89)))</f>
        <v/>
      </c>
      <c r="DB95" s="282" t="str">
        <f ca="true">+IF(OFFSET('Sanitation Data'!$G$30,0,10*ROW('Sanitation Data'!G89))="","",OFFSET('Sanitation Data'!$G$30,0,10*ROW('Sanitation Data'!G89)))</f>
        <v/>
      </c>
      <c r="DC95" s="282" t="str">
        <f ca="true">+IF(OFFSET('Sanitation Data'!$G$31,0,10*ROW('Sanitation Data'!G89))="","",OFFSET('Sanitation Data'!$G$31,0,10*ROW('Sanitation Data'!G89)))</f>
        <v/>
      </c>
      <c r="DD95" s="282" t="str">
        <f ca="true">+IF(OFFSET('Sanitation Data'!$G$32,0,10*ROW('Sanitation Data'!G89))="","",OFFSET('Sanitation Data'!$G$32,0,10*ROW('Sanitation Data'!G89)))</f>
        <v/>
      </c>
      <c r="DE95" s="282" t="str">
        <f ca="true">+IF(OFFSET('Sanitation Data'!$H$28,0,10*ROW('Sanitation Data'!H89))="","",OFFSET('Sanitation Data'!$H$28,0,10*ROW('Sanitation Data'!H89)))</f>
        <v/>
      </c>
      <c r="DF95" s="282" t="str">
        <f ca="true">+IF(OFFSET('Sanitation Data'!$H$29,0,10*ROW('Sanitation Data'!H89))="","",OFFSET('Sanitation Data'!$H$29,0,10*ROW('Sanitation Data'!H89)))</f>
        <v/>
      </c>
      <c r="DG95" s="282" t="str">
        <f ca="true">+IF(OFFSET('Sanitation Data'!$H$30,0,10*ROW('Sanitation Data'!H89))="","",OFFSET('Sanitation Data'!$H$30,0,10*ROW('Sanitation Data'!H89)))</f>
        <v/>
      </c>
      <c r="DH95" s="282" t="str">
        <f ca="true">+IF(OFFSET('Sanitation Data'!$H$31,0,10*ROW('Sanitation Data'!H89))="","",OFFSET('Sanitation Data'!$H$31,0,10*ROW('Sanitation Data'!H89)))</f>
        <v/>
      </c>
      <c r="DI95" s="282" t="str">
        <f ca="true">+IF(OFFSET('Sanitation Data'!$H$32,0,10*ROW('Sanitation Data'!H89))="","",OFFSET('Sanitation Data'!$H$32,0,10*ROW('Sanitation Data'!H89)))</f>
        <v/>
      </c>
      <c r="DJ95" s="282" t="str">
        <f ca="true">+IF(OFFSET('Sanitation Data'!$I$28,0,10*ROW('Sanitation Data'!I89))="","",OFFSET('Sanitation Data'!$I$28,0,10*ROW('Sanitation Data'!I89)))</f>
        <v/>
      </c>
      <c r="DK95" s="282" t="str">
        <f ca="true">+IF(OFFSET('Sanitation Data'!$I$29,0,10*ROW('Sanitation Data'!I89))="","",OFFSET('Sanitation Data'!$I$29,0,10*ROW('Sanitation Data'!I89)))</f>
        <v/>
      </c>
      <c r="DL95" s="282" t="str">
        <f ca="true">+IF(OFFSET('Sanitation Data'!$I$30,0,10*ROW('Sanitation Data'!I89))="","",OFFSET('Sanitation Data'!$I$30,0,10*ROW('Sanitation Data'!I89)))</f>
        <v/>
      </c>
      <c r="DM95" s="282" t="str">
        <f ca="true">+IF(OFFSET('Sanitation Data'!$I$31,0,10*ROW('Sanitation Data'!I89))="","",OFFSET('Sanitation Data'!$I$31,0,10*ROW('Sanitation Data'!I89)))</f>
        <v/>
      </c>
      <c r="DN95" s="282" t="str">
        <f ca="true">+IF(OFFSET('Sanitation Data'!$I$32,0,10*ROW('Sanitation Data'!I89))="","",OFFSET('Sanitation Data'!$I$32,0,10*ROW('Sanitation Data'!I89)))</f>
        <v/>
      </c>
      <c r="DO95" s="282" t="str">
        <f ca="true">+IF(OFFSET('Hygiene Data'!$D$11,0,10*ROW('Hygiene Data'!D89))="","",OFFSET('Hygiene Data'!$D$11,0,10*ROW('Hygiene Data'!D89)))</f>
        <v/>
      </c>
      <c r="DP95" s="282" t="str">
        <f ca="true">+IF(OFFSET('Hygiene Data'!$D$12,0,10*ROW('Hygiene Data'!D89))="","",OFFSET('Hygiene Data'!$D$12,0,10*ROW('Hygiene Data'!D89)))</f>
        <v/>
      </c>
      <c r="DQ95" s="282" t="str">
        <f ca="true">+IF(OFFSET('Hygiene Data'!$D$13,0,10*ROW('Hygiene Data'!D89))="","",OFFSET('Hygiene Data'!$D$13,0,10*ROW('Hygiene Data'!D89)))</f>
        <v/>
      </c>
      <c r="DR95" s="282" t="str">
        <f ca="true">+IF(OFFSET('Hygiene Data'!$E$11,0,10*ROW('Hygiene Data'!E89))="","",OFFSET('Hygiene Data'!$E$11,0,10*ROW('Hygiene Data'!E89)))</f>
        <v/>
      </c>
      <c r="DS95" s="282" t="str">
        <f ca="true">+IF(OFFSET('Hygiene Data'!$E$12,0,10*ROW('Hygiene Data'!E89))="","",OFFSET('Hygiene Data'!$E$12,0,10*ROW('Hygiene Data'!E89)))</f>
        <v/>
      </c>
      <c r="DT95" s="282" t="str">
        <f ca="true">+IF(OFFSET('Hygiene Data'!$E$13,0,10*ROW('Hygiene Data'!E89))="","",OFFSET('Hygiene Data'!$E$13,0,10*ROW('Hygiene Data'!E89)))</f>
        <v/>
      </c>
      <c r="DU95" s="282" t="str">
        <f ca="true">+IF(OFFSET('Hygiene Data'!$F$11,0,10*ROW('Hygiene Data'!F89))="","",OFFSET('Hygiene Data'!$F$11,0,10*ROW('Hygiene Data'!F89)))</f>
        <v/>
      </c>
      <c r="DV95" s="282" t="str">
        <f ca="true">+IF(OFFSET('Hygiene Data'!$F$12,0,10*ROW('Hygiene Data'!F89))="","",OFFSET('Hygiene Data'!$F$12,0,10*ROW('Hygiene Data'!F89)))</f>
        <v/>
      </c>
      <c r="DW95" s="282" t="str">
        <f ca="true">+IF(OFFSET('Hygiene Data'!$F$13,0,10*ROW('Hygiene Data'!F89))="","",OFFSET('Hygiene Data'!$F$13,0,10*ROW('Hygiene Data'!F89)))</f>
        <v/>
      </c>
      <c r="DX95" s="282" t="str">
        <f ca="true">+IF(OFFSET('Hygiene Data'!$G$11,0,10*ROW('Hygiene Data'!G89))="","",OFFSET('Hygiene Data'!$G$11,0,10*ROW('Hygiene Data'!G89)))</f>
        <v/>
      </c>
      <c r="DY95" s="282" t="str">
        <f ca="true">+IF(OFFSET('Hygiene Data'!$G$12,0,10*ROW('Hygiene Data'!G89))="","",OFFSET('Hygiene Data'!$G$12,0,10*ROW('Hygiene Data'!G89)))</f>
        <v/>
      </c>
      <c r="DZ95" s="282" t="str">
        <f ca="true">+IF(OFFSET('Hygiene Data'!$G$13,0,10*ROW('Hygiene Data'!G89))="","",OFFSET('Hygiene Data'!$G$13,0,10*ROW('Hygiene Data'!G89)))</f>
        <v/>
      </c>
      <c r="EA95" s="282" t="str">
        <f ca="true">+IF(OFFSET('Hygiene Data'!$H$11,0,10*ROW('Hygiene Data'!H89))="","",OFFSET('Hygiene Data'!$H$11,0,10*ROW('Hygiene Data'!H89)))</f>
        <v/>
      </c>
      <c r="EB95" s="282" t="str">
        <f ca="true">+IF(OFFSET('Hygiene Data'!$H$12,0,10*ROW('Hygiene Data'!H89))="","",OFFSET('Hygiene Data'!$H$12,0,10*ROW('Hygiene Data'!H89)))</f>
        <v/>
      </c>
      <c r="EC95" s="282" t="str">
        <f ca="true">+IF(OFFSET('Hygiene Data'!$H$13,0,10*ROW('Hygiene Data'!H89))="","",OFFSET('Hygiene Data'!$H$13,0,10*ROW('Hygiene Data'!H89)))</f>
        <v/>
      </c>
      <c r="ED95" s="282" t="str">
        <f ca="true">+IF(OFFSET('Hygiene Data'!$I$11,0,10*ROW('Hygiene Data'!I89))="","",OFFSET('Hygiene Data'!$I$11,0,10*ROW('Hygiene Data'!I89)))</f>
        <v/>
      </c>
      <c r="EE95" s="282" t="str">
        <f ca="true">+IF(OFFSET('Hygiene Data'!$I$12,0,10*ROW('Hygiene Data'!I89))="","",OFFSET('Hygiene Data'!$I$12,0,10*ROW('Hygiene Data'!I89)))</f>
        <v/>
      </c>
      <c r="EF95" s="282"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8"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2"/>
      <c r="BS96" s="282" t="str">
        <f ca="true">+IF(OFFSET('Water Data'!$D$27,0,10*ROW('Water Data'!D90))="","",OFFSET('Water Data'!$D$27,0,10*ROW('Water Data'!D90)))</f>
        <v/>
      </c>
      <c r="BT96" s="282" t="str">
        <f ca="true">+IF(OFFSET('Water Data'!$D$28,0,10*ROW('Water Data'!D90))="","",OFFSET('Water Data'!$D$28,0,10*ROW('Water Data'!D90)))</f>
        <v/>
      </c>
      <c r="BU96" s="282" t="str">
        <f ca="true">+IF(OFFSET('Water Data'!$D$29,0,10*ROW('Water Data'!D90))="","",OFFSET('Water Data'!$D$29,0,10*ROW('Water Data'!D90)))</f>
        <v/>
      </c>
      <c r="BV96" s="282" t="str">
        <f ca="true">+IF(OFFSET('Water Data'!$E$27,0,10*ROW('Water Data'!E90))="","",OFFSET('Water Data'!$E$27,0,10*ROW('Water Data'!E90)))</f>
        <v/>
      </c>
      <c r="BW96" s="282" t="str">
        <f ca="true">+IF(OFFSET('Water Data'!$E$28,0,10*ROW('Water Data'!E90))="","",OFFSET('Water Data'!$E$28,0,10*ROW('Water Data'!E90)))</f>
        <v/>
      </c>
      <c r="BX96" s="282" t="str">
        <f ca="true">+IF(OFFSET('Water Data'!$E$29,0,10*ROW('Water Data'!E90))="","",OFFSET('Water Data'!$E$29,0,10*ROW('Water Data'!E90)))</f>
        <v/>
      </c>
      <c r="BY96" s="282" t="str">
        <f ca="true">+IF(OFFSET('Water Data'!$F$27,0,10*ROW('Water Data'!F90))="","",OFFSET('Water Data'!$F$27,0,10*ROW('Water Data'!F90)))</f>
        <v/>
      </c>
      <c r="BZ96" s="282" t="str">
        <f ca="true">+IF(OFFSET('Water Data'!$F$28,0,10*ROW('Water Data'!F90))="","",OFFSET('Water Data'!$F$28,0,10*ROW('Water Data'!F90)))</f>
        <v/>
      </c>
      <c r="CA96" s="282" t="str">
        <f ca="true">+IF(OFFSET('Water Data'!$F$29,0,10*ROW('Water Data'!F90))="","",OFFSET('Water Data'!$F$29,0,10*ROW('Water Data'!F90)))</f>
        <v/>
      </c>
      <c r="CB96" s="282" t="str">
        <f ca="true">+IF(OFFSET('Water Data'!$G$27,0,10*ROW('Water Data'!G90))="","",OFFSET('Water Data'!$G$27,0,10*ROW('Water Data'!G90)))</f>
        <v/>
      </c>
      <c r="CC96" s="282" t="str">
        <f ca="true">+IF(OFFSET('Water Data'!$G$28,0,10*ROW('Water Data'!G90))="","",OFFSET('Water Data'!$G$28,0,10*ROW('Water Data'!G90)))</f>
        <v/>
      </c>
      <c r="CD96" s="282" t="str">
        <f ca="true">+IF(OFFSET('Water Data'!$G$29,0,10*ROW('Water Data'!G90))="","",OFFSET('Water Data'!$G$29,0,10*ROW('Water Data'!G90)))</f>
        <v/>
      </c>
      <c r="CE96" s="282" t="str">
        <f ca="true">+IF(OFFSET('Water Data'!$H$27,0,10*ROW('Water Data'!H90))="","",OFFSET('Water Data'!$H$27,0,10*ROW('Water Data'!H90)))</f>
        <v/>
      </c>
      <c r="CF96" s="282" t="str">
        <f ca="true">+IF(OFFSET('Water Data'!$H$28,0,10*ROW('Water Data'!H90))="","",OFFSET('Water Data'!$H$28,0,10*ROW('Water Data'!H90)))</f>
        <v/>
      </c>
      <c r="CG96" s="282" t="str">
        <f ca="true">+IF(OFFSET('Water Data'!$H$29,0,10*ROW('Water Data'!H90))="","",OFFSET('Water Data'!$H$29,0,10*ROW('Water Data'!H90)))</f>
        <v/>
      </c>
      <c r="CH96" s="282" t="str">
        <f ca="true">+IF(OFFSET('Water Data'!$I$27,0,10*ROW('Water Data'!I90))="","",OFFSET('Water Data'!$I$27,0,10*ROW('Water Data'!I90)))</f>
        <v/>
      </c>
      <c r="CI96" s="282" t="str">
        <f ca="true">+IF(OFFSET('Water Data'!$I$28,0,10*ROW('Water Data'!I90))="","",OFFSET('Water Data'!$I$28,0,10*ROW('Water Data'!I90)))</f>
        <v/>
      </c>
      <c r="CJ96" s="282" t="str">
        <f ca="true">+IF(OFFSET('Water Data'!$I$29,0,10*ROW('Water Data'!I90))="","",OFFSET('Water Data'!$I$29,0,10*ROW('Water Data'!I90)))</f>
        <v/>
      </c>
      <c r="CK96" s="282" t="str">
        <f ca="true">+IF(OFFSET('Sanitation Data'!$D$28,0,10*ROW('Sanitation Data'!D90))="","",OFFSET('Sanitation Data'!$D$28,0,10*ROW('Sanitation Data'!D90)))</f>
        <v/>
      </c>
      <c r="CL96" s="282" t="str">
        <f ca="true">+IF(OFFSET('Sanitation Data'!$D$29,0,10*ROW('Sanitation Data'!D90))="","",OFFSET('Sanitation Data'!$D$29,0,10*ROW('Sanitation Data'!D90)))</f>
        <v/>
      </c>
      <c r="CM96" s="282" t="str">
        <f ca="true">+IF(OFFSET('Sanitation Data'!$D$30,0,10*ROW('Sanitation Data'!D90))="","",OFFSET('Sanitation Data'!$D$30,0,10*ROW('Sanitation Data'!D90)))</f>
        <v/>
      </c>
      <c r="CN96" s="282" t="str">
        <f ca="true">+IF(OFFSET('Sanitation Data'!$D$31,0,10*ROW('Sanitation Data'!D90))="","",OFFSET('Sanitation Data'!$D$31,0,10*ROW('Sanitation Data'!D90)))</f>
        <v/>
      </c>
      <c r="CO96" s="282" t="str">
        <f ca="true">+IF(OFFSET('Sanitation Data'!$D$32,0,10*ROW('Sanitation Data'!D90))="","",OFFSET('Sanitation Data'!$D$32,0,10*ROW('Sanitation Data'!D90)))</f>
        <v/>
      </c>
      <c r="CP96" s="282" t="str">
        <f ca="true">+IF(OFFSET('Sanitation Data'!$E$28,0,10*ROW('Sanitation Data'!E90))="","",OFFSET('Sanitation Data'!$E$28,0,10*ROW('Sanitation Data'!E90)))</f>
        <v/>
      </c>
      <c r="CQ96" s="282" t="str">
        <f ca="true">+IF(OFFSET('Sanitation Data'!$E$29,0,10*ROW('Sanitation Data'!E90))="","",OFFSET('Sanitation Data'!$E$29,0,10*ROW('Sanitation Data'!E90)))</f>
        <v/>
      </c>
      <c r="CR96" s="282" t="str">
        <f ca="true">+IF(OFFSET('Sanitation Data'!$E$30,0,10*ROW('Sanitation Data'!E90))="","",OFFSET('Sanitation Data'!$E$30,0,10*ROW('Sanitation Data'!E90)))</f>
        <v/>
      </c>
      <c r="CS96" s="282" t="str">
        <f ca="true">+IF(OFFSET('Sanitation Data'!$E$31,0,10*ROW('Sanitation Data'!E90))="","",OFFSET('Sanitation Data'!$E$31,0,10*ROW('Sanitation Data'!E90)))</f>
        <v/>
      </c>
      <c r="CT96" s="282" t="str">
        <f ca="true">+IF(OFFSET('Sanitation Data'!$E$32,0,10*ROW('Sanitation Data'!E90))="","",OFFSET('Sanitation Data'!$E$32,0,10*ROW('Sanitation Data'!E90)))</f>
        <v/>
      </c>
      <c r="CU96" s="282" t="str">
        <f ca="true">+IF(OFFSET('Sanitation Data'!$F$28,0,10*ROW('Sanitation Data'!F90))="","",OFFSET('Sanitation Data'!$F$28,0,10*ROW('Sanitation Data'!F90)))</f>
        <v/>
      </c>
      <c r="CV96" s="282" t="str">
        <f ca="true">+IF(OFFSET('Sanitation Data'!$F$29,0,10*ROW('Sanitation Data'!F90))="","",OFFSET('Sanitation Data'!$F$29,0,10*ROW('Sanitation Data'!F90)))</f>
        <v/>
      </c>
      <c r="CW96" s="282" t="str">
        <f ca="true">+IF(OFFSET('Sanitation Data'!$F$30,0,10*ROW('Sanitation Data'!F90))="","",OFFSET('Sanitation Data'!$F$30,0,10*ROW('Sanitation Data'!F90)))</f>
        <v/>
      </c>
      <c r="CX96" s="282" t="str">
        <f ca="true">+IF(OFFSET('Sanitation Data'!$F$31,0,10*ROW('Sanitation Data'!F90))="","",OFFSET('Sanitation Data'!$F$31,0,10*ROW('Sanitation Data'!F90)))</f>
        <v/>
      </c>
      <c r="CY96" s="282" t="str">
        <f ca="true">+IF(OFFSET('Sanitation Data'!$F$32,0,10*ROW('Sanitation Data'!F90))="","",OFFSET('Sanitation Data'!$F$32,0,10*ROW('Sanitation Data'!F90)))</f>
        <v/>
      </c>
      <c r="CZ96" s="282" t="str">
        <f ca="true">+IF(OFFSET('Sanitation Data'!$G$28,0,10*ROW('Sanitation Data'!G90))="","",OFFSET('Sanitation Data'!$G$28,0,10*ROW('Sanitation Data'!G90)))</f>
        <v/>
      </c>
      <c r="DA96" s="282" t="str">
        <f ca="true">+IF(OFFSET('Sanitation Data'!$G$29,0,10*ROW('Sanitation Data'!G90))="","",OFFSET('Sanitation Data'!$G$29,0,10*ROW('Sanitation Data'!G90)))</f>
        <v/>
      </c>
      <c r="DB96" s="282" t="str">
        <f ca="true">+IF(OFFSET('Sanitation Data'!$G$30,0,10*ROW('Sanitation Data'!G90))="","",OFFSET('Sanitation Data'!$G$30,0,10*ROW('Sanitation Data'!G90)))</f>
        <v/>
      </c>
      <c r="DC96" s="282" t="str">
        <f ca="true">+IF(OFFSET('Sanitation Data'!$G$31,0,10*ROW('Sanitation Data'!G90))="","",OFFSET('Sanitation Data'!$G$31,0,10*ROW('Sanitation Data'!G90)))</f>
        <v/>
      </c>
      <c r="DD96" s="282" t="str">
        <f ca="true">+IF(OFFSET('Sanitation Data'!$G$32,0,10*ROW('Sanitation Data'!G90))="","",OFFSET('Sanitation Data'!$G$32,0,10*ROW('Sanitation Data'!G90)))</f>
        <v/>
      </c>
      <c r="DE96" s="282" t="str">
        <f ca="true">+IF(OFFSET('Sanitation Data'!$H$28,0,10*ROW('Sanitation Data'!H90))="","",OFFSET('Sanitation Data'!$H$28,0,10*ROW('Sanitation Data'!H90)))</f>
        <v/>
      </c>
      <c r="DF96" s="282" t="str">
        <f ca="true">+IF(OFFSET('Sanitation Data'!$H$29,0,10*ROW('Sanitation Data'!H90))="","",OFFSET('Sanitation Data'!$H$29,0,10*ROW('Sanitation Data'!H90)))</f>
        <v/>
      </c>
      <c r="DG96" s="282" t="str">
        <f ca="true">+IF(OFFSET('Sanitation Data'!$H$30,0,10*ROW('Sanitation Data'!H90))="","",OFFSET('Sanitation Data'!$H$30,0,10*ROW('Sanitation Data'!H90)))</f>
        <v/>
      </c>
      <c r="DH96" s="282" t="str">
        <f ca="true">+IF(OFFSET('Sanitation Data'!$H$31,0,10*ROW('Sanitation Data'!H90))="","",OFFSET('Sanitation Data'!$H$31,0,10*ROW('Sanitation Data'!H90)))</f>
        <v/>
      </c>
      <c r="DI96" s="282" t="str">
        <f ca="true">+IF(OFFSET('Sanitation Data'!$H$32,0,10*ROW('Sanitation Data'!H90))="","",OFFSET('Sanitation Data'!$H$32,0,10*ROW('Sanitation Data'!H90)))</f>
        <v/>
      </c>
      <c r="DJ96" s="282" t="str">
        <f ca="true">+IF(OFFSET('Sanitation Data'!$I$28,0,10*ROW('Sanitation Data'!I90))="","",OFFSET('Sanitation Data'!$I$28,0,10*ROW('Sanitation Data'!I90)))</f>
        <v/>
      </c>
      <c r="DK96" s="282" t="str">
        <f ca="true">+IF(OFFSET('Sanitation Data'!$I$29,0,10*ROW('Sanitation Data'!I90))="","",OFFSET('Sanitation Data'!$I$29,0,10*ROW('Sanitation Data'!I90)))</f>
        <v/>
      </c>
      <c r="DL96" s="282" t="str">
        <f ca="true">+IF(OFFSET('Sanitation Data'!$I$30,0,10*ROW('Sanitation Data'!I90))="","",OFFSET('Sanitation Data'!$I$30,0,10*ROW('Sanitation Data'!I90)))</f>
        <v/>
      </c>
      <c r="DM96" s="282" t="str">
        <f ca="true">+IF(OFFSET('Sanitation Data'!$I$31,0,10*ROW('Sanitation Data'!I90))="","",OFFSET('Sanitation Data'!$I$31,0,10*ROW('Sanitation Data'!I90)))</f>
        <v/>
      </c>
      <c r="DN96" s="282" t="str">
        <f ca="true">+IF(OFFSET('Sanitation Data'!$I$32,0,10*ROW('Sanitation Data'!I90))="","",OFFSET('Sanitation Data'!$I$32,0,10*ROW('Sanitation Data'!I90)))</f>
        <v/>
      </c>
      <c r="DO96" s="282" t="str">
        <f ca="true">+IF(OFFSET('Hygiene Data'!$D$11,0,10*ROW('Hygiene Data'!D90))="","",OFFSET('Hygiene Data'!$D$11,0,10*ROW('Hygiene Data'!D90)))</f>
        <v/>
      </c>
      <c r="DP96" s="282" t="str">
        <f ca="true">+IF(OFFSET('Hygiene Data'!$D$12,0,10*ROW('Hygiene Data'!D90))="","",OFFSET('Hygiene Data'!$D$12,0,10*ROW('Hygiene Data'!D90)))</f>
        <v/>
      </c>
      <c r="DQ96" s="282" t="str">
        <f ca="true">+IF(OFFSET('Hygiene Data'!$D$13,0,10*ROW('Hygiene Data'!D90))="","",OFFSET('Hygiene Data'!$D$13,0,10*ROW('Hygiene Data'!D90)))</f>
        <v/>
      </c>
      <c r="DR96" s="282" t="str">
        <f ca="true">+IF(OFFSET('Hygiene Data'!$E$11,0,10*ROW('Hygiene Data'!E90))="","",OFFSET('Hygiene Data'!$E$11,0,10*ROW('Hygiene Data'!E90)))</f>
        <v/>
      </c>
      <c r="DS96" s="282" t="str">
        <f ca="true">+IF(OFFSET('Hygiene Data'!$E$12,0,10*ROW('Hygiene Data'!E90))="","",OFFSET('Hygiene Data'!$E$12,0,10*ROW('Hygiene Data'!E90)))</f>
        <v/>
      </c>
      <c r="DT96" s="282" t="str">
        <f ca="true">+IF(OFFSET('Hygiene Data'!$E$13,0,10*ROW('Hygiene Data'!E90))="","",OFFSET('Hygiene Data'!$E$13,0,10*ROW('Hygiene Data'!E90)))</f>
        <v/>
      </c>
      <c r="DU96" s="282" t="str">
        <f ca="true">+IF(OFFSET('Hygiene Data'!$F$11,0,10*ROW('Hygiene Data'!F90))="","",OFFSET('Hygiene Data'!$F$11,0,10*ROW('Hygiene Data'!F90)))</f>
        <v/>
      </c>
      <c r="DV96" s="282" t="str">
        <f ca="true">+IF(OFFSET('Hygiene Data'!$F$12,0,10*ROW('Hygiene Data'!F90))="","",OFFSET('Hygiene Data'!$F$12,0,10*ROW('Hygiene Data'!F90)))</f>
        <v/>
      </c>
      <c r="DW96" s="282" t="str">
        <f ca="true">+IF(OFFSET('Hygiene Data'!$F$13,0,10*ROW('Hygiene Data'!F90))="","",OFFSET('Hygiene Data'!$F$13,0,10*ROW('Hygiene Data'!F90)))</f>
        <v/>
      </c>
      <c r="DX96" s="282" t="str">
        <f ca="true">+IF(OFFSET('Hygiene Data'!$G$11,0,10*ROW('Hygiene Data'!G90))="","",OFFSET('Hygiene Data'!$G$11,0,10*ROW('Hygiene Data'!G90)))</f>
        <v/>
      </c>
      <c r="DY96" s="282" t="str">
        <f ca="true">+IF(OFFSET('Hygiene Data'!$G$12,0,10*ROW('Hygiene Data'!G90))="","",OFFSET('Hygiene Data'!$G$12,0,10*ROW('Hygiene Data'!G90)))</f>
        <v/>
      </c>
      <c r="DZ96" s="282" t="str">
        <f ca="true">+IF(OFFSET('Hygiene Data'!$G$13,0,10*ROW('Hygiene Data'!G90))="","",OFFSET('Hygiene Data'!$G$13,0,10*ROW('Hygiene Data'!G90)))</f>
        <v/>
      </c>
      <c r="EA96" s="282" t="str">
        <f ca="true">+IF(OFFSET('Hygiene Data'!$H$11,0,10*ROW('Hygiene Data'!H90))="","",OFFSET('Hygiene Data'!$H$11,0,10*ROW('Hygiene Data'!H90)))</f>
        <v/>
      </c>
      <c r="EB96" s="282" t="str">
        <f ca="true">+IF(OFFSET('Hygiene Data'!$H$12,0,10*ROW('Hygiene Data'!H90))="","",OFFSET('Hygiene Data'!$H$12,0,10*ROW('Hygiene Data'!H90)))</f>
        <v/>
      </c>
      <c r="EC96" s="282" t="str">
        <f ca="true">+IF(OFFSET('Hygiene Data'!$H$13,0,10*ROW('Hygiene Data'!H90))="","",OFFSET('Hygiene Data'!$H$13,0,10*ROW('Hygiene Data'!H90)))</f>
        <v/>
      </c>
      <c r="ED96" s="282" t="str">
        <f ca="true">+IF(OFFSET('Hygiene Data'!$I$11,0,10*ROW('Hygiene Data'!I90))="","",OFFSET('Hygiene Data'!$I$11,0,10*ROW('Hygiene Data'!I90)))</f>
        <v/>
      </c>
      <c r="EE96" s="282" t="str">
        <f ca="true">+IF(OFFSET('Hygiene Data'!$I$12,0,10*ROW('Hygiene Data'!I90))="","",OFFSET('Hygiene Data'!$I$12,0,10*ROW('Hygiene Data'!I90)))</f>
        <v/>
      </c>
      <c r="EF96" s="282"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8"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2"/>
      <c r="BS97" s="282" t="str">
        <f ca="true">+IF(OFFSET('Water Data'!$D$27,0,10*ROW('Water Data'!D91))="","",OFFSET('Water Data'!$D$27,0,10*ROW('Water Data'!D91)))</f>
        <v/>
      </c>
      <c r="BT97" s="282" t="str">
        <f ca="true">+IF(OFFSET('Water Data'!$D$28,0,10*ROW('Water Data'!D91))="","",OFFSET('Water Data'!$D$28,0,10*ROW('Water Data'!D91)))</f>
        <v/>
      </c>
      <c r="BU97" s="282" t="str">
        <f ca="true">+IF(OFFSET('Water Data'!$D$29,0,10*ROW('Water Data'!D91))="","",OFFSET('Water Data'!$D$29,0,10*ROW('Water Data'!D91)))</f>
        <v/>
      </c>
      <c r="BV97" s="282" t="str">
        <f ca="true">+IF(OFFSET('Water Data'!$E$27,0,10*ROW('Water Data'!E91))="","",OFFSET('Water Data'!$E$27,0,10*ROW('Water Data'!E91)))</f>
        <v/>
      </c>
      <c r="BW97" s="282" t="str">
        <f ca="true">+IF(OFFSET('Water Data'!$E$28,0,10*ROW('Water Data'!E91))="","",OFFSET('Water Data'!$E$28,0,10*ROW('Water Data'!E91)))</f>
        <v/>
      </c>
      <c r="BX97" s="282" t="str">
        <f ca="true">+IF(OFFSET('Water Data'!$E$29,0,10*ROW('Water Data'!E91))="","",OFFSET('Water Data'!$E$29,0,10*ROW('Water Data'!E91)))</f>
        <v/>
      </c>
      <c r="BY97" s="282" t="str">
        <f ca="true">+IF(OFFSET('Water Data'!$F$27,0,10*ROW('Water Data'!F91))="","",OFFSET('Water Data'!$F$27,0,10*ROW('Water Data'!F91)))</f>
        <v/>
      </c>
      <c r="BZ97" s="282" t="str">
        <f ca="true">+IF(OFFSET('Water Data'!$F$28,0,10*ROW('Water Data'!F91))="","",OFFSET('Water Data'!$F$28,0,10*ROW('Water Data'!F91)))</f>
        <v/>
      </c>
      <c r="CA97" s="282" t="str">
        <f ca="true">+IF(OFFSET('Water Data'!$F$29,0,10*ROW('Water Data'!F91))="","",OFFSET('Water Data'!$F$29,0,10*ROW('Water Data'!F91)))</f>
        <v/>
      </c>
      <c r="CB97" s="282" t="str">
        <f ca="true">+IF(OFFSET('Water Data'!$G$27,0,10*ROW('Water Data'!G91))="","",OFFSET('Water Data'!$G$27,0,10*ROW('Water Data'!G91)))</f>
        <v/>
      </c>
      <c r="CC97" s="282" t="str">
        <f ca="true">+IF(OFFSET('Water Data'!$G$28,0,10*ROW('Water Data'!G91))="","",OFFSET('Water Data'!$G$28,0,10*ROW('Water Data'!G91)))</f>
        <v/>
      </c>
      <c r="CD97" s="282" t="str">
        <f ca="true">+IF(OFFSET('Water Data'!$G$29,0,10*ROW('Water Data'!G91))="","",OFFSET('Water Data'!$G$29,0,10*ROW('Water Data'!G91)))</f>
        <v/>
      </c>
      <c r="CE97" s="282" t="str">
        <f ca="true">+IF(OFFSET('Water Data'!$H$27,0,10*ROW('Water Data'!H91))="","",OFFSET('Water Data'!$H$27,0,10*ROW('Water Data'!H91)))</f>
        <v/>
      </c>
      <c r="CF97" s="282" t="str">
        <f ca="true">+IF(OFFSET('Water Data'!$H$28,0,10*ROW('Water Data'!H91))="","",OFFSET('Water Data'!$H$28,0,10*ROW('Water Data'!H91)))</f>
        <v/>
      </c>
      <c r="CG97" s="282" t="str">
        <f ca="true">+IF(OFFSET('Water Data'!$H$29,0,10*ROW('Water Data'!H91))="","",OFFSET('Water Data'!$H$29,0,10*ROW('Water Data'!H91)))</f>
        <v/>
      </c>
      <c r="CH97" s="282" t="str">
        <f ca="true">+IF(OFFSET('Water Data'!$I$27,0,10*ROW('Water Data'!I91))="","",OFFSET('Water Data'!$I$27,0,10*ROW('Water Data'!I91)))</f>
        <v/>
      </c>
      <c r="CI97" s="282" t="str">
        <f ca="true">+IF(OFFSET('Water Data'!$I$28,0,10*ROW('Water Data'!I91))="","",OFFSET('Water Data'!$I$28,0,10*ROW('Water Data'!I91)))</f>
        <v/>
      </c>
      <c r="CJ97" s="282" t="str">
        <f ca="true">+IF(OFFSET('Water Data'!$I$29,0,10*ROW('Water Data'!I91))="","",OFFSET('Water Data'!$I$29,0,10*ROW('Water Data'!I91)))</f>
        <v/>
      </c>
      <c r="CK97" s="282" t="str">
        <f ca="true">+IF(OFFSET('Sanitation Data'!$D$28,0,10*ROW('Sanitation Data'!D91))="","",OFFSET('Sanitation Data'!$D$28,0,10*ROW('Sanitation Data'!D91)))</f>
        <v/>
      </c>
      <c r="CL97" s="282" t="str">
        <f ca="true">+IF(OFFSET('Sanitation Data'!$D$29,0,10*ROW('Sanitation Data'!D91))="","",OFFSET('Sanitation Data'!$D$29,0,10*ROW('Sanitation Data'!D91)))</f>
        <v/>
      </c>
      <c r="CM97" s="282" t="str">
        <f ca="true">+IF(OFFSET('Sanitation Data'!$D$30,0,10*ROW('Sanitation Data'!D91))="","",OFFSET('Sanitation Data'!$D$30,0,10*ROW('Sanitation Data'!D91)))</f>
        <v/>
      </c>
      <c r="CN97" s="282" t="str">
        <f ca="true">+IF(OFFSET('Sanitation Data'!$D$31,0,10*ROW('Sanitation Data'!D91))="","",OFFSET('Sanitation Data'!$D$31,0,10*ROW('Sanitation Data'!D91)))</f>
        <v/>
      </c>
      <c r="CO97" s="282" t="str">
        <f ca="true">+IF(OFFSET('Sanitation Data'!$D$32,0,10*ROW('Sanitation Data'!D91))="","",OFFSET('Sanitation Data'!$D$32,0,10*ROW('Sanitation Data'!D91)))</f>
        <v/>
      </c>
      <c r="CP97" s="282" t="str">
        <f ca="true">+IF(OFFSET('Sanitation Data'!$E$28,0,10*ROW('Sanitation Data'!E91))="","",OFFSET('Sanitation Data'!$E$28,0,10*ROW('Sanitation Data'!E91)))</f>
        <v/>
      </c>
      <c r="CQ97" s="282" t="str">
        <f ca="true">+IF(OFFSET('Sanitation Data'!$E$29,0,10*ROW('Sanitation Data'!E91))="","",OFFSET('Sanitation Data'!$E$29,0,10*ROW('Sanitation Data'!E91)))</f>
        <v/>
      </c>
      <c r="CR97" s="282" t="str">
        <f ca="true">+IF(OFFSET('Sanitation Data'!$E$30,0,10*ROW('Sanitation Data'!E91))="","",OFFSET('Sanitation Data'!$E$30,0,10*ROW('Sanitation Data'!E91)))</f>
        <v/>
      </c>
      <c r="CS97" s="282" t="str">
        <f ca="true">+IF(OFFSET('Sanitation Data'!$E$31,0,10*ROW('Sanitation Data'!E91))="","",OFFSET('Sanitation Data'!$E$31,0,10*ROW('Sanitation Data'!E91)))</f>
        <v/>
      </c>
      <c r="CT97" s="282" t="str">
        <f ca="true">+IF(OFFSET('Sanitation Data'!$E$32,0,10*ROW('Sanitation Data'!E91))="","",OFFSET('Sanitation Data'!$E$32,0,10*ROW('Sanitation Data'!E91)))</f>
        <v/>
      </c>
      <c r="CU97" s="282" t="str">
        <f ca="true">+IF(OFFSET('Sanitation Data'!$F$28,0,10*ROW('Sanitation Data'!F91))="","",OFFSET('Sanitation Data'!$F$28,0,10*ROW('Sanitation Data'!F91)))</f>
        <v/>
      </c>
      <c r="CV97" s="282" t="str">
        <f ca="true">+IF(OFFSET('Sanitation Data'!$F$29,0,10*ROW('Sanitation Data'!F91))="","",OFFSET('Sanitation Data'!$F$29,0,10*ROW('Sanitation Data'!F91)))</f>
        <v/>
      </c>
      <c r="CW97" s="282" t="str">
        <f ca="true">+IF(OFFSET('Sanitation Data'!$F$30,0,10*ROW('Sanitation Data'!F91))="","",OFFSET('Sanitation Data'!$F$30,0,10*ROW('Sanitation Data'!F91)))</f>
        <v/>
      </c>
      <c r="CX97" s="282" t="str">
        <f ca="true">+IF(OFFSET('Sanitation Data'!$F$31,0,10*ROW('Sanitation Data'!F91))="","",OFFSET('Sanitation Data'!$F$31,0,10*ROW('Sanitation Data'!F91)))</f>
        <v/>
      </c>
      <c r="CY97" s="282" t="str">
        <f ca="true">+IF(OFFSET('Sanitation Data'!$F$32,0,10*ROW('Sanitation Data'!F91))="","",OFFSET('Sanitation Data'!$F$32,0,10*ROW('Sanitation Data'!F91)))</f>
        <v/>
      </c>
      <c r="CZ97" s="282" t="str">
        <f ca="true">+IF(OFFSET('Sanitation Data'!$G$28,0,10*ROW('Sanitation Data'!G91))="","",OFFSET('Sanitation Data'!$G$28,0,10*ROW('Sanitation Data'!G91)))</f>
        <v/>
      </c>
      <c r="DA97" s="282" t="str">
        <f ca="true">+IF(OFFSET('Sanitation Data'!$G$29,0,10*ROW('Sanitation Data'!G91))="","",OFFSET('Sanitation Data'!$G$29,0,10*ROW('Sanitation Data'!G91)))</f>
        <v/>
      </c>
      <c r="DB97" s="282" t="str">
        <f ca="true">+IF(OFFSET('Sanitation Data'!$G$30,0,10*ROW('Sanitation Data'!G91))="","",OFFSET('Sanitation Data'!$G$30,0,10*ROW('Sanitation Data'!G91)))</f>
        <v/>
      </c>
      <c r="DC97" s="282" t="str">
        <f ca="true">+IF(OFFSET('Sanitation Data'!$G$31,0,10*ROW('Sanitation Data'!G91))="","",OFFSET('Sanitation Data'!$G$31,0,10*ROW('Sanitation Data'!G91)))</f>
        <v/>
      </c>
      <c r="DD97" s="282" t="str">
        <f ca="true">+IF(OFFSET('Sanitation Data'!$G$32,0,10*ROW('Sanitation Data'!G91))="","",OFFSET('Sanitation Data'!$G$32,0,10*ROW('Sanitation Data'!G91)))</f>
        <v/>
      </c>
      <c r="DE97" s="282" t="str">
        <f ca="true">+IF(OFFSET('Sanitation Data'!$H$28,0,10*ROW('Sanitation Data'!H91))="","",OFFSET('Sanitation Data'!$H$28,0,10*ROW('Sanitation Data'!H91)))</f>
        <v/>
      </c>
      <c r="DF97" s="282" t="str">
        <f ca="true">+IF(OFFSET('Sanitation Data'!$H$29,0,10*ROW('Sanitation Data'!H91))="","",OFFSET('Sanitation Data'!$H$29,0,10*ROW('Sanitation Data'!H91)))</f>
        <v/>
      </c>
      <c r="DG97" s="282" t="str">
        <f ca="true">+IF(OFFSET('Sanitation Data'!$H$30,0,10*ROW('Sanitation Data'!H91))="","",OFFSET('Sanitation Data'!$H$30,0,10*ROW('Sanitation Data'!H91)))</f>
        <v/>
      </c>
      <c r="DH97" s="282" t="str">
        <f ca="true">+IF(OFFSET('Sanitation Data'!$H$31,0,10*ROW('Sanitation Data'!H91))="","",OFFSET('Sanitation Data'!$H$31,0,10*ROW('Sanitation Data'!H91)))</f>
        <v/>
      </c>
      <c r="DI97" s="282" t="str">
        <f ca="true">+IF(OFFSET('Sanitation Data'!$H$32,0,10*ROW('Sanitation Data'!H91))="","",OFFSET('Sanitation Data'!$H$32,0,10*ROW('Sanitation Data'!H91)))</f>
        <v/>
      </c>
      <c r="DJ97" s="282" t="str">
        <f ca="true">+IF(OFFSET('Sanitation Data'!$I$28,0,10*ROW('Sanitation Data'!I91))="","",OFFSET('Sanitation Data'!$I$28,0,10*ROW('Sanitation Data'!I91)))</f>
        <v/>
      </c>
      <c r="DK97" s="282" t="str">
        <f ca="true">+IF(OFFSET('Sanitation Data'!$I$29,0,10*ROW('Sanitation Data'!I91))="","",OFFSET('Sanitation Data'!$I$29,0,10*ROW('Sanitation Data'!I91)))</f>
        <v/>
      </c>
      <c r="DL97" s="282" t="str">
        <f ca="true">+IF(OFFSET('Sanitation Data'!$I$30,0,10*ROW('Sanitation Data'!I91))="","",OFFSET('Sanitation Data'!$I$30,0,10*ROW('Sanitation Data'!I91)))</f>
        <v/>
      </c>
      <c r="DM97" s="282" t="str">
        <f ca="true">+IF(OFFSET('Sanitation Data'!$I$31,0,10*ROW('Sanitation Data'!I91))="","",OFFSET('Sanitation Data'!$I$31,0,10*ROW('Sanitation Data'!I91)))</f>
        <v/>
      </c>
      <c r="DN97" s="282" t="str">
        <f ca="true">+IF(OFFSET('Sanitation Data'!$I$32,0,10*ROW('Sanitation Data'!I91))="","",OFFSET('Sanitation Data'!$I$32,0,10*ROW('Sanitation Data'!I91)))</f>
        <v/>
      </c>
      <c r="DO97" s="282" t="str">
        <f ca="true">+IF(OFFSET('Hygiene Data'!$D$11,0,10*ROW('Hygiene Data'!D91))="","",OFFSET('Hygiene Data'!$D$11,0,10*ROW('Hygiene Data'!D91)))</f>
        <v/>
      </c>
      <c r="DP97" s="282" t="str">
        <f ca="true">+IF(OFFSET('Hygiene Data'!$D$12,0,10*ROW('Hygiene Data'!D91))="","",OFFSET('Hygiene Data'!$D$12,0,10*ROW('Hygiene Data'!D91)))</f>
        <v/>
      </c>
      <c r="DQ97" s="282" t="str">
        <f ca="true">+IF(OFFSET('Hygiene Data'!$D$13,0,10*ROW('Hygiene Data'!D91))="","",OFFSET('Hygiene Data'!$D$13,0,10*ROW('Hygiene Data'!D91)))</f>
        <v/>
      </c>
      <c r="DR97" s="282" t="str">
        <f ca="true">+IF(OFFSET('Hygiene Data'!$E$11,0,10*ROW('Hygiene Data'!E91))="","",OFFSET('Hygiene Data'!$E$11,0,10*ROW('Hygiene Data'!E91)))</f>
        <v/>
      </c>
      <c r="DS97" s="282" t="str">
        <f ca="true">+IF(OFFSET('Hygiene Data'!$E$12,0,10*ROW('Hygiene Data'!E91))="","",OFFSET('Hygiene Data'!$E$12,0,10*ROW('Hygiene Data'!E91)))</f>
        <v/>
      </c>
      <c r="DT97" s="282" t="str">
        <f ca="true">+IF(OFFSET('Hygiene Data'!$E$13,0,10*ROW('Hygiene Data'!E91))="","",OFFSET('Hygiene Data'!$E$13,0,10*ROW('Hygiene Data'!E91)))</f>
        <v/>
      </c>
      <c r="DU97" s="282" t="str">
        <f ca="true">+IF(OFFSET('Hygiene Data'!$F$11,0,10*ROW('Hygiene Data'!F91))="","",OFFSET('Hygiene Data'!$F$11,0,10*ROW('Hygiene Data'!F91)))</f>
        <v/>
      </c>
      <c r="DV97" s="282" t="str">
        <f ca="true">+IF(OFFSET('Hygiene Data'!$F$12,0,10*ROW('Hygiene Data'!F91))="","",OFFSET('Hygiene Data'!$F$12,0,10*ROW('Hygiene Data'!F91)))</f>
        <v/>
      </c>
      <c r="DW97" s="282" t="str">
        <f ca="true">+IF(OFFSET('Hygiene Data'!$F$13,0,10*ROW('Hygiene Data'!F91))="","",OFFSET('Hygiene Data'!$F$13,0,10*ROW('Hygiene Data'!F91)))</f>
        <v/>
      </c>
      <c r="DX97" s="282" t="str">
        <f ca="true">+IF(OFFSET('Hygiene Data'!$G$11,0,10*ROW('Hygiene Data'!G91))="","",OFFSET('Hygiene Data'!$G$11,0,10*ROW('Hygiene Data'!G91)))</f>
        <v/>
      </c>
      <c r="DY97" s="282" t="str">
        <f ca="true">+IF(OFFSET('Hygiene Data'!$G$12,0,10*ROW('Hygiene Data'!G91))="","",OFFSET('Hygiene Data'!$G$12,0,10*ROW('Hygiene Data'!G91)))</f>
        <v/>
      </c>
      <c r="DZ97" s="282" t="str">
        <f ca="true">+IF(OFFSET('Hygiene Data'!$G$13,0,10*ROW('Hygiene Data'!G91))="","",OFFSET('Hygiene Data'!$G$13,0,10*ROW('Hygiene Data'!G91)))</f>
        <v/>
      </c>
      <c r="EA97" s="282" t="str">
        <f ca="true">+IF(OFFSET('Hygiene Data'!$H$11,0,10*ROW('Hygiene Data'!H91))="","",OFFSET('Hygiene Data'!$H$11,0,10*ROW('Hygiene Data'!H91)))</f>
        <v/>
      </c>
      <c r="EB97" s="282" t="str">
        <f ca="true">+IF(OFFSET('Hygiene Data'!$H$12,0,10*ROW('Hygiene Data'!H91))="","",OFFSET('Hygiene Data'!$H$12,0,10*ROW('Hygiene Data'!H91)))</f>
        <v/>
      </c>
      <c r="EC97" s="282" t="str">
        <f ca="true">+IF(OFFSET('Hygiene Data'!$H$13,0,10*ROW('Hygiene Data'!H91))="","",OFFSET('Hygiene Data'!$H$13,0,10*ROW('Hygiene Data'!H91)))</f>
        <v/>
      </c>
      <c r="ED97" s="282" t="str">
        <f ca="true">+IF(OFFSET('Hygiene Data'!$I$11,0,10*ROW('Hygiene Data'!I91))="","",OFFSET('Hygiene Data'!$I$11,0,10*ROW('Hygiene Data'!I91)))</f>
        <v/>
      </c>
      <c r="EE97" s="282" t="str">
        <f ca="true">+IF(OFFSET('Hygiene Data'!$I$12,0,10*ROW('Hygiene Data'!I91))="","",OFFSET('Hygiene Data'!$I$12,0,10*ROW('Hygiene Data'!I91)))</f>
        <v/>
      </c>
      <c r="EF97" s="282"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8"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2"/>
      <c r="BS98" s="282" t="str">
        <f ca="true">+IF(OFFSET('Water Data'!$D$27,0,10*ROW('Water Data'!D92))="","",OFFSET('Water Data'!$D$27,0,10*ROW('Water Data'!D92)))</f>
        <v/>
      </c>
      <c r="BT98" s="282" t="str">
        <f ca="true">+IF(OFFSET('Water Data'!$D$28,0,10*ROW('Water Data'!D92))="","",OFFSET('Water Data'!$D$28,0,10*ROW('Water Data'!D92)))</f>
        <v/>
      </c>
      <c r="BU98" s="282" t="str">
        <f ca="true">+IF(OFFSET('Water Data'!$D$29,0,10*ROW('Water Data'!D92))="","",OFFSET('Water Data'!$D$29,0,10*ROW('Water Data'!D92)))</f>
        <v/>
      </c>
      <c r="BV98" s="282" t="str">
        <f ca="true">+IF(OFFSET('Water Data'!$E$27,0,10*ROW('Water Data'!E92))="","",OFFSET('Water Data'!$E$27,0,10*ROW('Water Data'!E92)))</f>
        <v/>
      </c>
      <c r="BW98" s="282" t="str">
        <f ca="true">+IF(OFFSET('Water Data'!$E$28,0,10*ROW('Water Data'!E92))="","",OFFSET('Water Data'!$E$28,0,10*ROW('Water Data'!E92)))</f>
        <v/>
      </c>
      <c r="BX98" s="282" t="str">
        <f ca="true">+IF(OFFSET('Water Data'!$E$29,0,10*ROW('Water Data'!E92))="","",OFFSET('Water Data'!$E$29,0,10*ROW('Water Data'!E92)))</f>
        <v/>
      </c>
      <c r="BY98" s="282" t="str">
        <f ca="true">+IF(OFFSET('Water Data'!$F$27,0,10*ROW('Water Data'!F92))="","",OFFSET('Water Data'!$F$27,0,10*ROW('Water Data'!F92)))</f>
        <v/>
      </c>
      <c r="BZ98" s="282" t="str">
        <f ca="true">+IF(OFFSET('Water Data'!$F$28,0,10*ROW('Water Data'!F92))="","",OFFSET('Water Data'!$F$28,0,10*ROW('Water Data'!F92)))</f>
        <v/>
      </c>
      <c r="CA98" s="282" t="str">
        <f ca="true">+IF(OFFSET('Water Data'!$F$29,0,10*ROW('Water Data'!F92))="","",OFFSET('Water Data'!$F$29,0,10*ROW('Water Data'!F92)))</f>
        <v/>
      </c>
      <c r="CB98" s="282" t="str">
        <f ca="true">+IF(OFFSET('Water Data'!$G$27,0,10*ROW('Water Data'!G92))="","",OFFSET('Water Data'!$G$27,0,10*ROW('Water Data'!G92)))</f>
        <v/>
      </c>
      <c r="CC98" s="282" t="str">
        <f ca="true">+IF(OFFSET('Water Data'!$G$28,0,10*ROW('Water Data'!G92))="","",OFFSET('Water Data'!$G$28,0,10*ROW('Water Data'!G92)))</f>
        <v/>
      </c>
      <c r="CD98" s="282" t="str">
        <f ca="true">+IF(OFFSET('Water Data'!$G$29,0,10*ROW('Water Data'!G92))="","",OFFSET('Water Data'!$G$29,0,10*ROW('Water Data'!G92)))</f>
        <v/>
      </c>
      <c r="CE98" s="282" t="str">
        <f ca="true">+IF(OFFSET('Water Data'!$H$27,0,10*ROW('Water Data'!H92))="","",OFFSET('Water Data'!$H$27,0,10*ROW('Water Data'!H92)))</f>
        <v/>
      </c>
      <c r="CF98" s="282" t="str">
        <f ca="true">+IF(OFFSET('Water Data'!$H$28,0,10*ROW('Water Data'!H92))="","",OFFSET('Water Data'!$H$28,0,10*ROW('Water Data'!H92)))</f>
        <v/>
      </c>
      <c r="CG98" s="282" t="str">
        <f ca="true">+IF(OFFSET('Water Data'!$H$29,0,10*ROW('Water Data'!H92))="","",OFFSET('Water Data'!$H$29,0,10*ROW('Water Data'!H92)))</f>
        <v/>
      </c>
      <c r="CH98" s="282" t="str">
        <f ca="true">+IF(OFFSET('Water Data'!$I$27,0,10*ROW('Water Data'!I92))="","",OFFSET('Water Data'!$I$27,0,10*ROW('Water Data'!I92)))</f>
        <v/>
      </c>
      <c r="CI98" s="282" t="str">
        <f ca="true">+IF(OFFSET('Water Data'!$I$28,0,10*ROW('Water Data'!I92))="","",OFFSET('Water Data'!$I$28,0,10*ROW('Water Data'!I92)))</f>
        <v/>
      </c>
      <c r="CJ98" s="282" t="str">
        <f ca="true">+IF(OFFSET('Water Data'!$I$29,0,10*ROW('Water Data'!I92))="","",OFFSET('Water Data'!$I$29,0,10*ROW('Water Data'!I92)))</f>
        <v/>
      </c>
      <c r="CK98" s="282" t="str">
        <f ca="true">+IF(OFFSET('Sanitation Data'!$D$28,0,10*ROW('Sanitation Data'!D92))="","",OFFSET('Sanitation Data'!$D$28,0,10*ROW('Sanitation Data'!D92)))</f>
        <v/>
      </c>
      <c r="CL98" s="282" t="str">
        <f ca="true">+IF(OFFSET('Sanitation Data'!$D$29,0,10*ROW('Sanitation Data'!D92))="","",OFFSET('Sanitation Data'!$D$29,0,10*ROW('Sanitation Data'!D92)))</f>
        <v/>
      </c>
      <c r="CM98" s="282" t="str">
        <f ca="true">+IF(OFFSET('Sanitation Data'!$D$30,0,10*ROW('Sanitation Data'!D92))="","",OFFSET('Sanitation Data'!$D$30,0,10*ROW('Sanitation Data'!D92)))</f>
        <v/>
      </c>
      <c r="CN98" s="282" t="str">
        <f ca="true">+IF(OFFSET('Sanitation Data'!$D$31,0,10*ROW('Sanitation Data'!D92))="","",OFFSET('Sanitation Data'!$D$31,0,10*ROW('Sanitation Data'!D92)))</f>
        <v/>
      </c>
      <c r="CO98" s="282" t="str">
        <f ca="true">+IF(OFFSET('Sanitation Data'!$D$32,0,10*ROW('Sanitation Data'!D92))="","",OFFSET('Sanitation Data'!$D$32,0,10*ROW('Sanitation Data'!D92)))</f>
        <v/>
      </c>
      <c r="CP98" s="282" t="str">
        <f ca="true">+IF(OFFSET('Sanitation Data'!$E$28,0,10*ROW('Sanitation Data'!E92))="","",OFFSET('Sanitation Data'!$E$28,0,10*ROW('Sanitation Data'!E92)))</f>
        <v/>
      </c>
      <c r="CQ98" s="282" t="str">
        <f ca="true">+IF(OFFSET('Sanitation Data'!$E$29,0,10*ROW('Sanitation Data'!E92))="","",OFFSET('Sanitation Data'!$E$29,0,10*ROW('Sanitation Data'!E92)))</f>
        <v/>
      </c>
      <c r="CR98" s="282" t="str">
        <f ca="true">+IF(OFFSET('Sanitation Data'!$E$30,0,10*ROW('Sanitation Data'!E92))="","",OFFSET('Sanitation Data'!$E$30,0,10*ROW('Sanitation Data'!E92)))</f>
        <v/>
      </c>
      <c r="CS98" s="282" t="str">
        <f ca="true">+IF(OFFSET('Sanitation Data'!$E$31,0,10*ROW('Sanitation Data'!E92))="","",OFFSET('Sanitation Data'!$E$31,0,10*ROW('Sanitation Data'!E92)))</f>
        <v/>
      </c>
      <c r="CT98" s="282" t="str">
        <f ca="true">+IF(OFFSET('Sanitation Data'!$E$32,0,10*ROW('Sanitation Data'!E92))="","",OFFSET('Sanitation Data'!$E$32,0,10*ROW('Sanitation Data'!E92)))</f>
        <v/>
      </c>
      <c r="CU98" s="282" t="str">
        <f ca="true">+IF(OFFSET('Sanitation Data'!$F$28,0,10*ROW('Sanitation Data'!F92))="","",OFFSET('Sanitation Data'!$F$28,0,10*ROW('Sanitation Data'!F92)))</f>
        <v/>
      </c>
      <c r="CV98" s="282" t="str">
        <f ca="true">+IF(OFFSET('Sanitation Data'!$F$29,0,10*ROW('Sanitation Data'!F92))="","",OFFSET('Sanitation Data'!$F$29,0,10*ROW('Sanitation Data'!F92)))</f>
        <v/>
      </c>
      <c r="CW98" s="282" t="str">
        <f ca="true">+IF(OFFSET('Sanitation Data'!$F$30,0,10*ROW('Sanitation Data'!F92))="","",OFFSET('Sanitation Data'!$F$30,0,10*ROW('Sanitation Data'!F92)))</f>
        <v/>
      </c>
      <c r="CX98" s="282" t="str">
        <f ca="true">+IF(OFFSET('Sanitation Data'!$F$31,0,10*ROW('Sanitation Data'!F92))="","",OFFSET('Sanitation Data'!$F$31,0,10*ROW('Sanitation Data'!F92)))</f>
        <v/>
      </c>
      <c r="CY98" s="282" t="str">
        <f ca="true">+IF(OFFSET('Sanitation Data'!$F$32,0,10*ROW('Sanitation Data'!F92))="","",OFFSET('Sanitation Data'!$F$32,0,10*ROW('Sanitation Data'!F92)))</f>
        <v/>
      </c>
      <c r="CZ98" s="282" t="str">
        <f ca="true">+IF(OFFSET('Sanitation Data'!$G$28,0,10*ROW('Sanitation Data'!G92))="","",OFFSET('Sanitation Data'!$G$28,0,10*ROW('Sanitation Data'!G92)))</f>
        <v/>
      </c>
      <c r="DA98" s="282" t="str">
        <f ca="true">+IF(OFFSET('Sanitation Data'!$G$29,0,10*ROW('Sanitation Data'!G92))="","",OFFSET('Sanitation Data'!$G$29,0,10*ROW('Sanitation Data'!G92)))</f>
        <v/>
      </c>
      <c r="DB98" s="282" t="str">
        <f ca="true">+IF(OFFSET('Sanitation Data'!$G$30,0,10*ROW('Sanitation Data'!G92))="","",OFFSET('Sanitation Data'!$G$30,0,10*ROW('Sanitation Data'!G92)))</f>
        <v/>
      </c>
      <c r="DC98" s="282" t="str">
        <f ca="true">+IF(OFFSET('Sanitation Data'!$G$31,0,10*ROW('Sanitation Data'!G92))="","",OFFSET('Sanitation Data'!$G$31,0,10*ROW('Sanitation Data'!G92)))</f>
        <v/>
      </c>
      <c r="DD98" s="282" t="str">
        <f ca="true">+IF(OFFSET('Sanitation Data'!$G$32,0,10*ROW('Sanitation Data'!G92))="","",OFFSET('Sanitation Data'!$G$32,0,10*ROW('Sanitation Data'!G92)))</f>
        <v/>
      </c>
      <c r="DE98" s="282" t="str">
        <f ca="true">+IF(OFFSET('Sanitation Data'!$H$28,0,10*ROW('Sanitation Data'!H92))="","",OFFSET('Sanitation Data'!$H$28,0,10*ROW('Sanitation Data'!H92)))</f>
        <v/>
      </c>
      <c r="DF98" s="282" t="str">
        <f ca="true">+IF(OFFSET('Sanitation Data'!$H$29,0,10*ROW('Sanitation Data'!H92))="","",OFFSET('Sanitation Data'!$H$29,0,10*ROW('Sanitation Data'!H92)))</f>
        <v/>
      </c>
      <c r="DG98" s="282" t="str">
        <f ca="true">+IF(OFFSET('Sanitation Data'!$H$30,0,10*ROW('Sanitation Data'!H92))="","",OFFSET('Sanitation Data'!$H$30,0,10*ROW('Sanitation Data'!H92)))</f>
        <v/>
      </c>
      <c r="DH98" s="282" t="str">
        <f ca="true">+IF(OFFSET('Sanitation Data'!$H$31,0,10*ROW('Sanitation Data'!H92))="","",OFFSET('Sanitation Data'!$H$31,0,10*ROW('Sanitation Data'!H92)))</f>
        <v/>
      </c>
      <c r="DI98" s="282" t="str">
        <f ca="true">+IF(OFFSET('Sanitation Data'!$H$32,0,10*ROW('Sanitation Data'!H92))="","",OFFSET('Sanitation Data'!$H$32,0,10*ROW('Sanitation Data'!H92)))</f>
        <v/>
      </c>
      <c r="DJ98" s="282" t="str">
        <f ca="true">+IF(OFFSET('Sanitation Data'!$I$28,0,10*ROW('Sanitation Data'!I92))="","",OFFSET('Sanitation Data'!$I$28,0,10*ROW('Sanitation Data'!I92)))</f>
        <v/>
      </c>
      <c r="DK98" s="282" t="str">
        <f ca="true">+IF(OFFSET('Sanitation Data'!$I$29,0,10*ROW('Sanitation Data'!I92))="","",OFFSET('Sanitation Data'!$I$29,0,10*ROW('Sanitation Data'!I92)))</f>
        <v/>
      </c>
      <c r="DL98" s="282" t="str">
        <f ca="true">+IF(OFFSET('Sanitation Data'!$I$30,0,10*ROW('Sanitation Data'!I92))="","",OFFSET('Sanitation Data'!$I$30,0,10*ROW('Sanitation Data'!I92)))</f>
        <v/>
      </c>
      <c r="DM98" s="282" t="str">
        <f ca="true">+IF(OFFSET('Sanitation Data'!$I$31,0,10*ROW('Sanitation Data'!I92))="","",OFFSET('Sanitation Data'!$I$31,0,10*ROW('Sanitation Data'!I92)))</f>
        <v/>
      </c>
      <c r="DN98" s="282" t="str">
        <f ca="true">+IF(OFFSET('Sanitation Data'!$I$32,0,10*ROW('Sanitation Data'!I92))="","",OFFSET('Sanitation Data'!$I$32,0,10*ROW('Sanitation Data'!I92)))</f>
        <v/>
      </c>
      <c r="DO98" s="282" t="str">
        <f ca="true">+IF(OFFSET('Hygiene Data'!$D$11,0,10*ROW('Hygiene Data'!D92))="","",OFFSET('Hygiene Data'!$D$11,0,10*ROW('Hygiene Data'!D92)))</f>
        <v/>
      </c>
      <c r="DP98" s="282" t="str">
        <f ca="true">+IF(OFFSET('Hygiene Data'!$D$12,0,10*ROW('Hygiene Data'!D92))="","",OFFSET('Hygiene Data'!$D$12,0,10*ROW('Hygiene Data'!D92)))</f>
        <v/>
      </c>
      <c r="DQ98" s="282" t="str">
        <f ca="true">+IF(OFFSET('Hygiene Data'!$D$13,0,10*ROW('Hygiene Data'!D92))="","",OFFSET('Hygiene Data'!$D$13,0,10*ROW('Hygiene Data'!D92)))</f>
        <v/>
      </c>
      <c r="DR98" s="282" t="str">
        <f ca="true">+IF(OFFSET('Hygiene Data'!$E$11,0,10*ROW('Hygiene Data'!E92))="","",OFFSET('Hygiene Data'!$E$11,0,10*ROW('Hygiene Data'!E92)))</f>
        <v/>
      </c>
      <c r="DS98" s="282" t="str">
        <f ca="true">+IF(OFFSET('Hygiene Data'!$E$12,0,10*ROW('Hygiene Data'!E92))="","",OFFSET('Hygiene Data'!$E$12,0,10*ROW('Hygiene Data'!E92)))</f>
        <v/>
      </c>
      <c r="DT98" s="282" t="str">
        <f ca="true">+IF(OFFSET('Hygiene Data'!$E$13,0,10*ROW('Hygiene Data'!E92))="","",OFFSET('Hygiene Data'!$E$13,0,10*ROW('Hygiene Data'!E92)))</f>
        <v/>
      </c>
      <c r="DU98" s="282" t="str">
        <f ca="true">+IF(OFFSET('Hygiene Data'!$F$11,0,10*ROW('Hygiene Data'!F92))="","",OFFSET('Hygiene Data'!$F$11,0,10*ROW('Hygiene Data'!F92)))</f>
        <v/>
      </c>
      <c r="DV98" s="282" t="str">
        <f ca="true">+IF(OFFSET('Hygiene Data'!$F$12,0,10*ROW('Hygiene Data'!F92))="","",OFFSET('Hygiene Data'!$F$12,0,10*ROW('Hygiene Data'!F92)))</f>
        <v/>
      </c>
      <c r="DW98" s="282" t="str">
        <f ca="true">+IF(OFFSET('Hygiene Data'!$F$13,0,10*ROW('Hygiene Data'!F92))="","",OFFSET('Hygiene Data'!$F$13,0,10*ROW('Hygiene Data'!F92)))</f>
        <v/>
      </c>
      <c r="DX98" s="282" t="str">
        <f ca="true">+IF(OFFSET('Hygiene Data'!$G$11,0,10*ROW('Hygiene Data'!G92))="","",OFFSET('Hygiene Data'!$G$11,0,10*ROW('Hygiene Data'!G92)))</f>
        <v/>
      </c>
      <c r="DY98" s="282" t="str">
        <f ca="true">+IF(OFFSET('Hygiene Data'!$G$12,0,10*ROW('Hygiene Data'!G92))="","",OFFSET('Hygiene Data'!$G$12,0,10*ROW('Hygiene Data'!G92)))</f>
        <v/>
      </c>
      <c r="DZ98" s="282" t="str">
        <f ca="true">+IF(OFFSET('Hygiene Data'!$G$13,0,10*ROW('Hygiene Data'!G92))="","",OFFSET('Hygiene Data'!$G$13,0,10*ROW('Hygiene Data'!G92)))</f>
        <v/>
      </c>
      <c r="EA98" s="282" t="str">
        <f ca="true">+IF(OFFSET('Hygiene Data'!$H$11,0,10*ROW('Hygiene Data'!H92))="","",OFFSET('Hygiene Data'!$H$11,0,10*ROW('Hygiene Data'!H92)))</f>
        <v/>
      </c>
      <c r="EB98" s="282" t="str">
        <f ca="true">+IF(OFFSET('Hygiene Data'!$H$12,0,10*ROW('Hygiene Data'!H92))="","",OFFSET('Hygiene Data'!$H$12,0,10*ROW('Hygiene Data'!H92)))</f>
        <v/>
      </c>
      <c r="EC98" s="282" t="str">
        <f ca="true">+IF(OFFSET('Hygiene Data'!$H$13,0,10*ROW('Hygiene Data'!H92))="","",OFFSET('Hygiene Data'!$H$13,0,10*ROW('Hygiene Data'!H92)))</f>
        <v/>
      </c>
      <c r="ED98" s="282" t="str">
        <f ca="true">+IF(OFFSET('Hygiene Data'!$I$11,0,10*ROW('Hygiene Data'!I92))="","",OFFSET('Hygiene Data'!$I$11,0,10*ROW('Hygiene Data'!I92)))</f>
        <v/>
      </c>
      <c r="EE98" s="282" t="str">
        <f ca="true">+IF(OFFSET('Hygiene Data'!$I$12,0,10*ROW('Hygiene Data'!I92))="","",OFFSET('Hygiene Data'!$I$12,0,10*ROW('Hygiene Data'!I92)))</f>
        <v/>
      </c>
      <c r="EF98" s="282"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8"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2"/>
      <c r="BS99" s="282" t="str">
        <f ca="true">+IF(OFFSET('Water Data'!$D$27,0,10*ROW('Water Data'!D93))="","",OFFSET('Water Data'!$D$27,0,10*ROW('Water Data'!D93)))</f>
        <v/>
      </c>
      <c r="BT99" s="282" t="str">
        <f ca="true">+IF(OFFSET('Water Data'!$D$28,0,10*ROW('Water Data'!D93))="","",OFFSET('Water Data'!$D$28,0,10*ROW('Water Data'!D93)))</f>
        <v/>
      </c>
      <c r="BU99" s="282" t="str">
        <f ca="true">+IF(OFFSET('Water Data'!$D$29,0,10*ROW('Water Data'!D93))="","",OFFSET('Water Data'!$D$29,0,10*ROW('Water Data'!D93)))</f>
        <v/>
      </c>
      <c r="BV99" s="282" t="str">
        <f ca="true">+IF(OFFSET('Water Data'!$E$27,0,10*ROW('Water Data'!E93))="","",OFFSET('Water Data'!$E$27,0,10*ROW('Water Data'!E93)))</f>
        <v/>
      </c>
      <c r="BW99" s="282" t="str">
        <f ca="true">+IF(OFFSET('Water Data'!$E$28,0,10*ROW('Water Data'!E93))="","",OFFSET('Water Data'!$E$28,0,10*ROW('Water Data'!E93)))</f>
        <v/>
      </c>
      <c r="BX99" s="282" t="str">
        <f ca="true">+IF(OFFSET('Water Data'!$E$29,0,10*ROW('Water Data'!E93))="","",OFFSET('Water Data'!$E$29,0,10*ROW('Water Data'!E93)))</f>
        <v/>
      </c>
      <c r="BY99" s="282" t="str">
        <f ca="true">+IF(OFFSET('Water Data'!$F$27,0,10*ROW('Water Data'!F93))="","",OFFSET('Water Data'!$F$27,0,10*ROW('Water Data'!F93)))</f>
        <v/>
      </c>
      <c r="BZ99" s="282" t="str">
        <f ca="true">+IF(OFFSET('Water Data'!$F$28,0,10*ROW('Water Data'!F93))="","",OFFSET('Water Data'!$F$28,0,10*ROW('Water Data'!F93)))</f>
        <v/>
      </c>
      <c r="CA99" s="282" t="str">
        <f ca="true">+IF(OFFSET('Water Data'!$F$29,0,10*ROW('Water Data'!F93))="","",OFFSET('Water Data'!$F$29,0,10*ROW('Water Data'!F93)))</f>
        <v/>
      </c>
      <c r="CB99" s="282" t="str">
        <f ca="true">+IF(OFFSET('Water Data'!$G$27,0,10*ROW('Water Data'!G93))="","",OFFSET('Water Data'!$G$27,0,10*ROW('Water Data'!G93)))</f>
        <v/>
      </c>
      <c r="CC99" s="282" t="str">
        <f ca="true">+IF(OFFSET('Water Data'!$G$28,0,10*ROW('Water Data'!G93))="","",OFFSET('Water Data'!$G$28,0,10*ROW('Water Data'!G93)))</f>
        <v/>
      </c>
      <c r="CD99" s="282" t="str">
        <f ca="true">+IF(OFFSET('Water Data'!$G$29,0,10*ROW('Water Data'!G93))="","",OFFSET('Water Data'!$G$29,0,10*ROW('Water Data'!G93)))</f>
        <v/>
      </c>
      <c r="CE99" s="282" t="str">
        <f ca="true">+IF(OFFSET('Water Data'!$H$27,0,10*ROW('Water Data'!H93))="","",OFFSET('Water Data'!$H$27,0,10*ROW('Water Data'!H93)))</f>
        <v/>
      </c>
      <c r="CF99" s="282" t="str">
        <f ca="true">+IF(OFFSET('Water Data'!$H$28,0,10*ROW('Water Data'!H93))="","",OFFSET('Water Data'!$H$28,0,10*ROW('Water Data'!H93)))</f>
        <v/>
      </c>
      <c r="CG99" s="282" t="str">
        <f ca="true">+IF(OFFSET('Water Data'!$H$29,0,10*ROW('Water Data'!H93))="","",OFFSET('Water Data'!$H$29,0,10*ROW('Water Data'!H93)))</f>
        <v/>
      </c>
      <c r="CH99" s="282" t="str">
        <f ca="true">+IF(OFFSET('Water Data'!$I$27,0,10*ROW('Water Data'!I93))="","",OFFSET('Water Data'!$I$27,0,10*ROW('Water Data'!I93)))</f>
        <v/>
      </c>
      <c r="CI99" s="282" t="str">
        <f ca="true">+IF(OFFSET('Water Data'!$I$28,0,10*ROW('Water Data'!I93))="","",OFFSET('Water Data'!$I$28,0,10*ROW('Water Data'!I93)))</f>
        <v/>
      </c>
      <c r="CJ99" s="282" t="str">
        <f ca="true">+IF(OFFSET('Water Data'!$I$29,0,10*ROW('Water Data'!I93))="","",OFFSET('Water Data'!$I$29,0,10*ROW('Water Data'!I93)))</f>
        <v/>
      </c>
      <c r="CK99" s="282" t="str">
        <f ca="true">+IF(OFFSET('Sanitation Data'!$D$28,0,10*ROW('Sanitation Data'!D93))="","",OFFSET('Sanitation Data'!$D$28,0,10*ROW('Sanitation Data'!D93)))</f>
        <v/>
      </c>
      <c r="CL99" s="282" t="str">
        <f ca="true">+IF(OFFSET('Sanitation Data'!$D$29,0,10*ROW('Sanitation Data'!D93))="","",OFFSET('Sanitation Data'!$D$29,0,10*ROW('Sanitation Data'!D93)))</f>
        <v/>
      </c>
      <c r="CM99" s="282" t="str">
        <f ca="true">+IF(OFFSET('Sanitation Data'!$D$30,0,10*ROW('Sanitation Data'!D93))="","",OFFSET('Sanitation Data'!$D$30,0,10*ROW('Sanitation Data'!D93)))</f>
        <v/>
      </c>
      <c r="CN99" s="282" t="str">
        <f ca="true">+IF(OFFSET('Sanitation Data'!$D$31,0,10*ROW('Sanitation Data'!D93))="","",OFFSET('Sanitation Data'!$D$31,0,10*ROW('Sanitation Data'!D93)))</f>
        <v/>
      </c>
      <c r="CO99" s="282" t="str">
        <f ca="true">+IF(OFFSET('Sanitation Data'!$D$32,0,10*ROW('Sanitation Data'!D93))="","",OFFSET('Sanitation Data'!$D$32,0,10*ROW('Sanitation Data'!D93)))</f>
        <v/>
      </c>
      <c r="CP99" s="282" t="str">
        <f ca="true">+IF(OFFSET('Sanitation Data'!$E$28,0,10*ROW('Sanitation Data'!E93))="","",OFFSET('Sanitation Data'!$E$28,0,10*ROW('Sanitation Data'!E93)))</f>
        <v/>
      </c>
      <c r="CQ99" s="282" t="str">
        <f ca="true">+IF(OFFSET('Sanitation Data'!$E$29,0,10*ROW('Sanitation Data'!E93))="","",OFFSET('Sanitation Data'!$E$29,0,10*ROW('Sanitation Data'!E93)))</f>
        <v/>
      </c>
      <c r="CR99" s="282" t="str">
        <f ca="true">+IF(OFFSET('Sanitation Data'!$E$30,0,10*ROW('Sanitation Data'!E93))="","",OFFSET('Sanitation Data'!$E$30,0,10*ROW('Sanitation Data'!E93)))</f>
        <v/>
      </c>
      <c r="CS99" s="282" t="str">
        <f ca="true">+IF(OFFSET('Sanitation Data'!$E$31,0,10*ROW('Sanitation Data'!E93))="","",OFFSET('Sanitation Data'!$E$31,0,10*ROW('Sanitation Data'!E93)))</f>
        <v/>
      </c>
      <c r="CT99" s="282" t="str">
        <f ca="true">+IF(OFFSET('Sanitation Data'!$E$32,0,10*ROW('Sanitation Data'!E93))="","",OFFSET('Sanitation Data'!$E$32,0,10*ROW('Sanitation Data'!E93)))</f>
        <v/>
      </c>
      <c r="CU99" s="282" t="str">
        <f ca="true">+IF(OFFSET('Sanitation Data'!$F$28,0,10*ROW('Sanitation Data'!F93))="","",OFFSET('Sanitation Data'!$F$28,0,10*ROW('Sanitation Data'!F93)))</f>
        <v/>
      </c>
      <c r="CV99" s="282" t="str">
        <f ca="true">+IF(OFFSET('Sanitation Data'!$F$29,0,10*ROW('Sanitation Data'!F93))="","",OFFSET('Sanitation Data'!$F$29,0,10*ROW('Sanitation Data'!F93)))</f>
        <v/>
      </c>
      <c r="CW99" s="282" t="str">
        <f ca="true">+IF(OFFSET('Sanitation Data'!$F$30,0,10*ROW('Sanitation Data'!F93))="","",OFFSET('Sanitation Data'!$F$30,0,10*ROW('Sanitation Data'!F93)))</f>
        <v/>
      </c>
      <c r="CX99" s="282" t="str">
        <f ca="true">+IF(OFFSET('Sanitation Data'!$F$31,0,10*ROW('Sanitation Data'!F93))="","",OFFSET('Sanitation Data'!$F$31,0,10*ROW('Sanitation Data'!F93)))</f>
        <v/>
      </c>
      <c r="CY99" s="282" t="str">
        <f ca="true">+IF(OFFSET('Sanitation Data'!$F$32,0,10*ROW('Sanitation Data'!F93))="","",OFFSET('Sanitation Data'!$F$32,0,10*ROW('Sanitation Data'!F93)))</f>
        <v/>
      </c>
      <c r="CZ99" s="282" t="str">
        <f ca="true">+IF(OFFSET('Sanitation Data'!$G$28,0,10*ROW('Sanitation Data'!G93))="","",OFFSET('Sanitation Data'!$G$28,0,10*ROW('Sanitation Data'!G93)))</f>
        <v/>
      </c>
      <c r="DA99" s="282" t="str">
        <f ca="true">+IF(OFFSET('Sanitation Data'!$G$29,0,10*ROW('Sanitation Data'!G93))="","",OFFSET('Sanitation Data'!$G$29,0,10*ROW('Sanitation Data'!G93)))</f>
        <v/>
      </c>
      <c r="DB99" s="282" t="str">
        <f ca="true">+IF(OFFSET('Sanitation Data'!$G$30,0,10*ROW('Sanitation Data'!G93))="","",OFFSET('Sanitation Data'!$G$30,0,10*ROW('Sanitation Data'!G93)))</f>
        <v/>
      </c>
      <c r="DC99" s="282" t="str">
        <f ca="true">+IF(OFFSET('Sanitation Data'!$G$31,0,10*ROW('Sanitation Data'!G93))="","",OFFSET('Sanitation Data'!$G$31,0,10*ROW('Sanitation Data'!G93)))</f>
        <v/>
      </c>
      <c r="DD99" s="282" t="str">
        <f ca="true">+IF(OFFSET('Sanitation Data'!$G$32,0,10*ROW('Sanitation Data'!G93))="","",OFFSET('Sanitation Data'!$G$32,0,10*ROW('Sanitation Data'!G93)))</f>
        <v/>
      </c>
      <c r="DE99" s="282" t="str">
        <f ca="true">+IF(OFFSET('Sanitation Data'!$H$28,0,10*ROW('Sanitation Data'!H93))="","",OFFSET('Sanitation Data'!$H$28,0,10*ROW('Sanitation Data'!H93)))</f>
        <v/>
      </c>
      <c r="DF99" s="282" t="str">
        <f ca="true">+IF(OFFSET('Sanitation Data'!$H$29,0,10*ROW('Sanitation Data'!H93))="","",OFFSET('Sanitation Data'!$H$29,0,10*ROW('Sanitation Data'!H93)))</f>
        <v/>
      </c>
      <c r="DG99" s="282" t="str">
        <f ca="true">+IF(OFFSET('Sanitation Data'!$H$30,0,10*ROW('Sanitation Data'!H93))="","",OFFSET('Sanitation Data'!$H$30,0,10*ROW('Sanitation Data'!H93)))</f>
        <v/>
      </c>
      <c r="DH99" s="282" t="str">
        <f ca="true">+IF(OFFSET('Sanitation Data'!$H$31,0,10*ROW('Sanitation Data'!H93))="","",OFFSET('Sanitation Data'!$H$31,0,10*ROW('Sanitation Data'!H93)))</f>
        <v/>
      </c>
      <c r="DI99" s="282" t="str">
        <f ca="true">+IF(OFFSET('Sanitation Data'!$H$32,0,10*ROW('Sanitation Data'!H93))="","",OFFSET('Sanitation Data'!$H$32,0,10*ROW('Sanitation Data'!H93)))</f>
        <v/>
      </c>
      <c r="DJ99" s="282" t="str">
        <f ca="true">+IF(OFFSET('Sanitation Data'!$I$28,0,10*ROW('Sanitation Data'!I93))="","",OFFSET('Sanitation Data'!$I$28,0,10*ROW('Sanitation Data'!I93)))</f>
        <v/>
      </c>
      <c r="DK99" s="282" t="str">
        <f ca="true">+IF(OFFSET('Sanitation Data'!$I$29,0,10*ROW('Sanitation Data'!I93))="","",OFFSET('Sanitation Data'!$I$29,0,10*ROW('Sanitation Data'!I93)))</f>
        <v/>
      </c>
      <c r="DL99" s="282" t="str">
        <f ca="true">+IF(OFFSET('Sanitation Data'!$I$30,0,10*ROW('Sanitation Data'!I93))="","",OFFSET('Sanitation Data'!$I$30,0,10*ROW('Sanitation Data'!I93)))</f>
        <v/>
      </c>
      <c r="DM99" s="282" t="str">
        <f ca="true">+IF(OFFSET('Sanitation Data'!$I$31,0,10*ROW('Sanitation Data'!I93))="","",OFFSET('Sanitation Data'!$I$31,0,10*ROW('Sanitation Data'!I93)))</f>
        <v/>
      </c>
      <c r="DN99" s="282" t="str">
        <f ca="true">+IF(OFFSET('Sanitation Data'!$I$32,0,10*ROW('Sanitation Data'!I93))="","",OFFSET('Sanitation Data'!$I$32,0,10*ROW('Sanitation Data'!I93)))</f>
        <v/>
      </c>
      <c r="DO99" s="282" t="str">
        <f ca="true">+IF(OFFSET('Hygiene Data'!$D$11,0,10*ROW('Hygiene Data'!D93))="","",OFFSET('Hygiene Data'!$D$11,0,10*ROW('Hygiene Data'!D93)))</f>
        <v/>
      </c>
      <c r="DP99" s="282" t="str">
        <f ca="true">+IF(OFFSET('Hygiene Data'!$D$12,0,10*ROW('Hygiene Data'!D93))="","",OFFSET('Hygiene Data'!$D$12,0,10*ROW('Hygiene Data'!D93)))</f>
        <v/>
      </c>
      <c r="DQ99" s="282" t="str">
        <f ca="true">+IF(OFFSET('Hygiene Data'!$D$13,0,10*ROW('Hygiene Data'!D93))="","",OFFSET('Hygiene Data'!$D$13,0,10*ROW('Hygiene Data'!D93)))</f>
        <v/>
      </c>
      <c r="DR99" s="282" t="str">
        <f ca="true">+IF(OFFSET('Hygiene Data'!$E$11,0,10*ROW('Hygiene Data'!E93))="","",OFFSET('Hygiene Data'!$E$11,0,10*ROW('Hygiene Data'!E93)))</f>
        <v/>
      </c>
      <c r="DS99" s="282" t="str">
        <f ca="true">+IF(OFFSET('Hygiene Data'!$E$12,0,10*ROW('Hygiene Data'!E93))="","",OFFSET('Hygiene Data'!$E$12,0,10*ROW('Hygiene Data'!E93)))</f>
        <v/>
      </c>
      <c r="DT99" s="282" t="str">
        <f ca="true">+IF(OFFSET('Hygiene Data'!$E$13,0,10*ROW('Hygiene Data'!E93))="","",OFFSET('Hygiene Data'!$E$13,0,10*ROW('Hygiene Data'!E93)))</f>
        <v/>
      </c>
      <c r="DU99" s="282" t="str">
        <f ca="true">+IF(OFFSET('Hygiene Data'!$F$11,0,10*ROW('Hygiene Data'!F93))="","",OFFSET('Hygiene Data'!$F$11,0,10*ROW('Hygiene Data'!F93)))</f>
        <v/>
      </c>
      <c r="DV99" s="282" t="str">
        <f ca="true">+IF(OFFSET('Hygiene Data'!$F$12,0,10*ROW('Hygiene Data'!F93))="","",OFFSET('Hygiene Data'!$F$12,0,10*ROW('Hygiene Data'!F93)))</f>
        <v/>
      </c>
      <c r="DW99" s="282" t="str">
        <f ca="true">+IF(OFFSET('Hygiene Data'!$F$13,0,10*ROW('Hygiene Data'!F93))="","",OFFSET('Hygiene Data'!$F$13,0,10*ROW('Hygiene Data'!F93)))</f>
        <v/>
      </c>
      <c r="DX99" s="282" t="str">
        <f ca="true">+IF(OFFSET('Hygiene Data'!$G$11,0,10*ROW('Hygiene Data'!G93))="","",OFFSET('Hygiene Data'!$G$11,0,10*ROW('Hygiene Data'!G93)))</f>
        <v/>
      </c>
      <c r="DY99" s="282" t="str">
        <f ca="true">+IF(OFFSET('Hygiene Data'!$G$12,0,10*ROW('Hygiene Data'!G93))="","",OFFSET('Hygiene Data'!$G$12,0,10*ROW('Hygiene Data'!G93)))</f>
        <v/>
      </c>
      <c r="DZ99" s="282" t="str">
        <f ca="true">+IF(OFFSET('Hygiene Data'!$G$13,0,10*ROW('Hygiene Data'!G93))="","",OFFSET('Hygiene Data'!$G$13,0,10*ROW('Hygiene Data'!G93)))</f>
        <v/>
      </c>
      <c r="EA99" s="282" t="str">
        <f ca="true">+IF(OFFSET('Hygiene Data'!$H$11,0,10*ROW('Hygiene Data'!H93))="","",OFFSET('Hygiene Data'!$H$11,0,10*ROW('Hygiene Data'!H93)))</f>
        <v/>
      </c>
      <c r="EB99" s="282" t="str">
        <f ca="true">+IF(OFFSET('Hygiene Data'!$H$12,0,10*ROW('Hygiene Data'!H93))="","",OFFSET('Hygiene Data'!$H$12,0,10*ROW('Hygiene Data'!H93)))</f>
        <v/>
      </c>
      <c r="EC99" s="282" t="str">
        <f ca="true">+IF(OFFSET('Hygiene Data'!$H$13,0,10*ROW('Hygiene Data'!H93))="","",OFFSET('Hygiene Data'!$H$13,0,10*ROW('Hygiene Data'!H93)))</f>
        <v/>
      </c>
      <c r="ED99" s="282" t="str">
        <f ca="true">+IF(OFFSET('Hygiene Data'!$I$11,0,10*ROW('Hygiene Data'!I93))="","",OFFSET('Hygiene Data'!$I$11,0,10*ROW('Hygiene Data'!I93)))</f>
        <v/>
      </c>
      <c r="EE99" s="282" t="str">
        <f ca="true">+IF(OFFSET('Hygiene Data'!$I$12,0,10*ROW('Hygiene Data'!I93))="","",OFFSET('Hygiene Data'!$I$12,0,10*ROW('Hygiene Data'!I93)))</f>
        <v/>
      </c>
      <c r="EF99" s="282"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8"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2"/>
      <c r="BS100" s="282" t="str">
        <f ca="true">+IF(OFFSET('Water Data'!$D$27,0,10*ROW('Water Data'!D94))="","",OFFSET('Water Data'!$D$27,0,10*ROW('Water Data'!D94)))</f>
        <v/>
      </c>
      <c r="BT100" s="282" t="str">
        <f ca="true">+IF(OFFSET('Water Data'!$D$28,0,10*ROW('Water Data'!D94))="","",OFFSET('Water Data'!$D$28,0,10*ROW('Water Data'!D94)))</f>
        <v/>
      </c>
      <c r="BU100" s="282" t="str">
        <f ca="true">+IF(OFFSET('Water Data'!$D$29,0,10*ROW('Water Data'!D94))="","",OFFSET('Water Data'!$D$29,0,10*ROW('Water Data'!D94)))</f>
        <v/>
      </c>
      <c r="BV100" s="282" t="str">
        <f ca="true">+IF(OFFSET('Water Data'!$E$27,0,10*ROW('Water Data'!E94))="","",OFFSET('Water Data'!$E$27,0,10*ROW('Water Data'!E94)))</f>
        <v/>
      </c>
      <c r="BW100" s="282" t="str">
        <f ca="true">+IF(OFFSET('Water Data'!$E$28,0,10*ROW('Water Data'!E94))="","",OFFSET('Water Data'!$E$28,0,10*ROW('Water Data'!E94)))</f>
        <v/>
      </c>
      <c r="BX100" s="282" t="str">
        <f ca="true">+IF(OFFSET('Water Data'!$E$29,0,10*ROW('Water Data'!E94))="","",OFFSET('Water Data'!$E$29,0,10*ROW('Water Data'!E94)))</f>
        <v/>
      </c>
      <c r="BY100" s="282" t="str">
        <f ca="true">+IF(OFFSET('Water Data'!$F$27,0,10*ROW('Water Data'!F94))="","",OFFSET('Water Data'!$F$27,0,10*ROW('Water Data'!F94)))</f>
        <v/>
      </c>
      <c r="BZ100" s="282" t="str">
        <f ca="true">+IF(OFFSET('Water Data'!$F$28,0,10*ROW('Water Data'!F94))="","",OFFSET('Water Data'!$F$28,0,10*ROW('Water Data'!F94)))</f>
        <v/>
      </c>
      <c r="CA100" s="282" t="str">
        <f ca="true">+IF(OFFSET('Water Data'!$F$29,0,10*ROW('Water Data'!F94))="","",OFFSET('Water Data'!$F$29,0,10*ROW('Water Data'!F94)))</f>
        <v/>
      </c>
      <c r="CB100" s="282" t="str">
        <f ca="true">+IF(OFFSET('Water Data'!$G$27,0,10*ROW('Water Data'!G94))="","",OFFSET('Water Data'!$G$27,0,10*ROW('Water Data'!G94)))</f>
        <v/>
      </c>
      <c r="CC100" s="282" t="str">
        <f ca="true">+IF(OFFSET('Water Data'!$G$28,0,10*ROW('Water Data'!G94))="","",OFFSET('Water Data'!$G$28,0,10*ROW('Water Data'!G94)))</f>
        <v/>
      </c>
      <c r="CD100" s="282" t="str">
        <f ca="true">+IF(OFFSET('Water Data'!$G$29,0,10*ROW('Water Data'!G94))="","",OFFSET('Water Data'!$G$29,0,10*ROW('Water Data'!G94)))</f>
        <v/>
      </c>
      <c r="CE100" s="282" t="str">
        <f ca="true">+IF(OFFSET('Water Data'!$H$27,0,10*ROW('Water Data'!H94))="","",OFFSET('Water Data'!$H$27,0,10*ROW('Water Data'!H94)))</f>
        <v/>
      </c>
      <c r="CF100" s="282" t="str">
        <f ca="true">+IF(OFFSET('Water Data'!$H$28,0,10*ROW('Water Data'!H94))="","",OFFSET('Water Data'!$H$28,0,10*ROW('Water Data'!H94)))</f>
        <v/>
      </c>
      <c r="CG100" s="282" t="str">
        <f ca="true">+IF(OFFSET('Water Data'!$H$29,0,10*ROW('Water Data'!H94))="","",OFFSET('Water Data'!$H$29,0,10*ROW('Water Data'!H94)))</f>
        <v/>
      </c>
      <c r="CH100" s="282" t="str">
        <f ca="true">+IF(OFFSET('Water Data'!$I$27,0,10*ROW('Water Data'!I94))="","",OFFSET('Water Data'!$I$27,0,10*ROW('Water Data'!I94)))</f>
        <v/>
      </c>
      <c r="CI100" s="282" t="str">
        <f ca="true">+IF(OFFSET('Water Data'!$I$28,0,10*ROW('Water Data'!I94))="","",OFFSET('Water Data'!$I$28,0,10*ROW('Water Data'!I94)))</f>
        <v/>
      </c>
      <c r="CJ100" s="282" t="str">
        <f ca="true">+IF(OFFSET('Water Data'!$I$29,0,10*ROW('Water Data'!I94))="","",OFFSET('Water Data'!$I$29,0,10*ROW('Water Data'!I94)))</f>
        <v/>
      </c>
      <c r="CK100" s="282" t="str">
        <f ca="true">+IF(OFFSET('Sanitation Data'!$D$28,0,10*ROW('Sanitation Data'!D94))="","",OFFSET('Sanitation Data'!$D$28,0,10*ROW('Sanitation Data'!D94)))</f>
        <v/>
      </c>
      <c r="CL100" s="282" t="str">
        <f ca="true">+IF(OFFSET('Sanitation Data'!$D$29,0,10*ROW('Sanitation Data'!D94))="","",OFFSET('Sanitation Data'!$D$29,0,10*ROW('Sanitation Data'!D94)))</f>
        <v/>
      </c>
      <c r="CM100" s="282" t="str">
        <f ca="true">+IF(OFFSET('Sanitation Data'!$D$30,0,10*ROW('Sanitation Data'!D94))="","",OFFSET('Sanitation Data'!$D$30,0,10*ROW('Sanitation Data'!D94)))</f>
        <v/>
      </c>
      <c r="CN100" s="282" t="str">
        <f ca="true">+IF(OFFSET('Sanitation Data'!$D$31,0,10*ROW('Sanitation Data'!D94))="","",OFFSET('Sanitation Data'!$D$31,0,10*ROW('Sanitation Data'!D94)))</f>
        <v/>
      </c>
      <c r="CO100" s="282" t="str">
        <f ca="true">+IF(OFFSET('Sanitation Data'!$D$32,0,10*ROW('Sanitation Data'!D94))="","",OFFSET('Sanitation Data'!$D$32,0,10*ROW('Sanitation Data'!D94)))</f>
        <v/>
      </c>
      <c r="CP100" s="282" t="str">
        <f ca="true">+IF(OFFSET('Sanitation Data'!$E$28,0,10*ROW('Sanitation Data'!E94))="","",OFFSET('Sanitation Data'!$E$28,0,10*ROW('Sanitation Data'!E94)))</f>
        <v/>
      </c>
      <c r="CQ100" s="282" t="str">
        <f ca="true">+IF(OFFSET('Sanitation Data'!$E$29,0,10*ROW('Sanitation Data'!E94))="","",OFFSET('Sanitation Data'!$E$29,0,10*ROW('Sanitation Data'!E94)))</f>
        <v/>
      </c>
      <c r="CR100" s="282" t="str">
        <f ca="true">+IF(OFFSET('Sanitation Data'!$E$30,0,10*ROW('Sanitation Data'!E94))="","",OFFSET('Sanitation Data'!$E$30,0,10*ROW('Sanitation Data'!E94)))</f>
        <v/>
      </c>
      <c r="CS100" s="282" t="str">
        <f ca="true">+IF(OFFSET('Sanitation Data'!$E$31,0,10*ROW('Sanitation Data'!E94))="","",OFFSET('Sanitation Data'!$E$31,0,10*ROW('Sanitation Data'!E94)))</f>
        <v/>
      </c>
      <c r="CT100" s="282" t="str">
        <f ca="true">+IF(OFFSET('Sanitation Data'!$E$32,0,10*ROW('Sanitation Data'!E94))="","",OFFSET('Sanitation Data'!$E$32,0,10*ROW('Sanitation Data'!E94)))</f>
        <v/>
      </c>
      <c r="CU100" s="282" t="str">
        <f ca="true">+IF(OFFSET('Sanitation Data'!$F$28,0,10*ROW('Sanitation Data'!F94))="","",OFFSET('Sanitation Data'!$F$28,0,10*ROW('Sanitation Data'!F94)))</f>
        <v/>
      </c>
      <c r="CV100" s="282" t="str">
        <f ca="true">+IF(OFFSET('Sanitation Data'!$F$29,0,10*ROW('Sanitation Data'!F94))="","",OFFSET('Sanitation Data'!$F$29,0,10*ROW('Sanitation Data'!F94)))</f>
        <v/>
      </c>
      <c r="CW100" s="282" t="str">
        <f ca="true">+IF(OFFSET('Sanitation Data'!$F$30,0,10*ROW('Sanitation Data'!F94))="","",OFFSET('Sanitation Data'!$F$30,0,10*ROW('Sanitation Data'!F94)))</f>
        <v/>
      </c>
      <c r="CX100" s="282" t="str">
        <f ca="true">+IF(OFFSET('Sanitation Data'!$F$31,0,10*ROW('Sanitation Data'!F94))="","",OFFSET('Sanitation Data'!$F$31,0,10*ROW('Sanitation Data'!F94)))</f>
        <v/>
      </c>
      <c r="CY100" s="282" t="str">
        <f ca="true">+IF(OFFSET('Sanitation Data'!$F$32,0,10*ROW('Sanitation Data'!F94))="","",OFFSET('Sanitation Data'!$F$32,0,10*ROW('Sanitation Data'!F94)))</f>
        <v/>
      </c>
      <c r="CZ100" s="282" t="str">
        <f ca="true">+IF(OFFSET('Sanitation Data'!$G$28,0,10*ROW('Sanitation Data'!G94))="","",OFFSET('Sanitation Data'!$G$28,0,10*ROW('Sanitation Data'!G94)))</f>
        <v/>
      </c>
      <c r="DA100" s="282" t="str">
        <f ca="true">+IF(OFFSET('Sanitation Data'!$G$29,0,10*ROW('Sanitation Data'!G94))="","",OFFSET('Sanitation Data'!$G$29,0,10*ROW('Sanitation Data'!G94)))</f>
        <v/>
      </c>
      <c r="DB100" s="282" t="str">
        <f ca="true">+IF(OFFSET('Sanitation Data'!$G$30,0,10*ROW('Sanitation Data'!G94))="","",OFFSET('Sanitation Data'!$G$30,0,10*ROW('Sanitation Data'!G94)))</f>
        <v/>
      </c>
      <c r="DC100" s="282" t="str">
        <f ca="true">+IF(OFFSET('Sanitation Data'!$G$31,0,10*ROW('Sanitation Data'!G94))="","",OFFSET('Sanitation Data'!$G$31,0,10*ROW('Sanitation Data'!G94)))</f>
        <v/>
      </c>
      <c r="DD100" s="282" t="str">
        <f ca="true">+IF(OFFSET('Sanitation Data'!$G$32,0,10*ROW('Sanitation Data'!G94))="","",OFFSET('Sanitation Data'!$G$32,0,10*ROW('Sanitation Data'!G94)))</f>
        <v/>
      </c>
      <c r="DE100" s="282" t="str">
        <f ca="true">+IF(OFFSET('Sanitation Data'!$H$28,0,10*ROW('Sanitation Data'!H94))="","",OFFSET('Sanitation Data'!$H$28,0,10*ROW('Sanitation Data'!H94)))</f>
        <v/>
      </c>
      <c r="DF100" s="282" t="str">
        <f ca="true">+IF(OFFSET('Sanitation Data'!$H$29,0,10*ROW('Sanitation Data'!H94))="","",OFFSET('Sanitation Data'!$H$29,0,10*ROW('Sanitation Data'!H94)))</f>
        <v/>
      </c>
      <c r="DG100" s="282" t="str">
        <f ca="true">+IF(OFFSET('Sanitation Data'!$H$30,0,10*ROW('Sanitation Data'!H94))="","",OFFSET('Sanitation Data'!$H$30,0,10*ROW('Sanitation Data'!H94)))</f>
        <v/>
      </c>
      <c r="DH100" s="282" t="str">
        <f ca="true">+IF(OFFSET('Sanitation Data'!$H$31,0,10*ROW('Sanitation Data'!H94))="","",OFFSET('Sanitation Data'!$H$31,0,10*ROW('Sanitation Data'!H94)))</f>
        <v/>
      </c>
      <c r="DI100" s="282" t="str">
        <f ca="true">+IF(OFFSET('Sanitation Data'!$H$32,0,10*ROW('Sanitation Data'!H94))="","",OFFSET('Sanitation Data'!$H$32,0,10*ROW('Sanitation Data'!H94)))</f>
        <v/>
      </c>
      <c r="DJ100" s="282" t="str">
        <f ca="true">+IF(OFFSET('Sanitation Data'!$I$28,0,10*ROW('Sanitation Data'!I94))="","",OFFSET('Sanitation Data'!$I$28,0,10*ROW('Sanitation Data'!I94)))</f>
        <v/>
      </c>
      <c r="DK100" s="282" t="str">
        <f ca="true">+IF(OFFSET('Sanitation Data'!$I$29,0,10*ROW('Sanitation Data'!I94))="","",OFFSET('Sanitation Data'!$I$29,0,10*ROW('Sanitation Data'!I94)))</f>
        <v/>
      </c>
      <c r="DL100" s="282" t="str">
        <f ca="true">+IF(OFFSET('Sanitation Data'!$I$30,0,10*ROW('Sanitation Data'!I94))="","",OFFSET('Sanitation Data'!$I$30,0,10*ROW('Sanitation Data'!I94)))</f>
        <v/>
      </c>
      <c r="DM100" s="282" t="str">
        <f ca="true">+IF(OFFSET('Sanitation Data'!$I$31,0,10*ROW('Sanitation Data'!I94))="","",OFFSET('Sanitation Data'!$I$31,0,10*ROW('Sanitation Data'!I94)))</f>
        <v/>
      </c>
      <c r="DN100" s="282" t="str">
        <f ca="true">+IF(OFFSET('Sanitation Data'!$I$32,0,10*ROW('Sanitation Data'!I94))="","",OFFSET('Sanitation Data'!$I$32,0,10*ROW('Sanitation Data'!I94)))</f>
        <v/>
      </c>
      <c r="DO100" s="282" t="str">
        <f ca="true">+IF(OFFSET('Hygiene Data'!$D$11,0,10*ROW('Hygiene Data'!D94))="","",OFFSET('Hygiene Data'!$D$11,0,10*ROW('Hygiene Data'!D94)))</f>
        <v/>
      </c>
      <c r="DP100" s="282" t="str">
        <f ca="true">+IF(OFFSET('Hygiene Data'!$D$12,0,10*ROW('Hygiene Data'!D94))="","",OFFSET('Hygiene Data'!$D$12,0,10*ROW('Hygiene Data'!D94)))</f>
        <v/>
      </c>
      <c r="DQ100" s="282" t="str">
        <f ca="true">+IF(OFFSET('Hygiene Data'!$D$13,0,10*ROW('Hygiene Data'!D94))="","",OFFSET('Hygiene Data'!$D$13,0,10*ROW('Hygiene Data'!D94)))</f>
        <v/>
      </c>
      <c r="DR100" s="282" t="str">
        <f ca="true">+IF(OFFSET('Hygiene Data'!$E$11,0,10*ROW('Hygiene Data'!E94))="","",OFFSET('Hygiene Data'!$E$11,0,10*ROW('Hygiene Data'!E94)))</f>
        <v/>
      </c>
      <c r="DS100" s="282" t="str">
        <f ca="true">+IF(OFFSET('Hygiene Data'!$E$12,0,10*ROW('Hygiene Data'!E94))="","",OFFSET('Hygiene Data'!$E$12,0,10*ROW('Hygiene Data'!E94)))</f>
        <v/>
      </c>
      <c r="DT100" s="282" t="str">
        <f ca="true">+IF(OFFSET('Hygiene Data'!$E$13,0,10*ROW('Hygiene Data'!E94))="","",OFFSET('Hygiene Data'!$E$13,0,10*ROW('Hygiene Data'!E94)))</f>
        <v/>
      </c>
      <c r="DU100" s="282" t="str">
        <f ca="true">+IF(OFFSET('Hygiene Data'!$F$11,0,10*ROW('Hygiene Data'!F94))="","",OFFSET('Hygiene Data'!$F$11,0,10*ROW('Hygiene Data'!F94)))</f>
        <v/>
      </c>
      <c r="DV100" s="282" t="str">
        <f ca="true">+IF(OFFSET('Hygiene Data'!$F$12,0,10*ROW('Hygiene Data'!F94))="","",OFFSET('Hygiene Data'!$F$12,0,10*ROW('Hygiene Data'!F94)))</f>
        <v/>
      </c>
      <c r="DW100" s="282" t="str">
        <f ca="true">+IF(OFFSET('Hygiene Data'!$F$13,0,10*ROW('Hygiene Data'!F94))="","",OFFSET('Hygiene Data'!$F$13,0,10*ROW('Hygiene Data'!F94)))</f>
        <v/>
      </c>
      <c r="DX100" s="282" t="str">
        <f ca="true">+IF(OFFSET('Hygiene Data'!$G$11,0,10*ROW('Hygiene Data'!G94))="","",OFFSET('Hygiene Data'!$G$11,0,10*ROW('Hygiene Data'!G94)))</f>
        <v/>
      </c>
      <c r="DY100" s="282" t="str">
        <f ca="true">+IF(OFFSET('Hygiene Data'!$G$12,0,10*ROW('Hygiene Data'!G94))="","",OFFSET('Hygiene Data'!$G$12,0,10*ROW('Hygiene Data'!G94)))</f>
        <v/>
      </c>
      <c r="DZ100" s="282" t="str">
        <f ca="true">+IF(OFFSET('Hygiene Data'!$G$13,0,10*ROW('Hygiene Data'!G94))="","",OFFSET('Hygiene Data'!$G$13,0,10*ROW('Hygiene Data'!G94)))</f>
        <v/>
      </c>
      <c r="EA100" s="282" t="str">
        <f ca="true">+IF(OFFSET('Hygiene Data'!$H$11,0,10*ROW('Hygiene Data'!H94))="","",OFFSET('Hygiene Data'!$H$11,0,10*ROW('Hygiene Data'!H94)))</f>
        <v/>
      </c>
      <c r="EB100" s="282" t="str">
        <f ca="true">+IF(OFFSET('Hygiene Data'!$H$12,0,10*ROW('Hygiene Data'!H94))="","",OFFSET('Hygiene Data'!$H$12,0,10*ROW('Hygiene Data'!H94)))</f>
        <v/>
      </c>
      <c r="EC100" s="282" t="str">
        <f ca="true">+IF(OFFSET('Hygiene Data'!$H$13,0,10*ROW('Hygiene Data'!H94))="","",OFFSET('Hygiene Data'!$H$13,0,10*ROW('Hygiene Data'!H94)))</f>
        <v/>
      </c>
      <c r="ED100" s="282" t="str">
        <f ca="true">+IF(OFFSET('Hygiene Data'!$I$11,0,10*ROW('Hygiene Data'!I94))="","",OFFSET('Hygiene Data'!$I$11,0,10*ROW('Hygiene Data'!I94)))</f>
        <v/>
      </c>
      <c r="EE100" s="282" t="str">
        <f ca="true">+IF(OFFSET('Hygiene Data'!$I$12,0,10*ROW('Hygiene Data'!I94))="","",OFFSET('Hygiene Data'!$I$12,0,10*ROW('Hygiene Data'!I94)))</f>
        <v/>
      </c>
      <c r="EF100" s="282"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8"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2"/>
      <c r="BS101" s="282" t="str">
        <f ca="true">+IF(OFFSET('Water Data'!$D$27,0,10*ROW('Water Data'!D95))="","",OFFSET('Water Data'!$D$27,0,10*ROW('Water Data'!D95)))</f>
        <v/>
      </c>
      <c r="BT101" s="282" t="str">
        <f ca="true">+IF(OFFSET('Water Data'!$D$28,0,10*ROW('Water Data'!D95))="","",OFFSET('Water Data'!$D$28,0,10*ROW('Water Data'!D95)))</f>
        <v/>
      </c>
      <c r="BU101" s="282" t="str">
        <f ca="true">+IF(OFFSET('Water Data'!$D$29,0,10*ROW('Water Data'!D95))="","",OFFSET('Water Data'!$D$29,0,10*ROW('Water Data'!D95)))</f>
        <v/>
      </c>
      <c r="BV101" s="282" t="str">
        <f ca="true">+IF(OFFSET('Water Data'!$E$27,0,10*ROW('Water Data'!E95))="","",OFFSET('Water Data'!$E$27,0,10*ROW('Water Data'!E95)))</f>
        <v/>
      </c>
      <c r="BW101" s="282" t="str">
        <f ca="true">+IF(OFFSET('Water Data'!$E$28,0,10*ROW('Water Data'!E95))="","",OFFSET('Water Data'!$E$28,0,10*ROW('Water Data'!E95)))</f>
        <v/>
      </c>
      <c r="BX101" s="282" t="str">
        <f ca="true">+IF(OFFSET('Water Data'!$E$29,0,10*ROW('Water Data'!E95))="","",OFFSET('Water Data'!$E$29,0,10*ROW('Water Data'!E95)))</f>
        <v/>
      </c>
      <c r="BY101" s="282" t="str">
        <f ca="true">+IF(OFFSET('Water Data'!$F$27,0,10*ROW('Water Data'!F95))="","",OFFSET('Water Data'!$F$27,0,10*ROW('Water Data'!F95)))</f>
        <v/>
      </c>
      <c r="BZ101" s="282" t="str">
        <f ca="true">+IF(OFFSET('Water Data'!$F$28,0,10*ROW('Water Data'!F95))="","",OFFSET('Water Data'!$F$28,0,10*ROW('Water Data'!F95)))</f>
        <v/>
      </c>
      <c r="CA101" s="282" t="str">
        <f ca="true">+IF(OFFSET('Water Data'!$F$29,0,10*ROW('Water Data'!F95))="","",OFFSET('Water Data'!$F$29,0,10*ROW('Water Data'!F95)))</f>
        <v/>
      </c>
      <c r="CB101" s="282" t="str">
        <f ca="true">+IF(OFFSET('Water Data'!$G$27,0,10*ROW('Water Data'!G95))="","",OFFSET('Water Data'!$G$27,0,10*ROW('Water Data'!G95)))</f>
        <v/>
      </c>
      <c r="CC101" s="282" t="str">
        <f ca="true">+IF(OFFSET('Water Data'!$G$28,0,10*ROW('Water Data'!G95))="","",OFFSET('Water Data'!$G$28,0,10*ROW('Water Data'!G95)))</f>
        <v/>
      </c>
      <c r="CD101" s="282" t="str">
        <f ca="true">+IF(OFFSET('Water Data'!$G$29,0,10*ROW('Water Data'!G95))="","",OFFSET('Water Data'!$G$29,0,10*ROW('Water Data'!G95)))</f>
        <v/>
      </c>
      <c r="CE101" s="282" t="str">
        <f ca="true">+IF(OFFSET('Water Data'!$H$27,0,10*ROW('Water Data'!H95))="","",OFFSET('Water Data'!$H$27,0,10*ROW('Water Data'!H95)))</f>
        <v/>
      </c>
      <c r="CF101" s="282" t="str">
        <f ca="true">+IF(OFFSET('Water Data'!$H$28,0,10*ROW('Water Data'!H95))="","",OFFSET('Water Data'!$H$28,0,10*ROW('Water Data'!H95)))</f>
        <v/>
      </c>
      <c r="CG101" s="282" t="str">
        <f ca="true">+IF(OFFSET('Water Data'!$H$29,0,10*ROW('Water Data'!H95))="","",OFFSET('Water Data'!$H$29,0,10*ROW('Water Data'!H95)))</f>
        <v/>
      </c>
      <c r="CH101" s="282" t="str">
        <f ca="true">+IF(OFFSET('Water Data'!$I$27,0,10*ROW('Water Data'!I95))="","",OFFSET('Water Data'!$I$27,0,10*ROW('Water Data'!I95)))</f>
        <v/>
      </c>
      <c r="CI101" s="282" t="str">
        <f ca="true">+IF(OFFSET('Water Data'!$I$28,0,10*ROW('Water Data'!I95))="","",OFFSET('Water Data'!$I$28,0,10*ROW('Water Data'!I95)))</f>
        <v/>
      </c>
      <c r="CJ101" s="282" t="str">
        <f ca="true">+IF(OFFSET('Water Data'!$I$29,0,10*ROW('Water Data'!I95))="","",OFFSET('Water Data'!$I$29,0,10*ROW('Water Data'!I95)))</f>
        <v/>
      </c>
      <c r="CK101" s="282" t="str">
        <f ca="true">+IF(OFFSET('Sanitation Data'!$D$28,0,10*ROW('Sanitation Data'!D95))="","",OFFSET('Sanitation Data'!$D$28,0,10*ROW('Sanitation Data'!D95)))</f>
        <v/>
      </c>
      <c r="CL101" s="282" t="str">
        <f ca="true">+IF(OFFSET('Sanitation Data'!$D$29,0,10*ROW('Sanitation Data'!D95))="","",OFFSET('Sanitation Data'!$D$29,0,10*ROW('Sanitation Data'!D95)))</f>
        <v/>
      </c>
      <c r="CM101" s="282" t="str">
        <f ca="true">+IF(OFFSET('Sanitation Data'!$D$30,0,10*ROW('Sanitation Data'!D95))="","",OFFSET('Sanitation Data'!$D$30,0,10*ROW('Sanitation Data'!D95)))</f>
        <v/>
      </c>
      <c r="CN101" s="282" t="str">
        <f ca="true">+IF(OFFSET('Sanitation Data'!$D$31,0,10*ROW('Sanitation Data'!D95))="","",OFFSET('Sanitation Data'!$D$31,0,10*ROW('Sanitation Data'!D95)))</f>
        <v/>
      </c>
      <c r="CO101" s="282" t="str">
        <f ca="true">+IF(OFFSET('Sanitation Data'!$D$32,0,10*ROW('Sanitation Data'!D95))="","",OFFSET('Sanitation Data'!$D$32,0,10*ROW('Sanitation Data'!D95)))</f>
        <v/>
      </c>
      <c r="CP101" s="282" t="str">
        <f ca="true">+IF(OFFSET('Sanitation Data'!$E$28,0,10*ROW('Sanitation Data'!E95))="","",OFFSET('Sanitation Data'!$E$28,0,10*ROW('Sanitation Data'!E95)))</f>
        <v/>
      </c>
      <c r="CQ101" s="282" t="str">
        <f ca="true">+IF(OFFSET('Sanitation Data'!$E$29,0,10*ROW('Sanitation Data'!E95))="","",OFFSET('Sanitation Data'!$E$29,0,10*ROW('Sanitation Data'!E95)))</f>
        <v/>
      </c>
      <c r="CR101" s="282" t="str">
        <f ca="true">+IF(OFFSET('Sanitation Data'!$E$30,0,10*ROW('Sanitation Data'!E95))="","",OFFSET('Sanitation Data'!$E$30,0,10*ROW('Sanitation Data'!E95)))</f>
        <v/>
      </c>
      <c r="CS101" s="282" t="str">
        <f ca="true">+IF(OFFSET('Sanitation Data'!$E$31,0,10*ROW('Sanitation Data'!E95))="","",OFFSET('Sanitation Data'!$E$31,0,10*ROW('Sanitation Data'!E95)))</f>
        <v/>
      </c>
      <c r="CT101" s="282" t="str">
        <f ca="true">+IF(OFFSET('Sanitation Data'!$E$32,0,10*ROW('Sanitation Data'!E95))="","",OFFSET('Sanitation Data'!$E$32,0,10*ROW('Sanitation Data'!E95)))</f>
        <v/>
      </c>
      <c r="CU101" s="282" t="str">
        <f ca="true">+IF(OFFSET('Sanitation Data'!$F$28,0,10*ROW('Sanitation Data'!F95))="","",OFFSET('Sanitation Data'!$F$28,0,10*ROW('Sanitation Data'!F95)))</f>
        <v/>
      </c>
      <c r="CV101" s="282" t="str">
        <f ca="true">+IF(OFFSET('Sanitation Data'!$F$29,0,10*ROW('Sanitation Data'!F95))="","",OFFSET('Sanitation Data'!$F$29,0,10*ROW('Sanitation Data'!F95)))</f>
        <v/>
      </c>
      <c r="CW101" s="282" t="str">
        <f ca="true">+IF(OFFSET('Sanitation Data'!$F$30,0,10*ROW('Sanitation Data'!F95))="","",OFFSET('Sanitation Data'!$F$30,0,10*ROW('Sanitation Data'!F95)))</f>
        <v/>
      </c>
      <c r="CX101" s="282" t="str">
        <f ca="true">+IF(OFFSET('Sanitation Data'!$F$31,0,10*ROW('Sanitation Data'!F95))="","",OFFSET('Sanitation Data'!$F$31,0,10*ROW('Sanitation Data'!F95)))</f>
        <v/>
      </c>
      <c r="CY101" s="282" t="str">
        <f ca="true">+IF(OFFSET('Sanitation Data'!$F$32,0,10*ROW('Sanitation Data'!F95))="","",OFFSET('Sanitation Data'!$F$32,0,10*ROW('Sanitation Data'!F95)))</f>
        <v/>
      </c>
      <c r="CZ101" s="282" t="str">
        <f ca="true">+IF(OFFSET('Sanitation Data'!$G$28,0,10*ROW('Sanitation Data'!G95))="","",OFFSET('Sanitation Data'!$G$28,0,10*ROW('Sanitation Data'!G95)))</f>
        <v/>
      </c>
      <c r="DA101" s="282" t="str">
        <f ca="true">+IF(OFFSET('Sanitation Data'!$G$29,0,10*ROW('Sanitation Data'!G95))="","",OFFSET('Sanitation Data'!$G$29,0,10*ROW('Sanitation Data'!G95)))</f>
        <v/>
      </c>
      <c r="DB101" s="282" t="str">
        <f ca="true">+IF(OFFSET('Sanitation Data'!$G$30,0,10*ROW('Sanitation Data'!G95))="","",OFFSET('Sanitation Data'!$G$30,0,10*ROW('Sanitation Data'!G95)))</f>
        <v/>
      </c>
      <c r="DC101" s="282" t="str">
        <f ca="true">+IF(OFFSET('Sanitation Data'!$G$31,0,10*ROW('Sanitation Data'!G95))="","",OFFSET('Sanitation Data'!$G$31,0,10*ROW('Sanitation Data'!G95)))</f>
        <v/>
      </c>
      <c r="DD101" s="282" t="str">
        <f ca="true">+IF(OFFSET('Sanitation Data'!$G$32,0,10*ROW('Sanitation Data'!G95))="","",OFFSET('Sanitation Data'!$G$32,0,10*ROW('Sanitation Data'!G95)))</f>
        <v/>
      </c>
      <c r="DE101" s="282" t="str">
        <f ca="true">+IF(OFFSET('Sanitation Data'!$H$28,0,10*ROW('Sanitation Data'!H95))="","",OFFSET('Sanitation Data'!$H$28,0,10*ROW('Sanitation Data'!H95)))</f>
        <v/>
      </c>
      <c r="DF101" s="282" t="str">
        <f ca="true">+IF(OFFSET('Sanitation Data'!$H$29,0,10*ROW('Sanitation Data'!H95))="","",OFFSET('Sanitation Data'!$H$29,0,10*ROW('Sanitation Data'!H95)))</f>
        <v/>
      </c>
      <c r="DG101" s="282" t="str">
        <f ca="true">+IF(OFFSET('Sanitation Data'!$H$30,0,10*ROW('Sanitation Data'!H95))="","",OFFSET('Sanitation Data'!$H$30,0,10*ROW('Sanitation Data'!H95)))</f>
        <v/>
      </c>
      <c r="DH101" s="282" t="str">
        <f ca="true">+IF(OFFSET('Sanitation Data'!$H$31,0,10*ROW('Sanitation Data'!H95))="","",OFFSET('Sanitation Data'!$H$31,0,10*ROW('Sanitation Data'!H95)))</f>
        <v/>
      </c>
      <c r="DI101" s="282" t="str">
        <f ca="true">+IF(OFFSET('Sanitation Data'!$H$32,0,10*ROW('Sanitation Data'!H95))="","",OFFSET('Sanitation Data'!$H$32,0,10*ROW('Sanitation Data'!H95)))</f>
        <v/>
      </c>
      <c r="DJ101" s="282" t="str">
        <f ca="true">+IF(OFFSET('Sanitation Data'!$I$28,0,10*ROW('Sanitation Data'!I95))="","",OFFSET('Sanitation Data'!$I$28,0,10*ROW('Sanitation Data'!I95)))</f>
        <v/>
      </c>
      <c r="DK101" s="282" t="str">
        <f ca="true">+IF(OFFSET('Sanitation Data'!$I$29,0,10*ROW('Sanitation Data'!I95))="","",OFFSET('Sanitation Data'!$I$29,0,10*ROW('Sanitation Data'!I95)))</f>
        <v/>
      </c>
      <c r="DL101" s="282" t="str">
        <f ca="true">+IF(OFFSET('Sanitation Data'!$I$30,0,10*ROW('Sanitation Data'!I95))="","",OFFSET('Sanitation Data'!$I$30,0,10*ROW('Sanitation Data'!I95)))</f>
        <v/>
      </c>
      <c r="DM101" s="282" t="str">
        <f ca="true">+IF(OFFSET('Sanitation Data'!$I$31,0,10*ROW('Sanitation Data'!I95))="","",OFFSET('Sanitation Data'!$I$31,0,10*ROW('Sanitation Data'!I95)))</f>
        <v/>
      </c>
      <c r="DN101" s="282" t="str">
        <f ca="true">+IF(OFFSET('Sanitation Data'!$I$32,0,10*ROW('Sanitation Data'!I95))="","",OFFSET('Sanitation Data'!$I$32,0,10*ROW('Sanitation Data'!I95)))</f>
        <v/>
      </c>
      <c r="DO101" s="282" t="str">
        <f ca="true">+IF(OFFSET('Hygiene Data'!$D$11,0,10*ROW('Hygiene Data'!D95))="","",OFFSET('Hygiene Data'!$D$11,0,10*ROW('Hygiene Data'!D95)))</f>
        <v/>
      </c>
      <c r="DP101" s="282" t="str">
        <f ca="true">+IF(OFFSET('Hygiene Data'!$D$12,0,10*ROW('Hygiene Data'!D95))="","",OFFSET('Hygiene Data'!$D$12,0,10*ROW('Hygiene Data'!D95)))</f>
        <v/>
      </c>
      <c r="DQ101" s="282" t="str">
        <f ca="true">+IF(OFFSET('Hygiene Data'!$D$13,0,10*ROW('Hygiene Data'!D95))="","",OFFSET('Hygiene Data'!$D$13,0,10*ROW('Hygiene Data'!D95)))</f>
        <v/>
      </c>
      <c r="DR101" s="282" t="str">
        <f ca="true">+IF(OFFSET('Hygiene Data'!$E$11,0,10*ROW('Hygiene Data'!E95))="","",OFFSET('Hygiene Data'!$E$11,0,10*ROW('Hygiene Data'!E95)))</f>
        <v/>
      </c>
      <c r="DS101" s="282" t="str">
        <f ca="true">+IF(OFFSET('Hygiene Data'!$E$12,0,10*ROW('Hygiene Data'!E95))="","",OFFSET('Hygiene Data'!$E$12,0,10*ROW('Hygiene Data'!E95)))</f>
        <v/>
      </c>
      <c r="DT101" s="282" t="str">
        <f ca="true">+IF(OFFSET('Hygiene Data'!$E$13,0,10*ROW('Hygiene Data'!E95))="","",OFFSET('Hygiene Data'!$E$13,0,10*ROW('Hygiene Data'!E95)))</f>
        <v/>
      </c>
      <c r="DU101" s="282" t="str">
        <f ca="true">+IF(OFFSET('Hygiene Data'!$F$11,0,10*ROW('Hygiene Data'!F95))="","",OFFSET('Hygiene Data'!$F$11,0,10*ROW('Hygiene Data'!F95)))</f>
        <v/>
      </c>
      <c r="DV101" s="282" t="str">
        <f ca="true">+IF(OFFSET('Hygiene Data'!$F$12,0,10*ROW('Hygiene Data'!F95))="","",OFFSET('Hygiene Data'!$F$12,0,10*ROW('Hygiene Data'!F95)))</f>
        <v/>
      </c>
      <c r="DW101" s="282" t="str">
        <f ca="true">+IF(OFFSET('Hygiene Data'!$F$13,0,10*ROW('Hygiene Data'!F95))="","",OFFSET('Hygiene Data'!$F$13,0,10*ROW('Hygiene Data'!F95)))</f>
        <v/>
      </c>
      <c r="DX101" s="282" t="str">
        <f ca="true">+IF(OFFSET('Hygiene Data'!$G$11,0,10*ROW('Hygiene Data'!G95))="","",OFFSET('Hygiene Data'!$G$11,0,10*ROW('Hygiene Data'!G95)))</f>
        <v/>
      </c>
      <c r="DY101" s="282" t="str">
        <f ca="true">+IF(OFFSET('Hygiene Data'!$G$12,0,10*ROW('Hygiene Data'!G95))="","",OFFSET('Hygiene Data'!$G$12,0,10*ROW('Hygiene Data'!G95)))</f>
        <v/>
      </c>
      <c r="DZ101" s="282" t="str">
        <f ca="true">+IF(OFFSET('Hygiene Data'!$G$13,0,10*ROW('Hygiene Data'!G95))="","",OFFSET('Hygiene Data'!$G$13,0,10*ROW('Hygiene Data'!G95)))</f>
        <v/>
      </c>
      <c r="EA101" s="282" t="str">
        <f ca="true">+IF(OFFSET('Hygiene Data'!$H$11,0,10*ROW('Hygiene Data'!H95))="","",OFFSET('Hygiene Data'!$H$11,0,10*ROW('Hygiene Data'!H95)))</f>
        <v/>
      </c>
      <c r="EB101" s="282" t="str">
        <f ca="true">+IF(OFFSET('Hygiene Data'!$H$12,0,10*ROW('Hygiene Data'!H95))="","",OFFSET('Hygiene Data'!$H$12,0,10*ROW('Hygiene Data'!H95)))</f>
        <v/>
      </c>
      <c r="EC101" s="282" t="str">
        <f ca="true">+IF(OFFSET('Hygiene Data'!$H$13,0,10*ROW('Hygiene Data'!H95))="","",OFFSET('Hygiene Data'!$H$13,0,10*ROW('Hygiene Data'!H95)))</f>
        <v/>
      </c>
      <c r="ED101" s="282" t="str">
        <f ca="true">+IF(OFFSET('Hygiene Data'!$I$11,0,10*ROW('Hygiene Data'!I95))="","",OFFSET('Hygiene Data'!$I$11,0,10*ROW('Hygiene Data'!I95)))</f>
        <v/>
      </c>
      <c r="EE101" s="282" t="str">
        <f ca="true">+IF(OFFSET('Hygiene Data'!$I$12,0,10*ROW('Hygiene Data'!I95))="","",OFFSET('Hygiene Data'!$I$12,0,10*ROW('Hygiene Data'!I95)))</f>
        <v/>
      </c>
      <c r="EF101" s="282"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8"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2"/>
      <c r="BS102" s="282" t="str">
        <f ca="true">+IF(OFFSET('Water Data'!$D$27,0,10*ROW('Water Data'!D96))="","",OFFSET('Water Data'!$D$27,0,10*ROW('Water Data'!D96)))</f>
        <v/>
      </c>
      <c r="BT102" s="282" t="str">
        <f ca="true">+IF(OFFSET('Water Data'!$D$28,0,10*ROW('Water Data'!D96))="","",OFFSET('Water Data'!$D$28,0,10*ROW('Water Data'!D96)))</f>
        <v/>
      </c>
      <c r="BU102" s="282" t="str">
        <f ca="true">+IF(OFFSET('Water Data'!$D$29,0,10*ROW('Water Data'!D96))="","",OFFSET('Water Data'!$D$29,0,10*ROW('Water Data'!D96)))</f>
        <v/>
      </c>
      <c r="BV102" s="282" t="str">
        <f ca="true">+IF(OFFSET('Water Data'!$E$27,0,10*ROW('Water Data'!E96))="","",OFFSET('Water Data'!$E$27,0,10*ROW('Water Data'!E96)))</f>
        <v/>
      </c>
      <c r="BW102" s="282" t="str">
        <f ca="true">+IF(OFFSET('Water Data'!$E$28,0,10*ROW('Water Data'!E96))="","",OFFSET('Water Data'!$E$28,0,10*ROW('Water Data'!E96)))</f>
        <v/>
      </c>
      <c r="BX102" s="282" t="str">
        <f ca="true">+IF(OFFSET('Water Data'!$E$29,0,10*ROW('Water Data'!E96))="","",OFFSET('Water Data'!$E$29,0,10*ROW('Water Data'!E96)))</f>
        <v/>
      </c>
      <c r="BY102" s="282" t="str">
        <f ca="true">+IF(OFFSET('Water Data'!$F$27,0,10*ROW('Water Data'!F96))="","",OFFSET('Water Data'!$F$27,0,10*ROW('Water Data'!F96)))</f>
        <v/>
      </c>
      <c r="BZ102" s="282" t="str">
        <f ca="true">+IF(OFFSET('Water Data'!$F$28,0,10*ROW('Water Data'!F96))="","",OFFSET('Water Data'!$F$28,0,10*ROW('Water Data'!F96)))</f>
        <v/>
      </c>
      <c r="CA102" s="282" t="str">
        <f ca="true">+IF(OFFSET('Water Data'!$F$29,0,10*ROW('Water Data'!F96))="","",OFFSET('Water Data'!$F$29,0,10*ROW('Water Data'!F96)))</f>
        <v/>
      </c>
      <c r="CB102" s="282" t="str">
        <f ca="true">+IF(OFFSET('Water Data'!$G$27,0,10*ROW('Water Data'!G96))="","",OFFSET('Water Data'!$G$27,0,10*ROW('Water Data'!G96)))</f>
        <v/>
      </c>
      <c r="CC102" s="282" t="str">
        <f ca="true">+IF(OFFSET('Water Data'!$G$28,0,10*ROW('Water Data'!G96))="","",OFFSET('Water Data'!$G$28,0,10*ROW('Water Data'!G96)))</f>
        <v/>
      </c>
      <c r="CD102" s="282" t="str">
        <f ca="true">+IF(OFFSET('Water Data'!$G$29,0,10*ROW('Water Data'!G96))="","",OFFSET('Water Data'!$G$29,0,10*ROW('Water Data'!G96)))</f>
        <v/>
      </c>
      <c r="CE102" s="282" t="str">
        <f ca="true">+IF(OFFSET('Water Data'!$H$27,0,10*ROW('Water Data'!H96))="","",OFFSET('Water Data'!$H$27,0,10*ROW('Water Data'!H96)))</f>
        <v/>
      </c>
      <c r="CF102" s="282" t="str">
        <f ca="true">+IF(OFFSET('Water Data'!$H$28,0,10*ROW('Water Data'!H96))="","",OFFSET('Water Data'!$H$28,0,10*ROW('Water Data'!H96)))</f>
        <v/>
      </c>
      <c r="CG102" s="282" t="str">
        <f ca="true">+IF(OFFSET('Water Data'!$H$29,0,10*ROW('Water Data'!H96))="","",OFFSET('Water Data'!$H$29,0,10*ROW('Water Data'!H96)))</f>
        <v/>
      </c>
      <c r="CH102" s="282" t="str">
        <f ca="true">+IF(OFFSET('Water Data'!$I$27,0,10*ROW('Water Data'!I96))="","",OFFSET('Water Data'!$I$27,0,10*ROW('Water Data'!I96)))</f>
        <v/>
      </c>
      <c r="CI102" s="282" t="str">
        <f ca="true">+IF(OFFSET('Water Data'!$I$28,0,10*ROW('Water Data'!I96))="","",OFFSET('Water Data'!$I$28,0,10*ROW('Water Data'!I96)))</f>
        <v/>
      </c>
      <c r="CJ102" s="282" t="str">
        <f ca="true">+IF(OFFSET('Water Data'!$I$29,0,10*ROW('Water Data'!I96))="","",OFFSET('Water Data'!$I$29,0,10*ROW('Water Data'!I96)))</f>
        <v/>
      </c>
      <c r="CK102" s="282" t="str">
        <f ca="true">+IF(OFFSET('Sanitation Data'!$D$28,0,10*ROW('Sanitation Data'!D96))="","",OFFSET('Sanitation Data'!$D$28,0,10*ROW('Sanitation Data'!D96)))</f>
        <v/>
      </c>
      <c r="CL102" s="282" t="str">
        <f ca="true">+IF(OFFSET('Sanitation Data'!$D$29,0,10*ROW('Sanitation Data'!D96))="","",OFFSET('Sanitation Data'!$D$29,0,10*ROW('Sanitation Data'!D96)))</f>
        <v/>
      </c>
      <c r="CM102" s="282" t="str">
        <f ca="true">+IF(OFFSET('Sanitation Data'!$D$30,0,10*ROW('Sanitation Data'!D96))="","",OFFSET('Sanitation Data'!$D$30,0,10*ROW('Sanitation Data'!D96)))</f>
        <v/>
      </c>
      <c r="CN102" s="282" t="str">
        <f ca="true">+IF(OFFSET('Sanitation Data'!$D$31,0,10*ROW('Sanitation Data'!D96))="","",OFFSET('Sanitation Data'!$D$31,0,10*ROW('Sanitation Data'!D96)))</f>
        <v/>
      </c>
      <c r="CO102" s="282" t="str">
        <f ca="true">+IF(OFFSET('Sanitation Data'!$D$32,0,10*ROW('Sanitation Data'!D96))="","",OFFSET('Sanitation Data'!$D$32,0,10*ROW('Sanitation Data'!D96)))</f>
        <v/>
      </c>
      <c r="CP102" s="282" t="str">
        <f ca="true">+IF(OFFSET('Sanitation Data'!$E$28,0,10*ROW('Sanitation Data'!E96))="","",OFFSET('Sanitation Data'!$E$28,0,10*ROW('Sanitation Data'!E96)))</f>
        <v/>
      </c>
      <c r="CQ102" s="282" t="str">
        <f ca="true">+IF(OFFSET('Sanitation Data'!$E$29,0,10*ROW('Sanitation Data'!E96))="","",OFFSET('Sanitation Data'!$E$29,0,10*ROW('Sanitation Data'!E96)))</f>
        <v/>
      </c>
      <c r="CR102" s="282" t="str">
        <f ca="true">+IF(OFFSET('Sanitation Data'!$E$30,0,10*ROW('Sanitation Data'!E96))="","",OFFSET('Sanitation Data'!$E$30,0,10*ROW('Sanitation Data'!E96)))</f>
        <v/>
      </c>
      <c r="CS102" s="282" t="str">
        <f ca="true">+IF(OFFSET('Sanitation Data'!$E$31,0,10*ROW('Sanitation Data'!E96))="","",OFFSET('Sanitation Data'!$E$31,0,10*ROW('Sanitation Data'!E96)))</f>
        <v/>
      </c>
      <c r="CT102" s="282" t="str">
        <f ca="true">+IF(OFFSET('Sanitation Data'!$E$32,0,10*ROW('Sanitation Data'!E96))="","",OFFSET('Sanitation Data'!$E$32,0,10*ROW('Sanitation Data'!E96)))</f>
        <v/>
      </c>
      <c r="CU102" s="282" t="str">
        <f ca="true">+IF(OFFSET('Sanitation Data'!$F$28,0,10*ROW('Sanitation Data'!F96))="","",OFFSET('Sanitation Data'!$F$28,0,10*ROW('Sanitation Data'!F96)))</f>
        <v/>
      </c>
      <c r="CV102" s="282" t="str">
        <f ca="true">+IF(OFFSET('Sanitation Data'!$F$29,0,10*ROW('Sanitation Data'!F96))="","",OFFSET('Sanitation Data'!$F$29,0,10*ROW('Sanitation Data'!F96)))</f>
        <v/>
      </c>
      <c r="CW102" s="282" t="str">
        <f ca="true">+IF(OFFSET('Sanitation Data'!$F$30,0,10*ROW('Sanitation Data'!F96))="","",OFFSET('Sanitation Data'!$F$30,0,10*ROW('Sanitation Data'!F96)))</f>
        <v/>
      </c>
      <c r="CX102" s="282" t="str">
        <f ca="true">+IF(OFFSET('Sanitation Data'!$F$31,0,10*ROW('Sanitation Data'!F96))="","",OFFSET('Sanitation Data'!$F$31,0,10*ROW('Sanitation Data'!F96)))</f>
        <v/>
      </c>
      <c r="CY102" s="282" t="str">
        <f ca="true">+IF(OFFSET('Sanitation Data'!$F$32,0,10*ROW('Sanitation Data'!F96))="","",OFFSET('Sanitation Data'!$F$32,0,10*ROW('Sanitation Data'!F96)))</f>
        <v/>
      </c>
      <c r="CZ102" s="282" t="str">
        <f ca="true">+IF(OFFSET('Sanitation Data'!$G$28,0,10*ROW('Sanitation Data'!G96))="","",OFFSET('Sanitation Data'!$G$28,0,10*ROW('Sanitation Data'!G96)))</f>
        <v/>
      </c>
      <c r="DA102" s="282" t="str">
        <f ca="true">+IF(OFFSET('Sanitation Data'!$G$29,0,10*ROW('Sanitation Data'!G96))="","",OFFSET('Sanitation Data'!$G$29,0,10*ROW('Sanitation Data'!G96)))</f>
        <v/>
      </c>
      <c r="DB102" s="282" t="str">
        <f ca="true">+IF(OFFSET('Sanitation Data'!$G$30,0,10*ROW('Sanitation Data'!G96))="","",OFFSET('Sanitation Data'!$G$30,0,10*ROW('Sanitation Data'!G96)))</f>
        <v/>
      </c>
      <c r="DC102" s="282" t="str">
        <f ca="true">+IF(OFFSET('Sanitation Data'!$G$31,0,10*ROW('Sanitation Data'!G96))="","",OFFSET('Sanitation Data'!$G$31,0,10*ROW('Sanitation Data'!G96)))</f>
        <v/>
      </c>
      <c r="DD102" s="282" t="str">
        <f ca="true">+IF(OFFSET('Sanitation Data'!$G$32,0,10*ROW('Sanitation Data'!G96))="","",OFFSET('Sanitation Data'!$G$32,0,10*ROW('Sanitation Data'!G96)))</f>
        <v/>
      </c>
      <c r="DE102" s="282" t="str">
        <f ca="true">+IF(OFFSET('Sanitation Data'!$H$28,0,10*ROW('Sanitation Data'!H96))="","",OFFSET('Sanitation Data'!$H$28,0,10*ROW('Sanitation Data'!H96)))</f>
        <v/>
      </c>
      <c r="DF102" s="282" t="str">
        <f ca="true">+IF(OFFSET('Sanitation Data'!$H$29,0,10*ROW('Sanitation Data'!H96))="","",OFFSET('Sanitation Data'!$H$29,0,10*ROW('Sanitation Data'!H96)))</f>
        <v/>
      </c>
      <c r="DG102" s="282" t="str">
        <f ca="true">+IF(OFFSET('Sanitation Data'!$H$30,0,10*ROW('Sanitation Data'!H96))="","",OFFSET('Sanitation Data'!$H$30,0,10*ROW('Sanitation Data'!H96)))</f>
        <v/>
      </c>
      <c r="DH102" s="282" t="str">
        <f ca="true">+IF(OFFSET('Sanitation Data'!$H$31,0,10*ROW('Sanitation Data'!H96))="","",OFFSET('Sanitation Data'!$H$31,0,10*ROW('Sanitation Data'!H96)))</f>
        <v/>
      </c>
      <c r="DI102" s="282" t="str">
        <f ca="true">+IF(OFFSET('Sanitation Data'!$H$32,0,10*ROW('Sanitation Data'!H96))="","",OFFSET('Sanitation Data'!$H$32,0,10*ROW('Sanitation Data'!H96)))</f>
        <v/>
      </c>
      <c r="DJ102" s="282" t="str">
        <f ca="true">+IF(OFFSET('Sanitation Data'!$I$28,0,10*ROW('Sanitation Data'!I96))="","",OFFSET('Sanitation Data'!$I$28,0,10*ROW('Sanitation Data'!I96)))</f>
        <v/>
      </c>
      <c r="DK102" s="282" t="str">
        <f ca="true">+IF(OFFSET('Sanitation Data'!$I$29,0,10*ROW('Sanitation Data'!I96))="","",OFFSET('Sanitation Data'!$I$29,0,10*ROW('Sanitation Data'!I96)))</f>
        <v/>
      </c>
      <c r="DL102" s="282" t="str">
        <f ca="true">+IF(OFFSET('Sanitation Data'!$I$30,0,10*ROW('Sanitation Data'!I96))="","",OFFSET('Sanitation Data'!$I$30,0,10*ROW('Sanitation Data'!I96)))</f>
        <v/>
      </c>
      <c r="DM102" s="282" t="str">
        <f ca="true">+IF(OFFSET('Sanitation Data'!$I$31,0,10*ROW('Sanitation Data'!I96))="","",OFFSET('Sanitation Data'!$I$31,0,10*ROW('Sanitation Data'!I96)))</f>
        <v/>
      </c>
      <c r="DN102" s="282" t="str">
        <f ca="true">+IF(OFFSET('Sanitation Data'!$I$32,0,10*ROW('Sanitation Data'!I96))="","",OFFSET('Sanitation Data'!$I$32,0,10*ROW('Sanitation Data'!I96)))</f>
        <v/>
      </c>
      <c r="DO102" s="282" t="str">
        <f ca="true">+IF(OFFSET('Hygiene Data'!$D$11,0,10*ROW('Hygiene Data'!D96))="","",OFFSET('Hygiene Data'!$D$11,0,10*ROW('Hygiene Data'!D96)))</f>
        <v/>
      </c>
      <c r="DP102" s="282" t="str">
        <f ca="true">+IF(OFFSET('Hygiene Data'!$D$12,0,10*ROW('Hygiene Data'!D96))="","",OFFSET('Hygiene Data'!$D$12,0,10*ROW('Hygiene Data'!D96)))</f>
        <v/>
      </c>
      <c r="DQ102" s="282" t="str">
        <f ca="true">+IF(OFFSET('Hygiene Data'!$D$13,0,10*ROW('Hygiene Data'!D96))="","",OFFSET('Hygiene Data'!$D$13,0,10*ROW('Hygiene Data'!D96)))</f>
        <v/>
      </c>
      <c r="DR102" s="282" t="str">
        <f ca="true">+IF(OFFSET('Hygiene Data'!$E$11,0,10*ROW('Hygiene Data'!E96))="","",OFFSET('Hygiene Data'!$E$11,0,10*ROW('Hygiene Data'!E96)))</f>
        <v/>
      </c>
      <c r="DS102" s="282" t="str">
        <f ca="true">+IF(OFFSET('Hygiene Data'!$E$12,0,10*ROW('Hygiene Data'!E96))="","",OFFSET('Hygiene Data'!$E$12,0,10*ROW('Hygiene Data'!E96)))</f>
        <v/>
      </c>
      <c r="DT102" s="282" t="str">
        <f ca="true">+IF(OFFSET('Hygiene Data'!$E$13,0,10*ROW('Hygiene Data'!E96))="","",OFFSET('Hygiene Data'!$E$13,0,10*ROW('Hygiene Data'!E96)))</f>
        <v/>
      </c>
      <c r="DU102" s="282" t="str">
        <f ca="true">+IF(OFFSET('Hygiene Data'!$F$11,0,10*ROW('Hygiene Data'!F96))="","",OFFSET('Hygiene Data'!$F$11,0,10*ROW('Hygiene Data'!F96)))</f>
        <v/>
      </c>
      <c r="DV102" s="282" t="str">
        <f ca="true">+IF(OFFSET('Hygiene Data'!$F$12,0,10*ROW('Hygiene Data'!F96))="","",OFFSET('Hygiene Data'!$F$12,0,10*ROW('Hygiene Data'!F96)))</f>
        <v/>
      </c>
      <c r="DW102" s="282" t="str">
        <f ca="true">+IF(OFFSET('Hygiene Data'!$F$13,0,10*ROW('Hygiene Data'!F96))="","",OFFSET('Hygiene Data'!$F$13,0,10*ROW('Hygiene Data'!F96)))</f>
        <v/>
      </c>
      <c r="DX102" s="282" t="str">
        <f ca="true">+IF(OFFSET('Hygiene Data'!$G$11,0,10*ROW('Hygiene Data'!G96))="","",OFFSET('Hygiene Data'!$G$11,0,10*ROW('Hygiene Data'!G96)))</f>
        <v/>
      </c>
      <c r="DY102" s="282" t="str">
        <f ca="true">+IF(OFFSET('Hygiene Data'!$G$12,0,10*ROW('Hygiene Data'!G96))="","",OFFSET('Hygiene Data'!$G$12,0,10*ROW('Hygiene Data'!G96)))</f>
        <v/>
      </c>
      <c r="DZ102" s="282" t="str">
        <f ca="true">+IF(OFFSET('Hygiene Data'!$G$13,0,10*ROW('Hygiene Data'!G96))="","",OFFSET('Hygiene Data'!$G$13,0,10*ROW('Hygiene Data'!G96)))</f>
        <v/>
      </c>
      <c r="EA102" s="282" t="str">
        <f ca="true">+IF(OFFSET('Hygiene Data'!$H$11,0,10*ROW('Hygiene Data'!H96))="","",OFFSET('Hygiene Data'!$H$11,0,10*ROW('Hygiene Data'!H96)))</f>
        <v/>
      </c>
      <c r="EB102" s="282" t="str">
        <f ca="true">+IF(OFFSET('Hygiene Data'!$H$12,0,10*ROW('Hygiene Data'!H96))="","",OFFSET('Hygiene Data'!$H$12,0,10*ROW('Hygiene Data'!H96)))</f>
        <v/>
      </c>
      <c r="EC102" s="282" t="str">
        <f ca="true">+IF(OFFSET('Hygiene Data'!$H$13,0,10*ROW('Hygiene Data'!H96))="","",OFFSET('Hygiene Data'!$H$13,0,10*ROW('Hygiene Data'!H96)))</f>
        <v/>
      </c>
      <c r="ED102" s="282" t="str">
        <f ca="true">+IF(OFFSET('Hygiene Data'!$I$11,0,10*ROW('Hygiene Data'!I96))="","",OFFSET('Hygiene Data'!$I$11,0,10*ROW('Hygiene Data'!I96)))</f>
        <v/>
      </c>
      <c r="EE102" s="282" t="str">
        <f ca="true">+IF(OFFSET('Hygiene Data'!$I$12,0,10*ROW('Hygiene Data'!I96))="","",OFFSET('Hygiene Data'!$I$12,0,10*ROW('Hygiene Data'!I96)))</f>
        <v/>
      </c>
      <c r="EF102" s="282"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8"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2"/>
      <c r="BS103" s="282" t="str">
        <f ca="true">+IF(OFFSET('Water Data'!$D$27,0,10*ROW('Water Data'!D97))="","",OFFSET('Water Data'!$D$27,0,10*ROW('Water Data'!D97)))</f>
        <v/>
      </c>
      <c r="BT103" s="282" t="str">
        <f ca="true">+IF(OFFSET('Water Data'!$D$28,0,10*ROW('Water Data'!D97))="","",OFFSET('Water Data'!$D$28,0,10*ROW('Water Data'!D97)))</f>
        <v/>
      </c>
      <c r="BU103" s="282" t="str">
        <f ca="true">+IF(OFFSET('Water Data'!$D$29,0,10*ROW('Water Data'!D97))="","",OFFSET('Water Data'!$D$29,0,10*ROW('Water Data'!D97)))</f>
        <v/>
      </c>
      <c r="BV103" s="282" t="str">
        <f ca="true">+IF(OFFSET('Water Data'!$E$27,0,10*ROW('Water Data'!E97))="","",OFFSET('Water Data'!$E$27,0,10*ROW('Water Data'!E97)))</f>
        <v/>
      </c>
      <c r="BW103" s="282" t="str">
        <f ca="true">+IF(OFFSET('Water Data'!$E$28,0,10*ROW('Water Data'!E97))="","",OFFSET('Water Data'!$E$28,0,10*ROW('Water Data'!E97)))</f>
        <v/>
      </c>
      <c r="BX103" s="282" t="str">
        <f ca="true">+IF(OFFSET('Water Data'!$E$29,0,10*ROW('Water Data'!E97))="","",OFFSET('Water Data'!$E$29,0,10*ROW('Water Data'!E97)))</f>
        <v/>
      </c>
      <c r="BY103" s="282" t="str">
        <f ca="true">+IF(OFFSET('Water Data'!$F$27,0,10*ROW('Water Data'!F97))="","",OFFSET('Water Data'!$F$27,0,10*ROW('Water Data'!F97)))</f>
        <v/>
      </c>
      <c r="BZ103" s="282" t="str">
        <f ca="true">+IF(OFFSET('Water Data'!$F$28,0,10*ROW('Water Data'!F97))="","",OFFSET('Water Data'!$F$28,0,10*ROW('Water Data'!F97)))</f>
        <v/>
      </c>
      <c r="CA103" s="282" t="str">
        <f ca="true">+IF(OFFSET('Water Data'!$F$29,0,10*ROW('Water Data'!F97))="","",OFFSET('Water Data'!$F$29,0,10*ROW('Water Data'!F97)))</f>
        <v/>
      </c>
      <c r="CB103" s="282" t="str">
        <f ca="true">+IF(OFFSET('Water Data'!$G$27,0,10*ROW('Water Data'!G97))="","",OFFSET('Water Data'!$G$27,0,10*ROW('Water Data'!G97)))</f>
        <v/>
      </c>
      <c r="CC103" s="282" t="str">
        <f ca="true">+IF(OFFSET('Water Data'!$G$28,0,10*ROW('Water Data'!G97))="","",OFFSET('Water Data'!$G$28,0,10*ROW('Water Data'!G97)))</f>
        <v/>
      </c>
      <c r="CD103" s="282" t="str">
        <f ca="true">+IF(OFFSET('Water Data'!$G$29,0,10*ROW('Water Data'!G97))="","",OFFSET('Water Data'!$G$29,0,10*ROW('Water Data'!G97)))</f>
        <v/>
      </c>
      <c r="CE103" s="282" t="str">
        <f ca="true">+IF(OFFSET('Water Data'!$H$27,0,10*ROW('Water Data'!H97))="","",OFFSET('Water Data'!$H$27,0,10*ROW('Water Data'!H97)))</f>
        <v/>
      </c>
      <c r="CF103" s="282" t="str">
        <f ca="true">+IF(OFFSET('Water Data'!$H$28,0,10*ROW('Water Data'!H97))="","",OFFSET('Water Data'!$H$28,0,10*ROW('Water Data'!H97)))</f>
        <v/>
      </c>
      <c r="CG103" s="282" t="str">
        <f ca="true">+IF(OFFSET('Water Data'!$H$29,0,10*ROW('Water Data'!H97))="","",OFFSET('Water Data'!$H$29,0,10*ROW('Water Data'!H97)))</f>
        <v/>
      </c>
      <c r="CH103" s="282" t="str">
        <f ca="true">+IF(OFFSET('Water Data'!$I$27,0,10*ROW('Water Data'!I97))="","",OFFSET('Water Data'!$I$27,0,10*ROW('Water Data'!I97)))</f>
        <v/>
      </c>
      <c r="CI103" s="282" t="str">
        <f ca="true">+IF(OFFSET('Water Data'!$I$28,0,10*ROW('Water Data'!I97))="","",OFFSET('Water Data'!$I$28,0,10*ROW('Water Data'!I97)))</f>
        <v/>
      </c>
      <c r="CJ103" s="282" t="str">
        <f ca="true">+IF(OFFSET('Water Data'!$I$29,0,10*ROW('Water Data'!I97))="","",OFFSET('Water Data'!$I$29,0,10*ROW('Water Data'!I97)))</f>
        <v/>
      </c>
      <c r="CK103" s="282" t="str">
        <f ca="true">+IF(OFFSET('Sanitation Data'!$D$28,0,10*ROW('Sanitation Data'!D97))="","",OFFSET('Sanitation Data'!$D$28,0,10*ROW('Sanitation Data'!D97)))</f>
        <v/>
      </c>
      <c r="CL103" s="282" t="str">
        <f ca="true">+IF(OFFSET('Sanitation Data'!$D$29,0,10*ROW('Sanitation Data'!D97))="","",OFFSET('Sanitation Data'!$D$29,0,10*ROW('Sanitation Data'!D97)))</f>
        <v/>
      </c>
      <c r="CM103" s="282" t="str">
        <f ca="true">+IF(OFFSET('Sanitation Data'!$D$30,0,10*ROW('Sanitation Data'!D97))="","",OFFSET('Sanitation Data'!$D$30,0,10*ROW('Sanitation Data'!D97)))</f>
        <v/>
      </c>
      <c r="CN103" s="282" t="str">
        <f ca="true">+IF(OFFSET('Sanitation Data'!$D$31,0,10*ROW('Sanitation Data'!D97))="","",OFFSET('Sanitation Data'!$D$31,0,10*ROW('Sanitation Data'!D97)))</f>
        <v/>
      </c>
      <c r="CO103" s="282" t="str">
        <f ca="true">+IF(OFFSET('Sanitation Data'!$D$32,0,10*ROW('Sanitation Data'!D97))="","",OFFSET('Sanitation Data'!$D$32,0,10*ROW('Sanitation Data'!D97)))</f>
        <v/>
      </c>
      <c r="CP103" s="282" t="str">
        <f ca="true">+IF(OFFSET('Sanitation Data'!$E$28,0,10*ROW('Sanitation Data'!E97))="","",OFFSET('Sanitation Data'!$E$28,0,10*ROW('Sanitation Data'!E97)))</f>
        <v/>
      </c>
      <c r="CQ103" s="282" t="str">
        <f ca="true">+IF(OFFSET('Sanitation Data'!$E$29,0,10*ROW('Sanitation Data'!E97))="","",OFFSET('Sanitation Data'!$E$29,0,10*ROW('Sanitation Data'!E97)))</f>
        <v/>
      </c>
      <c r="CR103" s="282" t="str">
        <f ca="true">+IF(OFFSET('Sanitation Data'!$E$30,0,10*ROW('Sanitation Data'!E97))="","",OFFSET('Sanitation Data'!$E$30,0,10*ROW('Sanitation Data'!E97)))</f>
        <v/>
      </c>
      <c r="CS103" s="282" t="str">
        <f ca="true">+IF(OFFSET('Sanitation Data'!$E$31,0,10*ROW('Sanitation Data'!E97))="","",OFFSET('Sanitation Data'!$E$31,0,10*ROW('Sanitation Data'!E97)))</f>
        <v/>
      </c>
      <c r="CT103" s="282" t="str">
        <f ca="true">+IF(OFFSET('Sanitation Data'!$E$32,0,10*ROW('Sanitation Data'!E97))="","",OFFSET('Sanitation Data'!$E$32,0,10*ROW('Sanitation Data'!E97)))</f>
        <v/>
      </c>
      <c r="CU103" s="282" t="str">
        <f ca="true">+IF(OFFSET('Sanitation Data'!$F$28,0,10*ROW('Sanitation Data'!F97))="","",OFFSET('Sanitation Data'!$F$28,0,10*ROW('Sanitation Data'!F97)))</f>
        <v/>
      </c>
      <c r="CV103" s="282" t="str">
        <f ca="true">+IF(OFFSET('Sanitation Data'!$F$29,0,10*ROW('Sanitation Data'!F97))="","",OFFSET('Sanitation Data'!$F$29,0,10*ROW('Sanitation Data'!F97)))</f>
        <v/>
      </c>
      <c r="CW103" s="282" t="str">
        <f ca="true">+IF(OFFSET('Sanitation Data'!$F$30,0,10*ROW('Sanitation Data'!F97))="","",OFFSET('Sanitation Data'!$F$30,0,10*ROW('Sanitation Data'!F97)))</f>
        <v/>
      </c>
      <c r="CX103" s="282" t="str">
        <f ca="true">+IF(OFFSET('Sanitation Data'!$F$31,0,10*ROW('Sanitation Data'!F97))="","",OFFSET('Sanitation Data'!$F$31,0,10*ROW('Sanitation Data'!F97)))</f>
        <v/>
      </c>
      <c r="CY103" s="282" t="str">
        <f ca="true">+IF(OFFSET('Sanitation Data'!$F$32,0,10*ROW('Sanitation Data'!F97))="","",OFFSET('Sanitation Data'!$F$32,0,10*ROW('Sanitation Data'!F97)))</f>
        <v/>
      </c>
      <c r="CZ103" s="282" t="str">
        <f ca="true">+IF(OFFSET('Sanitation Data'!$G$28,0,10*ROW('Sanitation Data'!G97))="","",OFFSET('Sanitation Data'!$G$28,0,10*ROW('Sanitation Data'!G97)))</f>
        <v/>
      </c>
      <c r="DA103" s="282" t="str">
        <f ca="true">+IF(OFFSET('Sanitation Data'!$G$29,0,10*ROW('Sanitation Data'!G97))="","",OFFSET('Sanitation Data'!$G$29,0,10*ROW('Sanitation Data'!G97)))</f>
        <v/>
      </c>
      <c r="DB103" s="282" t="str">
        <f ca="true">+IF(OFFSET('Sanitation Data'!$G$30,0,10*ROW('Sanitation Data'!G97))="","",OFFSET('Sanitation Data'!$G$30,0,10*ROW('Sanitation Data'!G97)))</f>
        <v/>
      </c>
      <c r="DC103" s="282" t="str">
        <f ca="true">+IF(OFFSET('Sanitation Data'!$G$31,0,10*ROW('Sanitation Data'!G97))="","",OFFSET('Sanitation Data'!$G$31,0,10*ROW('Sanitation Data'!G97)))</f>
        <v/>
      </c>
      <c r="DD103" s="282" t="str">
        <f ca="true">+IF(OFFSET('Sanitation Data'!$G$32,0,10*ROW('Sanitation Data'!G97))="","",OFFSET('Sanitation Data'!$G$32,0,10*ROW('Sanitation Data'!G97)))</f>
        <v/>
      </c>
      <c r="DE103" s="282" t="str">
        <f ca="true">+IF(OFFSET('Sanitation Data'!$H$28,0,10*ROW('Sanitation Data'!H97))="","",OFFSET('Sanitation Data'!$H$28,0,10*ROW('Sanitation Data'!H97)))</f>
        <v/>
      </c>
      <c r="DF103" s="282" t="str">
        <f ca="true">+IF(OFFSET('Sanitation Data'!$H$29,0,10*ROW('Sanitation Data'!H97))="","",OFFSET('Sanitation Data'!$H$29,0,10*ROW('Sanitation Data'!H97)))</f>
        <v/>
      </c>
      <c r="DG103" s="282" t="str">
        <f ca="true">+IF(OFFSET('Sanitation Data'!$H$30,0,10*ROW('Sanitation Data'!H97))="","",OFFSET('Sanitation Data'!$H$30,0,10*ROW('Sanitation Data'!H97)))</f>
        <v/>
      </c>
      <c r="DH103" s="282" t="str">
        <f ca="true">+IF(OFFSET('Sanitation Data'!$H$31,0,10*ROW('Sanitation Data'!H97))="","",OFFSET('Sanitation Data'!$H$31,0,10*ROW('Sanitation Data'!H97)))</f>
        <v/>
      </c>
      <c r="DI103" s="282" t="str">
        <f ca="true">+IF(OFFSET('Sanitation Data'!$H$32,0,10*ROW('Sanitation Data'!H97))="","",OFFSET('Sanitation Data'!$H$32,0,10*ROW('Sanitation Data'!H97)))</f>
        <v/>
      </c>
      <c r="DJ103" s="282" t="str">
        <f ca="true">+IF(OFFSET('Sanitation Data'!$I$28,0,10*ROW('Sanitation Data'!I97))="","",OFFSET('Sanitation Data'!$I$28,0,10*ROW('Sanitation Data'!I97)))</f>
        <v/>
      </c>
      <c r="DK103" s="282" t="str">
        <f ca="true">+IF(OFFSET('Sanitation Data'!$I$29,0,10*ROW('Sanitation Data'!I97))="","",OFFSET('Sanitation Data'!$I$29,0,10*ROW('Sanitation Data'!I97)))</f>
        <v/>
      </c>
      <c r="DL103" s="282" t="str">
        <f ca="true">+IF(OFFSET('Sanitation Data'!$I$30,0,10*ROW('Sanitation Data'!I97))="","",OFFSET('Sanitation Data'!$I$30,0,10*ROW('Sanitation Data'!I97)))</f>
        <v/>
      </c>
      <c r="DM103" s="282" t="str">
        <f ca="true">+IF(OFFSET('Sanitation Data'!$I$31,0,10*ROW('Sanitation Data'!I97))="","",OFFSET('Sanitation Data'!$I$31,0,10*ROW('Sanitation Data'!I97)))</f>
        <v/>
      </c>
      <c r="DN103" s="282" t="str">
        <f ca="true">+IF(OFFSET('Sanitation Data'!$I$32,0,10*ROW('Sanitation Data'!I97))="","",OFFSET('Sanitation Data'!$I$32,0,10*ROW('Sanitation Data'!I97)))</f>
        <v/>
      </c>
      <c r="DO103" s="282" t="str">
        <f ca="true">+IF(OFFSET('Hygiene Data'!$D$11,0,10*ROW('Hygiene Data'!D97))="","",OFFSET('Hygiene Data'!$D$11,0,10*ROW('Hygiene Data'!D97)))</f>
        <v/>
      </c>
      <c r="DP103" s="282" t="str">
        <f ca="true">+IF(OFFSET('Hygiene Data'!$D$12,0,10*ROW('Hygiene Data'!D97))="","",OFFSET('Hygiene Data'!$D$12,0,10*ROW('Hygiene Data'!D97)))</f>
        <v/>
      </c>
      <c r="DQ103" s="282" t="str">
        <f ca="true">+IF(OFFSET('Hygiene Data'!$D$13,0,10*ROW('Hygiene Data'!D97))="","",OFFSET('Hygiene Data'!$D$13,0,10*ROW('Hygiene Data'!D97)))</f>
        <v/>
      </c>
      <c r="DR103" s="282" t="str">
        <f ca="true">+IF(OFFSET('Hygiene Data'!$E$11,0,10*ROW('Hygiene Data'!E97))="","",OFFSET('Hygiene Data'!$E$11,0,10*ROW('Hygiene Data'!E97)))</f>
        <v/>
      </c>
      <c r="DS103" s="282" t="str">
        <f ca="true">+IF(OFFSET('Hygiene Data'!$E$12,0,10*ROW('Hygiene Data'!E97))="","",OFFSET('Hygiene Data'!$E$12,0,10*ROW('Hygiene Data'!E97)))</f>
        <v/>
      </c>
      <c r="DT103" s="282" t="str">
        <f ca="true">+IF(OFFSET('Hygiene Data'!$E$13,0,10*ROW('Hygiene Data'!E97))="","",OFFSET('Hygiene Data'!$E$13,0,10*ROW('Hygiene Data'!E97)))</f>
        <v/>
      </c>
      <c r="DU103" s="282" t="str">
        <f ca="true">+IF(OFFSET('Hygiene Data'!$F$11,0,10*ROW('Hygiene Data'!F97))="","",OFFSET('Hygiene Data'!$F$11,0,10*ROW('Hygiene Data'!F97)))</f>
        <v/>
      </c>
      <c r="DV103" s="282" t="str">
        <f ca="true">+IF(OFFSET('Hygiene Data'!$F$12,0,10*ROW('Hygiene Data'!F97))="","",OFFSET('Hygiene Data'!$F$12,0,10*ROW('Hygiene Data'!F97)))</f>
        <v/>
      </c>
      <c r="DW103" s="282" t="str">
        <f ca="true">+IF(OFFSET('Hygiene Data'!$F$13,0,10*ROW('Hygiene Data'!F97))="","",OFFSET('Hygiene Data'!$F$13,0,10*ROW('Hygiene Data'!F97)))</f>
        <v/>
      </c>
      <c r="DX103" s="282" t="str">
        <f ca="true">+IF(OFFSET('Hygiene Data'!$G$11,0,10*ROW('Hygiene Data'!G97))="","",OFFSET('Hygiene Data'!$G$11,0,10*ROW('Hygiene Data'!G97)))</f>
        <v/>
      </c>
      <c r="DY103" s="282" t="str">
        <f ca="true">+IF(OFFSET('Hygiene Data'!$G$12,0,10*ROW('Hygiene Data'!G97))="","",OFFSET('Hygiene Data'!$G$12,0,10*ROW('Hygiene Data'!G97)))</f>
        <v/>
      </c>
      <c r="DZ103" s="282" t="str">
        <f ca="true">+IF(OFFSET('Hygiene Data'!$G$13,0,10*ROW('Hygiene Data'!G97))="","",OFFSET('Hygiene Data'!$G$13,0,10*ROW('Hygiene Data'!G97)))</f>
        <v/>
      </c>
      <c r="EA103" s="282" t="str">
        <f ca="true">+IF(OFFSET('Hygiene Data'!$H$11,0,10*ROW('Hygiene Data'!H97))="","",OFFSET('Hygiene Data'!$H$11,0,10*ROW('Hygiene Data'!H97)))</f>
        <v/>
      </c>
      <c r="EB103" s="282" t="str">
        <f ca="true">+IF(OFFSET('Hygiene Data'!$H$12,0,10*ROW('Hygiene Data'!H97))="","",OFFSET('Hygiene Data'!$H$12,0,10*ROW('Hygiene Data'!H97)))</f>
        <v/>
      </c>
      <c r="EC103" s="282" t="str">
        <f ca="true">+IF(OFFSET('Hygiene Data'!$H$13,0,10*ROW('Hygiene Data'!H97))="","",OFFSET('Hygiene Data'!$H$13,0,10*ROW('Hygiene Data'!H97)))</f>
        <v/>
      </c>
      <c r="ED103" s="282" t="str">
        <f ca="true">+IF(OFFSET('Hygiene Data'!$I$11,0,10*ROW('Hygiene Data'!I97))="","",OFFSET('Hygiene Data'!$I$11,0,10*ROW('Hygiene Data'!I97)))</f>
        <v/>
      </c>
      <c r="EE103" s="282" t="str">
        <f ca="true">+IF(OFFSET('Hygiene Data'!$I$12,0,10*ROW('Hygiene Data'!I97))="","",OFFSET('Hygiene Data'!$I$12,0,10*ROW('Hygiene Data'!I97)))</f>
        <v/>
      </c>
      <c r="EF103" s="282"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8"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2"/>
      <c r="BS104" s="282" t="str">
        <f ca="true">+IF(OFFSET('Water Data'!$D$27,0,10*ROW('Water Data'!D98))="","",OFFSET('Water Data'!$D$27,0,10*ROW('Water Data'!D98)))</f>
        <v/>
      </c>
      <c r="BT104" s="282" t="str">
        <f ca="true">+IF(OFFSET('Water Data'!$D$28,0,10*ROW('Water Data'!D98))="","",OFFSET('Water Data'!$D$28,0,10*ROW('Water Data'!D98)))</f>
        <v/>
      </c>
      <c r="BU104" s="282" t="str">
        <f ca="true">+IF(OFFSET('Water Data'!$D$29,0,10*ROW('Water Data'!D98))="","",OFFSET('Water Data'!$D$29,0,10*ROW('Water Data'!D98)))</f>
        <v/>
      </c>
      <c r="BV104" s="282" t="str">
        <f ca="true">+IF(OFFSET('Water Data'!$E$27,0,10*ROW('Water Data'!E98))="","",OFFSET('Water Data'!$E$27,0,10*ROW('Water Data'!E98)))</f>
        <v/>
      </c>
      <c r="BW104" s="282" t="str">
        <f ca="true">+IF(OFFSET('Water Data'!$E$28,0,10*ROW('Water Data'!E98))="","",OFFSET('Water Data'!$E$28,0,10*ROW('Water Data'!E98)))</f>
        <v/>
      </c>
      <c r="BX104" s="282" t="str">
        <f ca="true">+IF(OFFSET('Water Data'!$E$29,0,10*ROW('Water Data'!E98))="","",OFFSET('Water Data'!$E$29,0,10*ROW('Water Data'!E98)))</f>
        <v/>
      </c>
      <c r="BY104" s="282" t="str">
        <f ca="true">+IF(OFFSET('Water Data'!$F$27,0,10*ROW('Water Data'!F98))="","",OFFSET('Water Data'!$F$27,0,10*ROW('Water Data'!F98)))</f>
        <v/>
      </c>
      <c r="BZ104" s="282" t="str">
        <f ca="true">+IF(OFFSET('Water Data'!$F$28,0,10*ROW('Water Data'!F98))="","",OFFSET('Water Data'!$F$28,0,10*ROW('Water Data'!F98)))</f>
        <v/>
      </c>
      <c r="CA104" s="282" t="str">
        <f ca="true">+IF(OFFSET('Water Data'!$F$29,0,10*ROW('Water Data'!F98))="","",OFFSET('Water Data'!$F$29,0,10*ROW('Water Data'!F98)))</f>
        <v/>
      </c>
      <c r="CB104" s="282" t="str">
        <f ca="true">+IF(OFFSET('Water Data'!$G$27,0,10*ROW('Water Data'!G98))="","",OFFSET('Water Data'!$G$27,0,10*ROW('Water Data'!G98)))</f>
        <v/>
      </c>
      <c r="CC104" s="282" t="str">
        <f ca="true">+IF(OFFSET('Water Data'!$G$28,0,10*ROW('Water Data'!G98))="","",OFFSET('Water Data'!$G$28,0,10*ROW('Water Data'!G98)))</f>
        <v/>
      </c>
      <c r="CD104" s="282" t="str">
        <f ca="true">+IF(OFFSET('Water Data'!$G$29,0,10*ROW('Water Data'!G98))="","",OFFSET('Water Data'!$G$29,0,10*ROW('Water Data'!G98)))</f>
        <v/>
      </c>
      <c r="CE104" s="282" t="str">
        <f ca="true">+IF(OFFSET('Water Data'!$H$27,0,10*ROW('Water Data'!H98))="","",OFFSET('Water Data'!$H$27,0,10*ROW('Water Data'!H98)))</f>
        <v/>
      </c>
      <c r="CF104" s="282" t="str">
        <f ca="true">+IF(OFFSET('Water Data'!$H$28,0,10*ROW('Water Data'!H98))="","",OFFSET('Water Data'!$H$28,0,10*ROW('Water Data'!H98)))</f>
        <v/>
      </c>
      <c r="CG104" s="282" t="str">
        <f ca="true">+IF(OFFSET('Water Data'!$H$29,0,10*ROW('Water Data'!H98))="","",OFFSET('Water Data'!$H$29,0,10*ROW('Water Data'!H98)))</f>
        <v/>
      </c>
      <c r="CH104" s="282" t="str">
        <f ca="true">+IF(OFFSET('Water Data'!$I$27,0,10*ROW('Water Data'!I98))="","",OFFSET('Water Data'!$I$27,0,10*ROW('Water Data'!I98)))</f>
        <v/>
      </c>
      <c r="CI104" s="282" t="str">
        <f ca="true">+IF(OFFSET('Water Data'!$I$28,0,10*ROW('Water Data'!I98))="","",OFFSET('Water Data'!$I$28,0,10*ROW('Water Data'!I98)))</f>
        <v/>
      </c>
      <c r="CJ104" s="282" t="str">
        <f ca="true">+IF(OFFSET('Water Data'!$I$29,0,10*ROW('Water Data'!I98))="","",OFFSET('Water Data'!$I$29,0,10*ROW('Water Data'!I98)))</f>
        <v/>
      </c>
      <c r="CK104" s="282" t="str">
        <f ca="true">+IF(OFFSET('Sanitation Data'!$D$28,0,10*ROW('Sanitation Data'!D98))="","",OFFSET('Sanitation Data'!$D$28,0,10*ROW('Sanitation Data'!D98)))</f>
        <v/>
      </c>
      <c r="CL104" s="282" t="str">
        <f ca="true">+IF(OFFSET('Sanitation Data'!$D$29,0,10*ROW('Sanitation Data'!D98))="","",OFFSET('Sanitation Data'!$D$29,0,10*ROW('Sanitation Data'!D98)))</f>
        <v/>
      </c>
      <c r="CM104" s="282" t="str">
        <f ca="true">+IF(OFFSET('Sanitation Data'!$D$30,0,10*ROW('Sanitation Data'!D98))="","",OFFSET('Sanitation Data'!$D$30,0,10*ROW('Sanitation Data'!D98)))</f>
        <v/>
      </c>
      <c r="CN104" s="282" t="str">
        <f ca="true">+IF(OFFSET('Sanitation Data'!$D$31,0,10*ROW('Sanitation Data'!D98))="","",OFFSET('Sanitation Data'!$D$31,0,10*ROW('Sanitation Data'!D98)))</f>
        <v/>
      </c>
      <c r="CO104" s="282" t="str">
        <f ca="true">+IF(OFFSET('Sanitation Data'!$D$32,0,10*ROW('Sanitation Data'!D98))="","",OFFSET('Sanitation Data'!$D$32,0,10*ROW('Sanitation Data'!D98)))</f>
        <v/>
      </c>
      <c r="CP104" s="282" t="str">
        <f ca="true">+IF(OFFSET('Sanitation Data'!$E$28,0,10*ROW('Sanitation Data'!E98))="","",OFFSET('Sanitation Data'!$E$28,0,10*ROW('Sanitation Data'!E98)))</f>
        <v/>
      </c>
      <c r="CQ104" s="282" t="str">
        <f ca="true">+IF(OFFSET('Sanitation Data'!$E$29,0,10*ROW('Sanitation Data'!E98))="","",OFFSET('Sanitation Data'!$E$29,0,10*ROW('Sanitation Data'!E98)))</f>
        <v/>
      </c>
      <c r="CR104" s="282" t="str">
        <f ca="true">+IF(OFFSET('Sanitation Data'!$E$30,0,10*ROW('Sanitation Data'!E98))="","",OFFSET('Sanitation Data'!$E$30,0,10*ROW('Sanitation Data'!E98)))</f>
        <v/>
      </c>
      <c r="CS104" s="282" t="str">
        <f ca="true">+IF(OFFSET('Sanitation Data'!$E$31,0,10*ROW('Sanitation Data'!E98))="","",OFFSET('Sanitation Data'!$E$31,0,10*ROW('Sanitation Data'!E98)))</f>
        <v/>
      </c>
      <c r="CT104" s="282" t="str">
        <f ca="true">+IF(OFFSET('Sanitation Data'!$E$32,0,10*ROW('Sanitation Data'!E98))="","",OFFSET('Sanitation Data'!$E$32,0,10*ROW('Sanitation Data'!E98)))</f>
        <v/>
      </c>
      <c r="CU104" s="282" t="str">
        <f ca="true">+IF(OFFSET('Sanitation Data'!$F$28,0,10*ROW('Sanitation Data'!F98))="","",OFFSET('Sanitation Data'!$F$28,0,10*ROW('Sanitation Data'!F98)))</f>
        <v/>
      </c>
      <c r="CV104" s="282" t="str">
        <f ca="true">+IF(OFFSET('Sanitation Data'!$F$29,0,10*ROW('Sanitation Data'!F98))="","",OFFSET('Sanitation Data'!$F$29,0,10*ROW('Sanitation Data'!F98)))</f>
        <v/>
      </c>
      <c r="CW104" s="282" t="str">
        <f ca="true">+IF(OFFSET('Sanitation Data'!$F$30,0,10*ROW('Sanitation Data'!F98))="","",OFFSET('Sanitation Data'!$F$30,0,10*ROW('Sanitation Data'!F98)))</f>
        <v/>
      </c>
      <c r="CX104" s="282" t="str">
        <f ca="true">+IF(OFFSET('Sanitation Data'!$F$31,0,10*ROW('Sanitation Data'!F98))="","",OFFSET('Sanitation Data'!$F$31,0,10*ROW('Sanitation Data'!F98)))</f>
        <v/>
      </c>
      <c r="CY104" s="282" t="str">
        <f ca="true">+IF(OFFSET('Sanitation Data'!$F$32,0,10*ROW('Sanitation Data'!F98))="","",OFFSET('Sanitation Data'!$F$32,0,10*ROW('Sanitation Data'!F98)))</f>
        <v/>
      </c>
      <c r="CZ104" s="282" t="str">
        <f ca="true">+IF(OFFSET('Sanitation Data'!$G$28,0,10*ROW('Sanitation Data'!G98))="","",OFFSET('Sanitation Data'!$G$28,0,10*ROW('Sanitation Data'!G98)))</f>
        <v/>
      </c>
      <c r="DA104" s="282" t="str">
        <f ca="true">+IF(OFFSET('Sanitation Data'!$G$29,0,10*ROW('Sanitation Data'!G98))="","",OFFSET('Sanitation Data'!$G$29,0,10*ROW('Sanitation Data'!G98)))</f>
        <v/>
      </c>
      <c r="DB104" s="282" t="str">
        <f ca="true">+IF(OFFSET('Sanitation Data'!$G$30,0,10*ROW('Sanitation Data'!G98))="","",OFFSET('Sanitation Data'!$G$30,0,10*ROW('Sanitation Data'!G98)))</f>
        <v/>
      </c>
      <c r="DC104" s="282" t="str">
        <f ca="true">+IF(OFFSET('Sanitation Data'!$G$31,0,10*ROW('Sanitation Data'!G98))="","",OFFSET('Sanitation Data'!$G$31,0,10*ROW('Sanitation Data'!G98)))</f>
        <v/>
      </c>
      <c r="DD104" s="282" t="str">
        <f ca="true">+IF(OFFSET('Sanitation Data'!$G$32,0,10*ROW('Sanitation Data'!G98))="","",OFFSET('Sanitation Data'!$G$32,0,10*ROW('Sanitation Data'!G98)))</f>
        <v/>
      </c>
      <c r="DE104" s="282" t="str">
        <f ca="true">+IF(OFFSET('Sanitation Data'!$H$28,0,10*ROW('Sanitation Data'!H98))="","",OFFSET('Sanitation Data'!$H$28,0,10*ROW('Sanitation Data'!H98)))</f>
        <v/>
      </c>
      <c r="DF104" s="282" t="str">
        <f ca="true">+IF(OFFSET('Sanitation Data'!$H$29,0,10*ROW('Sanitation Data'!H98))="","",OFFSET('Sanitation Data'!$H$29,0,10*ROW('Sanitation Data'!H98)))</f>
        <v/>
      </c>
      <c r="DG104" s="282" t="str">
        <f ca="true">+IF(OFFSET('Sanitation Data'!$H$30,0,10*ROW('Sanitation Data'!H98))="","",OFFSET('Sanitation Data'!$H$30,0,10*ROW('Sanitation Data'!H98)))</f>
        <v/>
      </c>
      <c r="DH104" s="282" t="str">
        <f ca="true">+IF(OFFSET('Sanitation Data'!$H$31,0,10*ROW('Sanitation Data'!H98))="","",OFFSET('Sanitation Data'!$H$31,0,10*ROW('Sanitation Data'!H98)))</f>
        <v/>
      </c>
      <c r="DI104" s="282" t="str">
        <f ca="true">+IF(OFFSET('Sanitation Data'!$H$32,0,10*ROW('Sanitation Data'!H98))="","",OFFSET('Sanitation Data'!$H$32,0,10*ROW('Sanitation Data'!H98)))</f>
        <v/>
      </c>
      <c r="DJ104" s="282" t="str">
        <f ca="true">+IF(OFFSET('Sanitation Data'!$I$28,0,10*ROW('Sanitation Data'!I98))="","",OFFSET('Sanitation Data'!$I$28,0,10*ROW('Sanitation Data'!I98)))</f>
        <v/>
      </c>
      <c r="DK104" s="282" t="str">
        <f ca="true">+IF(OFFSET('Sanitation Data'!$I$29,0,10*ROW('Sanitation Data'!I98))="","",OFFSET('Sanitation Data'!$I$29,0,10*ROW('Sanitation Data'!I98)))</f>
        <v/>
      </c>
      <c r="DL104" s="282" t="str">
        <f ca="true">+IF(OFFSET('Sanitation Data'!$I$30,0,10*ROW('Sanitation Data'!I98))="","",OFFSET('Sanitation Data'!$I$30,0,10*ROW('Sanitation Data'!I98)))</f>
        <v/>
      </c>
      <c r="DM104" s="282" t="str">
        <f ca="true">+IF(OFFSET('Sanitation Data'!$I$31,0,10*ROW('Sanitation Data'!I98))="","",OFFSET('Sanitation Data'!$I$31,0,10*ROW('Sanitation Data'!I98)))</f>
        <v/>
      </c>
      <c r="DN104" s="282" t="str">
        <f ca="true">+IF(OFFSET('Sanitation Data'!$I$32,0,10*ROW('Sanitation Data'!I98))="","",OFFSET('Sanitation Data'!$I$32,0,10*ROW('Sanitation Data'!I98)))</f>
        <v/>
      </c>
      <c r="DO104" s="282" t="str">
        <f ca="true">+IF(OFFSET('Hygiene Data'!$D$11,0,10*ROW('Hygiene Data'!D98))="","",OFFSET('Hygiene Data'!$D$11,0,10*ROW('Hygiene Data'!D98)))</f>
        <v/>
      </c>
      <c r="DP104" s="282" t="str">
        <f ca="true">+IF(OFFSET('Hygiene Data'!$D$12,0,10*ROW('Hygiene Data'!D98))="","",OFFSET('Hygiene Data'!$D$12,0,10*ROW('Hygiene Data'!D98)))</f>
        <v/>
      </c>
      <c r="DQ104" s="282" t="str">
        <f ca="true">+IF(OFFSET('Hygiene Data'!$D$13,0,10*ROW('Hygiene Data'!D98))="","",OFFSET('Hygiene Data'!$D$13,0,10*ROW('Hygiene Data'!D98)))</f>
        <v/>
      </c>
      <c r="DR104" s="282" t="str">
        <f ca="true">+IF(OFFSET('Hygiene Data'!$E$11,0,10*ROW('Hygiene Data'!E98))="","",OFFSET('Hygiene Data'!$E$11,0,10*ROW('Hygiene Data'!E98)))</f>
        <v/>
      </c>
      <c r="DS104" s="282" t="str">
        <f ca="true">+IF(OFFSET('Hygiene Data'!$E$12,0,10*ROW('Hygiene Data'!E98))="","",OFFSET('Hygiene Data'!$E$12,0,10*ROW('Hygiene Data'!E98)))</f>
        <v/>
      </c>
      <c r="DT104" s="282" t="str">
        <f ca="true">+IF(OFFSET('Hygiene Data'!$E$13,0,10*ROW('Hygiene Data'!E98))="","",OFFSET('Hygiene Data'!$E$13,0,10*ROW('Hygiene Data'!E98)))</f>
        <v/>
      </c>
      <c r="DU104" s="282" t="str">
        <f ca="true">+IF(OFFSET('Hygiene Data'!$F$11,0,10*ROW('Hygiene Data'!F98))="","",OFFSET('Hygiene Data'!$F$11,0,10*ROW('Hygiene Data'!F98)))</f>
        <v/>
      </c>
      <c r="DV104" s="282" t="str">
        <f ca="true">+IF(OFFSET('Hygiene Data'!$F$12,0,10*ROW('Hygiene Data'!F98))="","",OFFSET('Hygiene Data'!$F$12,0,10*ROW('Hygiene Data'!F98)))</f>
        <v/>
      </c>
      <c r="DW104" s="282" t="str">
        <f ca="true">+IF(OFFSET('Hygiene Data'!$F$13,0,10*ROW('Hygiene Data'!F98))="","",OFFSET('Hygiene Data'!$F$13,0,10*ROW('Hygiene Data'!F98)))</f>
        <v/>
      </c>
      <c r="DX104" s="282" t="str">
        <f ca="true">+IF(OFFSET('Hygiene Data'!$G$11,0,10*ROW('Hygiene Data'!G98))="","",OFFSET('Hygiene Data'!$G$11,0,10*ROW('Hygiene Data'!G98)))</f>
        <v/>
      </c>
      <c r="DY104" s="282" t="str">
        <f ca="true">+IF(OFFSET('Hygiene Data'!$G$12,0,10*ROW('Hygiene Data'!G98))="","",OFFSET('Hygiene Data'!$G$12,0,10*ROW('Hygiene Data'!G98)))</f>
        <v/>
      </c>
      <c r="DZ104" s="282" t="str">
        <f ca="true">+IF(OFFSET('Hygiene Data'!$G$13,0,10*ROW('Hygiene Data'!G98))="","",OFFSET('Hygiene Data'!$G$13,0,10*ROW('Hygiene Data'!G98)))</f>
        <v/>
      </c>
      <c r="EA104" s="282" t="str">
        <f ca="true">+IF(OFFSET('Hygiene Data'!$H$11,0,10*ROW('Hygiene Data'!H98))="","",OFFSET('Hygiene Data'!$H$11,0,10*ROW('Hygiene Data'!H98)))</f>
        <v/>
      </c>
      <c r="EB104" s="282" t="str">
        <f ca="true">+IF(OFFSET('Hygiene Data'!$H$12,0,10*ROW('Hygiene Data'!H98))="","",OFFSET('Hygiene Data'!$H$12,0,10*ROW('Hygiene Data'!H98)))</f>
        <v/>
      </c>
      <c r="EC104" s="282" t="str">
        <f ca="true">+IF(OFFSET('Hygiene Data'!$H$13,0,10*ROW('Hygiene Data'!H98))="","",OFFSET('Hygiene Data'!$H$13,0,10*ROW('Hygiene Data'!H98)))</f>
        <v/>
      </c>
      <c r="ED104" s="282" t="str">
        <f ca="true">+IF(OFFSET('Hygiene Data'!$I$11,0,10*ROW('Hygiene Data'!I98))="","",OFFSET('Hygiene Data'!$I$11,0,10*ROW('Hygiene Data'!I98)))</f>
        <v/>
      </c>
      <c r="EE104" s="282" t="str">
        <f ca="true">+IF(OFFSET('Hygiene Data'!$I$12,0,10*ROW('Hygiene Data'!I98))="","",OFFSET('Hygiene Data'!$I$12,0,10*ROW('Hygiene Data'!I98)))</f>
        <v/>
      </c>
      <c r="EF104" s="282"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8"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2"/>
      <c r="BS105" s="282" t="str">
        <f ca="true">+IF(OFFSET('Water Data'!$D$27,0,10*ROW('Water Data'!D99))="","",OFFSET('Water Data'!$D$27,0,10*ROW('Water Data'!D99)))</f>
        <v/>
      </c>
      <c r="BT105" s="282" t="str">
        <f ca="true">+IF(OFFSET('Water Data'!$D$28,0,10*ROW('Water Data'!D99))="","",OFFSET('Water Data'!$D$28,0,10*ROW('Water Data'!D99)))</f>
        <v/>
      </c>
      <c r="BU105" s="282" t="str">
        <f ca="true">+IF(OFFSET('Water Data'!$D$29,0,10*ROW('Water Data'!D99))="","",OFFSET('Water Data'!$D$29,0,10*ROW('Water Data'!D99)))</f>
        <v/>
      </c>
      <c r="BV105" s="282" t="str">
        <f ca="true">+IF(OFFSET('Water Data'!$E$27,0,10*ROW('Water Data'!E99))="","",OFFSET('Water Data'!$E$27,0,10*ROW('Water Data'!E99)))</f>
        <v/>
      </c>
      <c r="BW105" s="282" t="str">
        <f ca="true">+IF(OFFSET('Water Data'!$E$28,0,10*ROW('Water Data'!E99))="","",OFFSET('Water Data'!$E$28,0,10*ROW('Water Data'!E99)))</f>
        <v/>
      </c>
      <c r="BX105" s="282" t="str">
        <f ca="true">+IF(OFFSET('Water Data'!$E$29,0,10*ROW('Water Data'!E99))="","",OFFSET('Water Data'!$E$29,0,10*ROW('Water Data'!E99)))</f>
        <v/>
      </c>
      <c r="BY105" s="282" t="str">
        <f ca="true">+IF(OFFSET('Water Data'!$F$27,0,10*ROW('Water Data'!F99))="","",OFFSET('Water Data'!$F$27,0,10*ROW('Water Data'!F99)))</f>
        <v/>
      </c>
      <c r="BZ105" s="282" t="str">
        <f ca="true">+IF(OFFSET('Water Data'!$F$28,0,10*ROW('Water Data'!F99))="","",OFFSET('Water Data'!$F$28,0,10*ROW('Water Data'!F99)))</f>
        <v/>
      </c>
      <c r="CA105" s="282" t="str">
        <f ca="true">+IF(OFFSET('Water Data'!$F$29,0,10*ROW('Water Data'!F99))="","",OFFSET('Water Data'!$F$29,0,10*ROW('Water Data'!F99)))</f>
        <v/>
      </c>
      <c r="CB105" s="282" t="str">
        <f ca="true">+IF(OFFSET('Water Data'!$G$27,0,10*ROW('Water Data'!G99))="","",OFFSET('Water Data'!$G$27,0,10*ROW('Water Data'!G99)))</f>
        <v/>
      </c>
      <c r="CC105" s="282" t="str">
        <f ca="true">+IF(OFFSET('Water Data'!$G$28,0,10*ROW('Water Data'!G99))="","",OFFSET('Water Data'!$G$28,0,10*ROW('Water Data'!G99)))</f>
        <v/>
      </c>
      <c r="CD105" s="282" t="str">
        <f ca="true">+IF(OFFSET('Water Data'!$G$29,0,10*ROW('Water Data'!G99))="","",OFFSET('Water Data'!$G$29,0,10*ROW('Water Data'!G99)))</f>
        <v/>
      </c>
      <c r="CE105" s="282" t="str">
        <f ca="true">+IF(OFFSET('Water Data'!$H$27,0,10*ROW('Water Data'!H99))="","",OFFSET('Water Data'!$H$27,0,10*ROW('Water Data'!H99)))</f>
        <v/>
      </c>
      <c r="CF105" s="282" t="str">
        <f ca="true">+IF(OFFSET('Water Data'!$H$28,0,10*ROW('Water Data'!H99))="","",OFFSET('Water Data'!$H$28,0,10*ROW('Water Data'!H99)))</f>
        <v/>
      </c>
      <c r="CG105" s="282" t="str">
        <f ca="true">+IF(OFFSET('Water Data'!$H$29,0,10*ROW('Water Data'!H99))="","",OFFSET('Water Data'!$H$29,0,10*ROW('Water Data'!H99)))</f>
        <v/>
      </c>
      <c r="CH105" s="282" t="str">
        <f ca="true">+IF(OFFSET('Water Data'!$I$27,0,10*ROW('Water Data'!I99))="","",OFFSET('Water Data'!$I$27,0,10*ROW('Water Data'!I99)))</f>
        <v/>
      </c>
      <c r="CI105" s="282" t="str">
        <f ca="true">+IF(OFFSET('Water Data'!$I$28,0,10*ROW('Water Data'!I99))="","",OFFSET('Water Data'!$I$28,0,10*ROW('Water Data'!I99)))</f>
        <v/>
      </c>
      <c r="CJ105" s="282" t="str">
        <f ca="true">+IF(OFFSET('Water Data'!$I$29,0,10*ROW('Water Data'!I99))="","",OFFSET('Water Data'!$I$29,0,10*ROW('Water Data'!I99)))</f>
        <v/>
      </c>
      <c r="CK105" s="282" t="str">
        <f ca="true">+IF(OFFSET('Sanitation Data'!$D$28,0,10*ROW('Sanitation Data'!D99))="","",OFFSET('Sanitation Data'!$D$28,0,10*ROW('Sanitation Data'!D99)))</f>
        <v/>
      </c>
      <c r="CL105" s="282" t="str">
        <f ca="true">+IF(OFFSET('Sanitation Data'!$D$29,0,10*ROW('Sanitation Data'!D99))="","",OFFSET('Sanitation Data'!$D$29,0,10*ROW('Sanitation Data'!D99)))</f>
        <v/>
      </c>
      <c r="CM105" s="282" t="str">
        <f ca="true">+IF(OFFSET('Sanitation Data'!$D$30,0,10*ROW('Sanitation Data'!D99))="","",OFFSET('Sanitation Data'!$D$30,0,10*ROW('Sanitation Data'!D99)))</f>
        <v/>
      </c>
      <c r="CN105" s="282" t="str">
        <f ca="true">+IF(OFFSET('Sanitation Data'!$D$31,0,10*ROW('Sanitation Data'!D99))="","",OFFSET('Sanitation Data'!$D$31,0,10*ROW('Sanitation Data'!D99)))</f>
        <v/>
      </c>
      <c r="CO105" s="282" t="str">
        <f ca="true">+IF(OFFSET('Sanitation Data'!$D$32,0,10*ROW('Sanitation Data'!D99))="","",OFFSET('Sanitation Data'!$D$32,0,10*ROW('Sanitation Data'!D99)))</f>
        <v/>
      </c>
      <c r="CP105" s="282" t="str">
        <f ca="true">+IF(OFFSET('Sanitation Data'!$E$28,0,10*ROW('Sanitation Data'!E99))="","",OFFSET('Sanitation Data'!$E$28,0,10*ROW('Sanitation Data'!E99)))</f>
        <v/>
      </c>
      <c r="CQ105" s="282" t="str">
        <f ca="true">+IF(OFFSET('Sanitation Data'!$E$29,0,10*ROW('Sanitation Data'!E99))="","",OFFSET('Sanitation Data'!$E$29,0,10*ROW('Sanitation Data'!E99)))</f>
        <v/>
      </c>
      <c r="CR105" s="282" t="str">
        <f ca="true">+IF(OFFSET('Sanitation Data'!$E$30,0,10*ROW('Sanitation Data'!E99))="","",OFFSET('Sanitation Data'!$E$30,0,10*ROW('Sanitation Data'!E99)))</f>
        <v/>
      </c>
      <c r="CS105" s="282" t="str">
        <f ca="true">+IF(OFFSET('Sanitation Data'!$E$31,0,10*ROW('Sanitation Data'!E99))="","",OFFSET('Sanitation Data'!$E$31,0,10*ROW('Sanitation Data'!E99)))</f>
        <v/>
      </c>
      <c r="CT105" s="282" t="str">
        <f ca="true">+IF(OFFSET('Sanitation Data'!$E$32,0,10*ROW('Sanitation Data'!E99))="","",OFFSET('Sanitation Data'!$E$32,0,10*ROW('Sanitation Data'!E99)))</f>
        <v/>
      </c>
      <c r="CU105" s="282" t="str">
        <f ca="true">+IF(OFFSET('Sanitation Data'!$F$28,0,10*ROW('Sanitation Data'!F99))="","",OFFSET('Sanitation Data'!$F$28,0,10*ROW('Sanitation Data'!F99)))</f>
        <v/>
      </c>
      <c r="CV105" s="282" t="str">
        <f ca="true">+IF(OFFSET('Sanitation Data'!$F$29,0,10*ROW('Sanitation Data'!F99))="","",OFFSET('Sanitation Data'!$F$29,0,10*ROW('Sanitation Data'!F99)))</f>
        <v/>
      </c>
      <c r="CW105" s="282" t="str">
        <f ca="true">+IF(OFFSET('Sanitation Data'!$F$30,0,10*ROW('Sanitation Data'!F99))="","",OFFSET('Sanitation Data'!$F$30,0,10*ROW('Sanitation Data'!F99)))</f>
        <v/>
      </c>
      <c r="CX105" s="282" t="str">
        <f ca="true">+IF(OFFSET('Sanitation Data'!$F$31,0,10*ROW('Sanitation Data'!F99))="","",OFFSET('Sanitation Data'!$F$31,0,10*ROW('Sanitation Data'!F99)))</f>
        <v/>
      </c>
      <c r="CY105" s="282" t="str">
        <f ca="true">+IF(OFFSET('Sanitation Data'!$F$32,0,10*ROW('Sanitation Data'!F99))="","",OFFSET('Sanitation Data'!$F$32,0,10*ROW('Sanitation Data'!F99)))</f>
        <v/>
      </c>
      <c r="CZ105" s="282" t="str">
        <f ca="true">+IF(OFFSET('Sanitation Data'!$G$28,0,10*ROW('Sanitation Data'!G99))="","",OFFSET('Sanitation Data'!$G$28,0,10*ROW('Sanitation Data'!G99)))</f>
        <v/>
      </c>
      <c r="DA105" s="282" t="str">
        <f ca="true">+IF(OFFSET('Sanitation Data'!$G$29,0,10*ROW('Sanitation Data'!G99))="","",OFFSET('Sanitation Data'!$G$29,0,10*ROW('Sanitation Data'!G99)))</f>
        <v/>
      </c>
      <c r="DB105" s="282" t="str">
        <f ca="true">+IF(OFFSET('Sanitation Data'!$G$30,0,10*ROW('Sanitation Data'!G99))="","",OFFSET('Sanitation Data'!$G$30,0,10*ROW('Sanitation Data'!G99)))</f>
        <v/>
      </c>
      <c r="DC105" s="282" t="str">
        <f ca="true">+IF(OFFSET('Sanitation Data'!$G$31,0,10*ROW('Sanitation Data'!G99))="","",OFFSET('Sanitation Data'!$G$31,0,10*ROW('Sanitation Data'!G99)))</f>
        <v/>
      </c>
      <c r="DD105" s="282" t="str">
        <f ca="true">+IF(OFFSET('Sanitation Data'!$G$32,0,10*ROW('Sanitation Data'!G99))="","",OFFSET('Sanitation Data'!$G$32,0,10*ROW('Sanitation Data'!G99)))</f>
        <v/>
      </c>
      <c r="DE105" s="282" t="str">
        <f ca="true">+IF(OFFSET('Sanitation Data'!$H$28,0,10*ROW('Sanitation Data'!H99))="","",OFFSET('Sanitation Data'!$H$28,0,10*ROW('Sanitation Data'!H99)))</f>
        <v/>
      </c>
      <c r="DF105" s="282" t="str">
        <f ca="true">+IF(OFFSET('Sanitation Data'!$H$29,0,10*ROW('Sanitation Data'!H99))="","",OFFSET('Sanitation Data'!$H$29,0,10*ROW('Sanitation Data'!H99)))</f>
        <v/>
      </c>
      <c r="DG105" s="282" t="str">
        <f ca="true">+IF(OFFSET('Sanitation Data'!$H$30,0,10*ROW('Sanitation Data'!H99))="","",OFFSET('Sanitation Data'!$H$30,0,10*ROW('Sanitation Data'!H99)))</f>
        <v/>
      </c>
      <c r="DH105" s="282" t="str">
        <f ca="true">+IF(OFFSET('Sanitation Data'!$H$31,0,10*ROW('Sanitation Data'!H99))="","",OFFSET('Sanitation Data'!$H$31,0,10*ROW('Sanitation Data'!H99)))</f>
        <v/>
      </c>
      <c r="DI105" s="282" t="str">
        <f ca="true">+IF(OFFSET('Sanitation Data'!$H$32,0,10*ROW('Sanitation Data'!H99))="","",OFFSET('Sanitation Data'!$H$32,0,10*ROW('Sanitation Data'!H99)))</f>
        <v/>
      </c>
      <c r="DJ105" s="282" t="str">
        <f ca="true">+IF(OFFSET('Sanitation Data'!$I$28,0,10*ROW('Sanitation Data'!I99))="","",OFFSET('Sanitation Data'!$I$28,0,10*ROW('Sanitation Data'!I99)))</f>
        <v/>
      </c>
      <c r="DK105" s="282" t="str">
        <f ca="true">+IF(OFFSET('Sanitation Data'!$I$29,0,10*ROW('Sanitation Data'!I99))="","",OFFSET('Sanitation Data'!$I$29,0,10*ROW('Sanitation Data'!I99)))</f>
        <v/>
      </c>
      <c r="DL105" s="282" t="str">
        <f ca="true">+IF(OFFSET('Sanitation Data'!$I$30,0,10*ROW('Sanitation Data'!I99))="","",OFFSET('Sanitation Data'!$I$30,0,10*ROW('Sanitation Data'!I99)))</f>
        <v/>
      </c>
      <c r="DM105" s="282" t="str">
        <f ca="true">+IF(OFFSET('Sanitation Data'!$I$31,0,10*ROW('Sanitation Data'!I99))="","",OFFSET('Sanitation Data'!$I$31,0,10*ROW('Sanitation Data'!I99)))</f>
        <v/>
      </c>
      <c r="DN105" s="282" t="str">
        <f ca="true">+IF(OFFSET('Sanitation Data'!$I$32,0,10*ROW('Sanitation Data'!I99))="","",OFFSET('Sanitation Data'!$I$32,0,10*ROW('Sanitation Data'!I99)))</f>
        <v/>
      </c>
      <c r="DO105" s="282" t="str">
        <f ca="true">+IF(OFFSET('Hygiene Data'!$D$11,0,10*ROW('Hygiene Data'!D99))="","",OFFSET('Hygiene Data'!$D$11,0,10*ROW('Hygiene Data'!D99)))</f>
        <v/>
      </c>
      <c r="DP105" s="282" t="str">
        <f ca="true">+IF(OFFSET('Hygiene Data'!$D$12,0,10*ROW('Hygiene Data'!D99))="","",OFFSET('Hygiene Data'!$D$12,0,10*ROW('Hygiene Data'!D99)))</f>
        <v/>
      </c>
      <c r="DQ105" s="282" t="str">
        <f ca="true">+IF(OFFSET('Hygiene Data'!$D$13,0,10*ROW('Hygiene Data'!D99))="","",OFFSET('Hygiene Data'!$D$13,0,10*ROW('Hygiene Data'!D99)))</f>
        <v/>
      </c>
      <c r="DR105" s="282" t="str">
        <f ca="true">+IF(OFFSET('Hygiene Data'!$E$11,0,10*ROW('Hygiene Data'!E99))="","",OFFSET('Hygiene Data'!$E$11,0,10*ROW('Hygiene Data'!E99)))</f>
        <v/>
      </c>
      <c r="DS105" s="282" t="str">
        <f ca="true">+IF(OFFSET('Hygiene Data'!$E$12,0,10*ROW('Hygiene Data'!E99))="","",OFFSET('Hygiene Data'!$E$12,0,10*ROW('Hygiene Data'!E99)))</f>
        <v/>
      </c>
      <c r="DT105" s="282" t="str">
        <f ca="true">+IF(OFFSET('Hygiene Data'!$E$13,0,10*ROW('Hygiene Data'!E99))="","",OFFSET('Hygiene Data'!$E$13,0,10*ROW('Hygiene Data'!E99)))</f>
        <v/>
      </c>
      <c r="DU105" s="282" t="str">
        <f ca="true">+IF(OFFSET('Hygiene Data'!$F$11,0,10*ROW('Hygiene Data'!F99))="","",OFFSET('Hygiene Data'!$F$11,0,10*ROW('Hygiene Data'!F99)))</f>
        <v/>
      </c>
      <c r="DV105" s="282" t="str">
        <f ca="true">+IF(OFFSET('Hygiene Data'!$F$12,0,10*ROW('Hygiene Data'!F99))="","",OFFSET('Hygiene Data'!$F$12,0,10*ROW('Hygiene Data'!F99)))</f>
        <v/>
      </c>
      <c r="DW105" s="282" t="str">
        <f ca="true">+IF(OFFSET('Hygiene Data'!$F$13,0,10*ROW('Hygiene Data'!F99))="","",OFFSET('Hygiene Data'!$F$13,0,10*ROW('Hygiene Data'!F99)))</f>
        <v/>
      </c>
      <c r="DX105" s="282" t="str">
        <f ca="true">+IF(OFFSET('Hygiene Data'!$G$11,0,10*ROW('Hygiene Data'!G99))="","",OFFSET('Hygiene Data'!$G$11,0,10*ROW('Hygiene Data'!G99)))</f>
        <v/>
      </c>
      <c r="DY105" s="282" t="str">
        <f ca="true">+IF(OFFSET('Hygiene Data'!$G$12,0,10*ROW('Hygiene Data'!G99))="","",OFFSET('Hygiene Data'!$G$12,0,10*ROW('Hygiene Data'!G99)))</f>
        <v/>
      </c>
      <c r="DZ105" s="282" t="str">
        <f ca="true">+IF(OFFSET('Hygiene Data'!$G$13,0,10*ROW('Hygiene Data'!G99))="","",OFFSET('Hygiene Data'!$G$13,0,10*ROW('Hygiene Data'!G99)))</f>
        <v/>
      </c>
      <c r="EA105" s="282" t="str">
        <f ca="true">+IF(OFFSET('Hygiene Data'!$H$11,0,10*ROW('Hygiene Data'!H99))="","",OFFSET('Hygiene Data'!$H$11,0,10*ROW('Hygiene Data'!H99)))</f>
        <v/>
      </c>
      <c r="EB105" s="282" t="str">
        <f ca="true">+IF(OFFSET('Hygiene Data'!$H$12,0,10*ROW('Hygiene Data'!H99))="","",OFFSET('Hygiene Data'!$H$12,0,10*ROW('Hygiene Data'!H99)))</f>
        <v/>
      </c>
      <c r="EC105" s="282" t="str">
        <f ca="true">+IF(OFFSET('Hygiene Data'!$H$13,0,10*ROW('Hygiene Data'!H99))="","",OFFSET('Hygiene Data'!$H$13,0,10*ROW('Hygiene Data'!H99)))</f>
        <v/>
      </c>
      <c r="ED105" s="282" t="str">
        <f ca="true">+IF(OFFSET('Hygiene Data'!$I$11,0,10*ROW('Hygiene Data'!I99))="","",OFFSET('Hygiene Data'!$I$11,0,10*ROW('Hygiene Data'!I99)))</f>
        <v/>
      </c>
      <c r="EE105" s="282" t="str">
        <f ca="true">+IF(OFFSET('Hygiene Data'!$I$12,0,10*ROW('Hygiene Data'!I99))="","",OFFSET('Hygiene Data'!$I$12,0,10*ROW('Hygiene Data'!I99)))</f>
        <v/>
      </c>
      <c r="EF105" s="282"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8"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2"/>
      <c r="BS106" s="282" t="str">
        <f ca="true">+IF(OFFSET('Water Data'!$D$27,0,10*ROW('Water Data'!D100))="","",OFFSET('Water Data'!$D$27,0,10*ROW('Water Data'!D100)))</f>
        <v/>
      </c>
      <c r="BT106" s="282" t="str">
        <f ca="true">+IF(OFFSET('Water Data'!$D$28,0,10*ROW('Water Data'!D100))="","",OFFSET('Water Data'!$D$28,0,10*ROW('Water Data'!D100)))</f>
        <v/>
      </c>
      <c r="BU106" s="282" t="str">
        <f ca="true">+IF(OFFSET('Water Data'!$D$29,0,10*ROW('Water Data'!D100))="","",OFFSET('Water Data'!$D$29,0,10*ROW('Water Data'!D100)))</f>
        <v/>
      </c>
      <c r="BV106" s="282" t="str">
        <f ca="true">+IF(OFFSET('Water Data'!$E$27,0,10*ROW('Water Data'!E100))="","",OFFSET('Water Data'!$E$27,0,10*ROW('Water Data'!E100)))</f>
        <v/>
      </c>
      <c r="BW106" s="282" t="str">
        <f ca="true">+IF(OFFSET('Water Data'!$E$28,0,10*ROW('Water Data'!E100))="","",OFFSET('Water Data'!$E$28,0,10*ROW('Water Data'!E100)))</f>
        <v/>
      </c>
      <c r="BX106" s="282" t="str">
        <f ca="true">+IF(OFFSET('Water Data'!$E$29,0,10*ROW('Water Data'!E100))="","",OFFSET('Water Data'!$E$29,0,10*ROW('Water Data'!E100)))</f>
        <v/>
      </c>
      <c r="BY106" s="282" t="str">
        <f ca="true">+IF(OFFSET('Water Data'!$F$27,0,10*ROW('Water Data'!F100))="","",OFFSET('Water Data'!$F$27,0,10*ROW('Water Data'!F100)))</f>
        <v/>
      </c>
      <c r="BZ106" s="282" t="str">
        <f ca="true">+IF(OFFSET('Water Data'!$F$28,0,10*ROW('Water Data'!F100))="","",OFFSET('Water Data'!$F$28,0,10*ROW('Water Data'!F100)))</f>
        <v/>
      </c>
      <c r="CA106" s="282" t="str">
        <f ca="true">+IF(OFFSET('Water Data'!$F$29,0,10*ROW('Water Data'!F100))="","",OFFSET('Water Data'!$F$29,0,10*ROW('Water Data'!F100)))</f>
        <v/>
      </c>
      <c r="CB106" s="282" t="str">
        <f ca="true">+IF(OFFSET('Water Data'!$G$27,0,10*ROW('Water Data'!G100))="","",OFFSET('Water Data'!$G$27,0,10*ROW('Water Data'!G100)))</f>
        <v/>
      </c>
      <c r="CC106" s="282" t="str">
        <f ca="true">+IF(OFFSET('Water Data'!$G$28,0,10*ROW('Water Data'!G100))="","",OFFSET('Water Data'!$G$28,0,10*ROW('Water Data'!G100)))</f>
        <v/>
      </c>
      <c r="CD106" s="282" t="str">
        <f ca="true">+IF(OFFSET('Water Data'!$G$29,0,10*ROW('Water Data'!G100))="","",OFFSET('Water Data'!$G$29,0,10*ROW('Water Data'!G100)))</f>
        <v/>
      </c>
      <c r="CE106" s="282" t="str">
        <f ca="true">+IF(OFFSET('Water Data'!$H$27,0,10*ROW('Water Data'!H100))="","",OFFSET('Water Data'!$H$27,0,10*ROW('Water Data'!H100)))</f>
        <v/>
      </c>
      <c r="CF106" s="282" t="str">
        <f ca="true">+IF(OFFSET('Water Data'!$H$28,0,10*ROW('Water Data'!H100))="","",OFFSET('Water Data'!$H$28,0,10*ROW('Water Data'!H100)))</f>
        <v/>
      </c>
      <c r="CG106" s="282" t="str">
        <f ca="true">+IF(OFFSET('Water Data'!$H$29,0,10*ROW('Water Data'!H100))="","",OFFSET('Water Data'!$H$29,0,10*ROW('Water Data'!H100)))</f>
        <v/>
      </c>
      <c r="CH106" s="282" t="str">
        <f ca="true">+IF(OFFSET('Water Data'!$I$27,0,10*ROW('Water Data'!I100))="","",OFFSET('Water Data'!$I$27,0,10*ROW('Water Data'!I100)))</f>
        <v/>
      </c>
      <c r="CI106" s="282" t="str">
        <f ca="true">+IF(OFFSET('Water Data'!$I$28,0,10*ROW('Water Data'!I100))="","",OFFSET('Water Data'!$I$28,0,10*ROW('Water Data'!I100)))</f>
        <v/>
      </c>
      <c r="CJ106" s="282" t="str">
        <f ca="true">+IF(OFFSET('Water Data'!$I$29,0,10*ROW('Water Data'!I100))="","",OFFSET('Water Data'!$I$29,0,10*ROW('Water Data'!I100)))</f>
        <v/>
      </c>
      <c r="CK106" s="282" t="str">
        <f ca="true">+IF(OFFSET('Sanitation Data'!$D$28,0,10*ROW('Sanitation Data'!D100))="","",OFFSET('Sanitation Data'!$D$28,0,10*ROW('Sanitation Data'!D100)))</f>
        <v/>
      </c>
      <c r="CL106" s="282" t="str">
        <f ca="true">+IF(OFFSET('Sanitation Data'!$D$29,0,10*ROW('Sanitation Data'!D100))="","",OFFSET('Sanitation Data'!$D$29,0,10*ROW('Sanitation Data'!D100)))</f>
        <v/>
      </c>
      <c r="CM106" s="282" t="str">
        <f ca="true">+IF(OFFSET('Sanitation Data'!$D$30,0,10*ROW('Sanitation Data'!D100))="","",OFFSET('Sanitation Data'!$D$30,0,10*ROW('Sanitation Data'!D100)))</f>
        <v/>
      </c>
      <c r="CN106" s="282" t="str">
        <f ca="true">+IF(OFFSET('Sanitation Data'!$D$31,0,10*ROW('Sanitation Data'!D100))="","",OFFSET('Sanitation Data'!$D$31,0,10*ROW('Sanitation Data'!D100)))</f>
        <v/>
      </c>
      <c r="CO106" s="282" t="str">
        <f ca="true">+IF(OFFSET('Sanitation Data'!$D$32,0,10*ROW('Sanitation Data'!D100))="","",OFFSET('Sanitation Data'!$D$32,0,10*ROW('Sanitation Data'!D100)))</f>
        <v/>
      </c>
      <c r="CP106" s="282" t="str">
        <f ca="true">+IF(OFFSET('Sanitation Data'!$E$28,0,10*ROW('Sanitation Data'!E100))="","",OFFSET('Sanitation Data'!$E$28,0,10*ROW('Sanitation Data'!E100)))</f>
        <v/>
      </c>
      <c r="CQ106" s="282" t="str">
        <f ca="true">+IF(OFFSET('Sanitation Data'!$E$29,0,10*ROW('Sanitation Data'!E100))="","",OFFSET('Sanitation Data'!$E$29,0,10*ROW('Sanitation Data'!E100)))</f>
        <v/>
      </c>
      <c r="CR106" s="282" t="str">
        <f ca="true">+IF(OFFSET('Sanitation Data'!$E$30,0,10*ROW('Sanitation Data'!E100))="","",OFFSET('Sanitation Data'!$E$30,0,10*ROW('Sanitation Data'!E100)))</f>
        <v/>
      </c>
      <c r="CS106" s="282" t="str">
        <f ca="true">+IF(OFFSET('Sanitation Data'!$E$31,0,10*ROW('Sanitation Data'!E100))="","",OFFSET('Sanitation Data'!$E$31,0,10*ROW('Sanitation Data'!E100)))</f>
        <v/>
      </c>
      <c r="CT106" s="282" t="str">
        <f ca="true">+IF(OFFSET('Sanitation Data'!$E$32,0,10*ROW('Sanitation Data'!E100))="","",OFFSET('Sanitation Data'!$E$32,0,10*ROW('Sanitation Data'!E100)))</f>
        <v/>
      </c>
      <c r="CU106" s="282" t="str">
        <f ca="true">+IF(OFFSET('Sanitation Data'!$F$28,0,10*ROW('Sanitation Data'!F100))="","",OFFSET('Sanitation Data'!$F$28,0,10*ROW('Sanitation Data'!F100)))</f>
        <v/>
      </c>
      <c r="CV106" s="282" t="str">
        <f ca="true">+IF(OFFSET('Sanitation Data'!$F$29,0,10*ROW('Sanitation Data'!F100))="","",OFFSET('Sanitation Data'!$F$29,0,10*ROW('Sanitation Data'!F100)))</f>
        <v/>
      </c>
      <c r="CW106" s="282" t="str">
        <f ca="true">+IF(OFFSET('Sanitation Data'!$F$30,0,10*ROW('Sanitation Data'!F100))="","",OFFSET('Sanitation Data'!$F$30,0,10*ROW('Sanitation Data'!F100)))</f>
        <v/>
      </c>
      <c r="CX106" s="282" t="str">
        <f ca="true">+IF(OFFSET('Sanitation Data'!$F$31,0,10*ROW('Sanitation Data'!F100))="","",OFFSET('Sanitation Data'!$F$31,0,10*ROW('Sanitation Data'!F100)))</f>
        <v/>
      </c>
      <c r="CY106" s="282" t="str">
        <f ca="true">+IF(OFFSET('Sanitation Data'!$F$32,0,10*ROW('Sanitation Data'!F100))="","",OFFSET('Sanitation Data'!$F$32,0,10*ROW('Sanitation Data'!F100)))</f>
        <v/>
      </c>
      <c r="CZ106" s="282" t="str">
        <f ca="true">+IF(OFFSET('Sanitation Data'!$G$28,0,10*ROW('Sanitation Data'!G100))="","",OFFSET('Sanitation Data'!$G$28,0,10*ROW('Sanitation Data'!G100)))</f>
        <v/>
      </c>
      <c r="DA106" s="282" t="str">
        <f ca="true">+IF(OFFSET('Sanitation Data'!$G$29,0,10*ROW('Sanitation Data'!G100))="","",OFFSET('Sanitation Data'!$G$29,0,10*ROW('Sanitation Data'!G100)))</f>
        <v/>
      </c>
      <c r="DB106" s="282" t="str">
        <f ca="true">+IF(OFFSET('Sanitation Data'!$G$30,0,10*ROW('Sanitation Data'!G100))="","",OFFSET('Sanitation Data'!$G$30,0,10*ROW('Sanitation Data'!G100)))</f>
        <v/>
      </c>
      <c r="DC106" s="282" t="str">
        <f ca="true">+IF(OFFSET('Sanitation Data'!$G$31,0,10*ROW('Sanitation Data'!G100))="","",OFFSET('Sanitation Data'!$G$31,0,10*ROW('Sanitation Data'!G100)))</f>
        <v/>
      </c>
      <c r="DD106" s="282" t="str">
        <f ca="true">+IF(OFFSET('Sanitation Data'!$G$32,0,10*ROW('Sanitation Data'!G100))="","",OFFSET('Sanitation Data'!$G$32,0,10*ROW('Sanitation Data'!G100)))</f>
        <v/>
      </c>
      <c r="DE106" s="282" t="str">
        <f ca="true">+IF(OFFSET('Sanitation Data'!$H$28,0,10*ROW('Sanitation Data'!H100))="","",OFFSET('Sanitation Data'!$H$28,0,10*ROW('Sanitation Data'!H100)))</f>
        <v/>
      </c>
      <c r="DF106" s="282" t="str">
        <f ca="true">+IF(OFFSET('Sanitation Data'!$H$29,0,10*ROW('Sanitation Data'!H100))="","",OFFSET('Sanitation Data'!$H$29,0,10*ROW('Sanitation Data'!H100)))</f>
        <v/>
      </c>
      <c r="DG106" s="282" t="str">
        <f ca="true">+IF(OFFSET('Sanitation Data'!$H$30,0,10*ROW('Sanitation Data'!H100))="","",OFFSET('Sanitation Data'!$H$30,0,10*ROW('Sanitation Data'!H100)))</f>
        <v/>
      </c>
      <c r="DH106" s="282" t="str">
        <f ca="true">+IF(OFFSET('Sanitation Data'!$H$31,0,10*ROW('Sanitation Data'!H100))="","",OFFSET('Sanitation Data'!$H$31,0,10*ROW('Sanitation Data'!H100)))</f>
        <v/>
      </c>
      <c r="DI106" s="282" t="str">
        <f ca="true">+IF(OFFSET('Sanitation Data'!$H$32,0,10*ROW('Sanitation Data'!H100))="","",OFFSET('Sanitation Data'!$H$32,0,10*ROW('Sanitation Data'!H100)))</f>
        <v/>
      </c>
      <c r="DJ106" s="282" t="str">
        <f ca="true">+IF(OFFSET('Sanitation Data'!$I$28,0,10*ROW('Sanitation Data'!I100))="","",OFFSET('Sanitation Data'!$I$28,0,10*ROW('Sanitation Data'!I100)))</f>
        <v/>
      </c>
      <c r="DK106" s="282" t="str">
        <f ca="true">+IF(OFFSET('Sanitation Data'!$I$29,0,10*ROW('Sanitation Data'!I100))="","",OFFSET('Sanitation Data'!$I$29,0,10*ROW('Sanitation Data'!I100)))</f>
        <v/>
      </c>
      <c r="DL106" s="282" t="str">
        <f ca="true">+IF(OFFSET('Sanitation Data'!$I$30,0,10*ROW('Sanitation Data'!I100))="","",OFFSET('Sanitation Data'!$I$30,0,10*ROW('Sanitation Data'!I100)))</f>
        <v/>
      </c>
      <c r="DM106" s="282" t="str">
        <f ca="true">+IF(OFFSET('Sanitation Data'!$I$31,0,10*ROW('Sanitation Data'!I100))="","",OFFSET('Sanitation Data'!$I$31,0,10*ROW('Sanitation Data'!I100)))</f>
        <v/>
      </c>
      <c r="DN106" s="282" t="str">
        <f ca="true">+IF(OFFSET('Sanitation Data'!$I$32,0,10*ROW('Sanitation Data'!I100))="","",OFFSET('Sanitation Data'!$I$32,0,10*ROW('Sanitation Data'!I100)))</f>
        <v/>
      </c>
      <c r="DO106" s="282" t="str">
        <f ca="true">+IF(OFFSET('Hygiene Data'!$D$11,0,10*ROW('Hygiene Data'!D100))="","",OFFSET('Hygiene Data'!$D$11,0,10*ROW('Hygiene Data'!D100)))</f>
        <v/>
      </c>
      <c r="DP106" s="282" t="str">
        <f ca="true">+IF(OFFSET('Hygiene Data'!$D$12,0,10*ROW('Hygiene Data'!D100))="","",OFFSET('Hygiene Data'!$D$12,0,10*ROW('Hygiene Data'!D100)))</f>
        <v/>
      </c>
      <c r="DQ106" s="282" t="str">
        <f ca="true">+IF(OFFSET('Hygiene Data'!$D$13,0,10*ROW('Hygiene Data'!D100))="","",OFFSET('Hygiene Data'!$D$13,0,10*ROW('Hygiene Data'!D100)))</f>
        <v/>
      </c>
      <c r="DR106" s="282" t="str">
        <f ca="true">+IF(OFFSET('Hygiene Data'!$E$11,0,10*ROW('Hygiene Data'!E100))="","",OFFSET('Hygiene Data'!$E$11,0,10*ROW('Hygiene Data'!E100)))</f>
        <v/>
      </c>
      <c r="DS106" s="282" t="str">
        <f ca="true">+IF(OFFSET('Hygiene Data'!$E$12,0,10*ROW('Hygiene Data'!E100))="","",OFFSET('Hygiene Data'!$E$12,0,10*ROW('Hygiene Data'!E100)))</f>
        <v/>
      </c>
      <c r="DT106" s="282" t="str">
        <f ca="true">+IF(OFFSET('Hygiene Data'!$E$13,0,10*ROW('Hygiene Data'!E100))="","",OFFSET('Hygiene Data'!$E$13,0,10*ROW('Hygiene Data'!E100)))</f>
        <v/>
      </c>
      <c r="DU106" s="282" t="str">
        <f ca="true">+IF(OFFSET('Hygiene Data'!$F$11,0,10*ROW('Hygiene Data'!F100))="","",OFFSET('Hygiene Data'!$F$11,0,10*ROW('Hygiene Data'!F100)))</f>
        <v/>
      </c>
      <c r="DV106" s="282" t="str">
        <f ca="true">+IF(OFFSET('Hygiene Data'!$F$12,0,10*ROW('Hygiene Data'!F100))="","",OFFSET('Hygiene Data'!$F$12,0,10*ROW('Hygiene Data'!F100)))</f>
        <v/>
      </c>
      <c r="DW106" s="282" t="str">
        <f ca="true">+IF(OFFSET('Hygiene Data'!$F$13,0,10*ROW('Hygiene Data'!F100))="","",OFFSET('Hygiene Data'!$F$13,0,10*ROW('Hygiene Data'!F100)))</f>
        <v/>
      </c>
      <c r="DX106" s="282" t="str">
        <f ca="true">+IF(OFFSET('Hygiene Data'!$G$11,0,10*ROW('Hygiene Data'!G100))="","",OFFSET('Hygiene Data'!$G$11,0,10*ROW('Hygiene Data'!G100)))</f>
        <v/>
      </c>
      <c r="DY106" s="282" t="str">
        <f ca="true">+IF(OFFSET('Hygiene Data'!$G$12,0,10*ROW('Hygiene Data'!G100))="","",OFFSET('Hygiene Data'!$G$12,0,10*ROW('Hygiene Data'!G100)))</f>
        <v/>
      </c>
      <c r="DZ106" s="282" t="str">
        <f ca="true">+IF(OFFSET('Hygiene Data'!$G$13,0,10*ROW('Hygiene Data'!G100))="","",OFFSET('Hygiene Data'!$G$13,0,10*ROW('Hygiene Data'!G100)))</f>
        <v/>
      </c>
      <c r="EA106" s="282" t="str">
        <f ca="true">+IF(OFFSET('Hygiene Data'!$H$11,0,10*ROW('Hygiene Data'!H100))="","",OFFSET('Hygiene Data'!$H$11,0,10*ROW('Hygiene Data'!H100)))</f>
        <v/>
      </c>
      <c r="EB106" s="282" t="str">
        <f ca="true">+IF(OFFSET('Hygiene Data'!$H$12,0,10*ROW('Hygiene Data'!H100))="","",OFFSET('Hygiene Data'!$H$12,0,10*ROW('Hygiene Data'!H100)))</f>
        <v/>
      </c>
      <c r="EC106" s="282" t="str">
        <f ca="true">+IF(OFFSET('Hygiene Data'!$H$13,0,10*ROW('Hygiene Data'!H100))="","",OFFSET('Hygiene Data'!$H$13,0,10*ROW('Hygiene Data'!H100)))</f>
        <v/>
      </c>
      <c r="ED106" s="282" t="str">
        <f ca="true">+IF(OFFSET('Hygiene Data'!$I$11,0,10*ROW('Hygiene Data'!I100))="","",OFFSET('Hygiene Data'!$I$11,0,10*ROW('Hygiene Data'!I100)))</f>
        <v/>
      </c>
      <c r="EE106" s="282" t="str">
        <f ca="true">+IF(OFFSET('Hygiene Data'!$I$12,0,10*ROW('Hygiene Data'!I100))="","",OFFSET('Hygiene Data'!$I$12,0,10*ROW('Hygiene Data'!I100)))</f>
        <v/>
      </c>
      <c r="EF106" s="282"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8"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2"/>
      <c r="BS107" s="282" t="str">
        <f ca="true">+IF(OFFSET('Water Data'!$D$27,0,10*ROW('Water Data'!D101))="","",OFFSET('Water Data'!$D$27,0,10*ROW('Water Data'!D101)))</f>
        <v/>
      </c>
      <c r="BT107" s="282" t="str">
        <f ca="true">+IF(OFFSET('Water Data'!$D$28,0,10*ROW('Water Data'!D101))="","",OFFSET('Water Data'!$D$28,0,10*ROW('Water Data'!D101)))</f>
        <v/>
      </c>
      <c r="BU107" s="282" t="str">
        <f ca="true">+IF(OFFSET('Water Data'!$D$29,0,10*ROW('Water Data'!D101))="","",OFFSET('Water Data'!$D$29,0,10*ROW('Water Data'!D101)))</f>
        <v/>
      </c>
      <c r="BV107" s="282" t="str">
        <f ca="true">+IF(OFFSET('Water Data'!$E$27,0,10*ROW('Water Data'!E101))="","",OFFSET('Water Data'!$E$27,0,10*ROW('Water Data'!E101)))</f>
        <v/>
      </c>
      <c r="BW107" s="282" t="str">
        <f ca="true">+IF(OFFSET('Water Data'!$E$28,0,10*ROW('Water Data'!E101))="","",OFFSET('Water Data'!$E$28,0,10*ROW('Water Data'!E101)))</f>
        <v/>
      </c>
      <c r="BX107" s="282" t="str">
        <f ca="true">+IF(OFFSET('Water Data'!$E$29,0,10*ROW('Water Data'!E101))="","",OFFSET('Water Data'!$E$29,0,10*ROW('Water Data'!E101)))</f>
        <v/>
      </c>
      <c r="BY107" s="282" t="str">
        <f ca="true">+IF(OFFSET('Water Data'!$F$27,0,10*ROW('Water Data'!F101))="","",OFFSET('Water Data'!$F$27,0,10*ROW('Water Data'!F101)))</f>
        <v/>
      </c>
      <c r="BZ107" s="282" t="str">
        <f ca="true">+IF(OFFSET('Water Data'!$F$28,0,10*ROW('Water Data'!F101))="","",OFFSET('Water Data'!$F$28,0,10*ROW('Water Data'!F101)))</f>
        <v/>
      </c>
      <c r="CA107" s="282" t="str">
        <f ca="true">+IF(OFFSET('Water Data'!$F$29,0,10*ROW('Water Data'!F101))="","",OFFSET('Water Data'!$F$29,0,10*ROW('Water Data'!F101)))</f>
        <v/>
      </c>
      <c r="CB107" s="282" t="str">
        <f ca="true">+IF(OFFSET('Water Data'!$G$27,0,10*ROW('Water Data'!G101))="","",OFFSET('Water Data'!$G$27,0,10*ROW('Water Data'!G101)))</f>
        <v/>
      </c>
      <c r="CC107" s="282" t="str">
        <f ca="true">+IF(OFFSET('Water Data'!$G$28,0,10*ROW('Water Data'!G101))="","",OFFSET('Water Data'!$G$28,0,10*ROW('Water Data'!G101)))</f>
        <v/>
      </c>
      <c r="CD107" s="282" t="str">
        <f ca="true">+IF(OFFSET('Water Data'!$G$29,0,10*ROW('Water Data'!G101))="","",OFFSET('Water Data'!$G$29,0,10*ROW('Water Data'!G101)))</f>
        <v/>
      </c>
      <c r="CE107" s="282" t="str">
        <f ca="true">+IF(OFFSET('Water Data'!$H$27,0,10*ROW('Water Data'!H101))="","",OFFSET('Water Data'!$H$27,0,10*ROW('Water Data'!H101)))</f>
        <v/>
      </c>
      <c r="CF107" s="282" t="str">
        <f ca="true">+IF(OFFSET('Water Data'!$H$28,0,10*ROW('Water Data'!H101))="","",OFFSET('Water Data'!$H$28,0,10*ROW('Water Data'!H101)))</f>
        <v/>
      </c>
      <c r="CG107" s="282" t="str">
        <f ca="true">+IF(OFFSET('Water Data'!$H$29,0,10*ROW('Water Data'!H101))="","",OFFSET('Water Data'!$H$29,0,10*ROW('Water Data'!H101)))</f>
        <v/>
      </c>
      <c r="CH107" s="282" t="str">
        <f ca="true">+IF(OFFSET('Water Data'!$I$27,0,10*ROW('Water Data'!I101))="","",OFFSET('Water Data'!$I$27,0,10*ROW('Water Data'!I101)))</f>
        <v/>
      </c>
      <c r="CI107" s="282" t="str">
        <f ca="true">+IF(OFFSET('Water Data'!$I$28,0,10*ROW('Water Data'!I101))="","",OFFSET('Water Data'!$I$28,0,10*ROW('Water Data'!I101)))</f>
        <v/>
      </c>
      <c r="CJ107" s="282" t="str">
        <f ca="true">+IF(OFFSET('Water Data'!$I$29,0,10*ROW('Water Data'!I101))="","",OFFSET('Water Data'!$I$29,0,10*ROW('Water Data'!I101)))</f>
        <v/>
      </c>
      <c r="CK107" s="282" t="str">
        <f ca="true">+IF(OFFSET('Sanitation Data'!$D$28,0,10*ROW('Sanitation Data'!D101))="","",OFFSET('Sanitation Data'!$D$28,0,10*ROW('Sanitation Data'!D101)))</f>
        <v/>
      </c>
      <c r="CL107" s="282" t="str">
        <f ca="true">+IF(OFFSET('Sanitation Data'!$D$29,0,10*ROW('Sanitation Data'!D101))="","",OFFSET('Sanitation Data'!$D$29,0,10*ROW('Sanitation Data'!D101)))</f>
        <v/>
      </c>
      <c r="CM107" s="282" t="str">
        <f ca="true">+IF(OFFSET('Sanitation Data'!$D$30,0,10*ROW('Sanitation Data'!D101))="","",OFFSET('Sanitation Data'!$D$30,0,10*ROW('Sanitation Data'!D101)))</f>
        <v/>
      </c>
      <c r="CN107" s="282" t="str">
        <f ca="true">+IF(OFFSET('Sanitation Data'!$D$31,0,10*ROW('Sanitation Data'!D101))="","",OFFSET('Sanitation Data'!$D$31,0,10*ROW('Sanitation Data'!D101)))</f>
        <v/>
      </c>
      <c r="CO107" s="282" t="str">
        <f ca="true">+IF(OFFSET('Sanitation Data'!$D$32,0,10*ROW('Sanitation Data'!D101))="","",OFFSET('Sanitation Data'!$D$32,0,10*ROW('Sanitation Data'!D101)))</f>
        <v/>
      </c>
      <c r="CP107" s="282" t="str">
        <f ca="true">+IF(OFFSET('Sanitation Data'!$E$28,0,10*ROW('Sanitation Data'!E101))="","",OFFSET('Sanitation Data'!$E$28,0,10*ROW('Sanitation Data'!E101)))</f>
        <v/>
      </c>
      <c r="CQ107" s="282" t="str">
        <f ca="true">+IF(OFFSET('Sanitation Data'!$E$29,0,10*ROW('Sanitation Data'!E101))="","",OFFSET('Sanitation Data'!$E$29,0,10*ROW('Sanitation Data'!E101)))</f>
        <v/>
      </c>
      <c r="CR107" s="282" t="str">
        <f ca="true">+IF(OFFSET('Sanitation Data'!$E$30,0,10*ROW('Sanitation Data'!E101))="","",OFFSET('Sanitation Data'!$E$30,0,10*ROW('Sanitation Data'!E101)))</f>
        <v/>
      </c>
      <c r="CS107" s="282" t="str">
        <f ca="true">+IF(OFFSET('Sanitation Data'!$E$31,0,10*ROW('Sanitation Data'!E101))="","",OFFSET('Sanitation Data'!$E$31,0,10*ROW('Sanitation Data'!E101)))</f>
        <v/>
      </c>
      <c r="CT107" s="282" t="str">
        <f ca="true">+IF(OFFSET('Sanitation Data'!$E$32,0,10*ROW('Sanitation Data'!E101))="","",OFFSET('Sanitation Data'!$E$32,0,10*ROW('Sanitation Data'!E101)))</f>
        <v/>
      </c>
      <c r="CU107" s="282" t="str">
        <f ca="true">+IF(OFFSET('Sanitation Data'!$F$28,0,10*ROW('Sanitation Data'!F101))="","",OFFSET('Sanitation Data'!$F$28,0,10*ROW('Sanitation Data'!F101)))</f>
        <v/>
      </c>
      <c r="CV107" s="282" t="str">
        <f ca="true">+IF(OFFSET('Sanitation Data'!$F$29,0,10*ROW('Sanitation Data'!F101))="","",OFFSET('Sanitation Data'!$F$29,0,10*ROW('Sanitation Data'!F101)))</f>
        <v/>
      </c>
      <c r="CW107" s="282" t="str">
        <f ca="true">+IF(OFFSET('Sanitation Data'!$F$30,0,10*ROW('Sanitation Data'!F101))="","",OFFSET('Sanitation Data'!$F$30,0,10*ROW('Sanitation Data'!F101)))</f>
        <v/>
      </c>
      <c r="CX107" s="282" t="str">
        <f ca="true">+IF(OFFSET('Sanitation Data'!$F$31,0,10*ROW('Sanitation Data'!F101))="","",OFFSET('Sanitation Data'!$F$31,0,10*ROW('Sanitation Data'!F101)))</f>
        <v/>
      </c>
      <c r="CY107" s="282" t="str">
        <f ca="true">+IF(OFFSET('Sanitation Data'!$F$32,0,10*ROW('Sanitation Data'!F101))="","",OFFSET('Sanitation Data'!$F$32,0,10*ROW('Sanitation Data'!F101)))</f>
        <v/>
      </c>
      <c r="CZ107" s="282" t="str">
        <f ca="true">+IF(OFFSET('Sanitation Data'!$G$28,0,10*ROW('Sanitation Data'!G101))="","",OFFSET('Sanitation Data'!$G$28,0,10*ROW('Sanitation Data'!G101)))</f>
        <v/>
      </c>
      <c r="DA107" s="282" t="str">
        <f ca="true">+IF(OFFSET('Sanitation Data'!$G$29,0,10*ROW('Sanitation Data'!G101))="","",OFFSET('Sanitation Data'!$G$29,0,10*ROW('Sanitation Data'!G101)))</f>
        <v/>
      </c>
      <c r="DB107" s="282" t="str">
        <f ca="true">+IF(OFFSET('Sanitation Data'!$G$30,0,10*ROW('Sanitation Data'!G101))="","",OFFSET('Sanitation Data'!$G$30,0,10*ROW('Sanitation Data'!G101)))</f>
        <v/>
      </c>
      <c r="DC107" s="282" t="str">
        <f ca="true">+IF(OFFSET('Sanitation Data'!$G$31,0,10*ROW('Sanitation Data'!G101))="","",OFFSET('Sanitation Data'!$G$31,0,10*ROW('Sanitation Data'!G101)))</f>
        <v/>
      </c>
      <c r="DD107" s="282" t="str">
        <f ca="true">+IF(OFFSET('Sanitation Data'!$G$32,0,10*ROW('Sanitation Data'!G101))="","",OFFSET('Sanitation Data'!$G$32,0,10*ROW('Sanitation Data'!G101)))</f>
        <v/>
      </c>
      <c r="DE107" s="282" t="str">
        <f ca="true">+IF(OFFSET('Sanitation Data'!$H$28,0,10*ROW('Sanitation Data'!H101))="","",OFFSET('Sanitation Data'!$H$28,0,10*ROW('Sanitation Data'!H101)))</f>
        <v/>
      </c>
      <c r="DF107" s="282" t="str">
        <f ca="true">+IF(OFFSET('Sanitation Data'!$H$29,0,10*ROW('Sanitation Data'!H101))="","",OFFSET('Sanitation Data'!$H$29,0,10*ROW('Sanitation Data'!H101)))</f>
        <v/>
      </c>
      <c r="DG107" s="282" t="str">
        <f ca="true">+IF(OFFSET('Sanitation Data'!$H$30,0,10*ROW('Sanitation Data'!H101))="","",OFFSET('Sanitation Data'!$H$30,0,10*ROW('Sanitation Data'!H101)))</f>
        <v/>
      </c>
      <c r="DH107" s="282" t="str">
        <f ca="true">+IF(OFFSET('Sanitation Data'!$H$31,0,10*ROW('Sanitation Data'!H101))="","",OFFSET('Sanitation Data'!$H$31,0,10*ROW('Sanitation Data'!H101)))</f>
        <v/>
      </c>
      <c r="DI107" s="282" t="str">
        <f ca="true">+IF(OFFSET('Sanitation Data'!$H$32,0,10*ROW('Sanitation Data'!H101))="","",OFFSET('Sanitation Data'!$H$32,0,10*ROW('Sanitation Data'!H101)))</f>
        <v/>
      </c>
      <c r="DJ107" s="282" t="str">
        <f ca="true">+IF(OFFSET('Sanitation Data'!$I$28,0,10*ROW('Sanitation Data'!I101))="","",OFFSET('Sanitation Data'!$I$28,0,10*ROW('Sanitation Data'!I101)))</f>
        <v/>
      </c>
      <c r="DK107" s="282" t="str">
        <f ca="true">+IF(OFFSET('Sanitation Data'!$I$29,0,10*ROW('Sanitation Data'!I101))="","",OFFSET('Sanitation Data'!$I$29,0,10*ROW('Sanitation Data'!I101)))</f>
        <v/>
      </c>
      <c r="DL107" s="282" t="str">
        <f ca="true">+IF(OFFSET('Sanitation Data'!$I$30,0,10*ROW('Sanitation Data'!I101))="","",OFFSET('Sanitation Data'!$I$30,0,10*ROW('Sanitation Data'!I101)))</f>
        <v/>
      </c>
      <c r="DM107" s="282" t="str">
        <f ca="true">+IF(OFFSET('Sanitation Data'!$I$31,0,10*ROW('Sanitation Data'!I101))="","",OFFSET('Sanitation Data'!$I$31,0,10*ROW('Sanitation Data'!I101)))</f>
        <v/>
      </c>
      <c r="DN107" s="282" t="str">
        <f ca="true">+IF(OFFSET('Sanitation Data'!$I$32,0,10*ROW('Sanitation Data'!I101))="","",OFFSET('Sanitation Data'!$I$32,0,10*ROW('Sanitation Data'!I101)))</f>
        <v/>
      </c>
      <c r="DO107" s="282" t="str">
        <f ca="true">+IF(OFFSET('Hygiene Data'!$D$11,0,10*ROW('Hygiene Data'!D101))="","",OFFSET('Hygiene Data'!$D$11,0,10*ROW('Hygiene Data'!D101)))</f>
        <v/>
      </c>
      <c r="DP107" s="282" t="str">
        <f ca="true">+IF(OFFSET('Hygiene Data'!$D$12,0,10*ROW('Hygiene Data'!D101))="","",OFFSET('Hygiene Data'!$D$12,0,10*ROW('Hygiene Data'!D101)))</f>
        <v/>
      </c>
      <c r="DQ107" s="282" t="str">
        <f ca="true">+IF(OFFSET('Hygiene Data'!$D$13,0,10*ROW('Hygiene Data'!D101))="","",OFFSET('Hygiene Data'!$D$13,0,10*ROW('Hygiene Data'!D101)))</f>
        <v/>
      </c>
      <c r="DR107" s="282" t="str">
        <f ca="true">+IF(OFFSET('Hygiene Data'!$E$11,0,10*ROW('Hygiene Data'!E101))="","",OFFSET('Hygiene Data'!$E$11,0,10*ROW('Hygiene Data'!E101)))</f>
        <v/>
      </c>
      <c r="DS107" s="282" t="str">
        <f ca="true">+IF(OFFSET('Hygiene Data'!$E$12,0,10*ROW('Hygiene Data'!E101))="","",OFFSET('Hygiene Data'!$E$12,0,10*ROW('Hygiene Data'!E101)))</f>
        <v/>
      </c>
      <c r="DT107" s="282" t="str">
        <f ca="true">+IF(OFFSET('Hygiene Data'!$E$13,0,10*ROW('Hygiene Data'!E101))="","",OFFSET('Hygiene Data'!$E$13,0,10*ROW('Hygiene Data'!E101)))</f>
        <v/>
      </c>
      <c r="DU107" s="282" t="str">
        <f ca="true">+IF(OFFSET('Hygiene Data'!$F$11,0,10*ROW('Hygiene Data'!F101))="","",OFFSET('Hygiene Data'!$F$11,0,10*ROW('Hygiene Data'!F101)))</f>
        <v/>
      </c>
      <c r="DV107" s="282" t="str">
        <f ca="true">+IF(OFFSET('Hygiene Data'!$F$12,0,10*ROW('Hygiene Data'!F101))="","",OFFSET('Hygiene Data'!$F$12,0,10*ROW('Hygiene Data'!F101)))</f>
        <v/>
      </c>
      <c r="DW107" s="282" t="str">
        <f ca="true">+IF(OFFSET('Hygiene Data'!$F$13,0,10*ROW('Hygiene Data'!F101))="","",OFFSET('Hygiene Data'!$F$13,0,10*ROW('Hygiene Data'!F101)))</f>
        <v/>
      </c>
      <c r="DX107" s="282" t="str">
        <f ca="true">+IF(OFFSET('Hygiene Data'!$G$11,0,10*ROW('Hygiene Data'!G101))="","",OFFSET('Hygiene Data'!$G$11,0,10*ROW('Hygiene Data'!G101)))</f>
        <v/>
      </c>
      <c r="DY107" s="282" t="str">
        <f ca="true">+IF(OFFSET('Hygiene Data'!$G$12,0,10*ROW('Hygiene Data'!G101))="","",OFFSET('Hygiene Data'!$G$12,0,10*ROW('Hygiene Data'!G101)))</f>
        <v/>
      </c>
      <c r="DZ107" s="282" t="str">
        <f ca="true">+IF(OFFSET('Hygiene Data'!$G$13,0,10*ROW('Hygiene Data'!G101))="","",OFFSET('Hygiene Data'!$G$13,0,10*ROW('Hygiene Data'!G101)))</f>
        <v/>
      </c>
      <c r="EA107" s="282" t="str">
        <f ca="true">+IF(OFFSET('Hygiene Data'!$H$11,0,10*ROW('Hygiene Data'!H101))="","",OFFSET('Hygiene Data'!$H$11,0,10*ROW('Hygiene Data'!H101)))</f>
        <v/>
      </c>
      <c r="EB107" s="282" t="str">
        <f ca="true">+IF(OFFSET('Hygiene Data'!$H$12,0,10*ROW('Hygiene Data'!H101))="","",OFFSET('Hygiene Data'!$H$12,0,10*ROW('Hygiene Data'!H101)))</f>
        <v/>
      </c>
      <c r="EC107" s="282" t="str">
        <f ca="true">+IF(OFFSET('Hygiene Data'!$H$13,0,10*ROW('Hygiene Data'!H101))="","",OFFSET('Hygiene Data'!$H$13,0,10*ROW('Hygiene Data'!H101)))</f>
        <v/>
      </c>
      <c r="ED107" s="282" t="str">
        <f ca="true">+IF(OFFSET('Hygiene Data'!$I$11,0,10*ROW('Hygiene Data'!I101))="","",OFFSET('Hygiene Data'!$I$11,0,10*ROW('Hygiene Data'!I101)))</f>
        <v/>
      </c>
      <c r="EE107" s="282" t="str">
        <f ca="true">+IF(OFFSET('Hygiene Data'!$I$12,0,10*ROW('Hygiene Data'!I101))="","",OFFSET('Hygiene Data'!$I$12,0,10*ROW('Hygiene Data'!I101)))</f>
        <v/>
      </c>
      <c r="EF107" s="282"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8"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2"/>
      <c r="BS108" s="282" t="str">
        <f ca="true">+IF(OFFSET('Water Data'!$D$27,0,10*ROW('Water Data'!D102))="","",OFFSET('Water Data'!$D$27,0,10*ROW('Water Data'!D102)))</f>
        <v/>
      </c>
      <c r="BT108" s="282" t="str">
        <f ca="true">+IF(OFFSET('Water Data'!$D$28,0,10*ROW('Water Data'!D102))="","",OFFSET('Water Data'!$D$28,0,10*ROW('Water Data'!D102)))</f>
        <v/>
      </c>
      <c r="BU108" s="282" t="str">
        <f ca="true">+IF(OFFSET('Water Data'!$D$29,0,10*ROW('Water Data'!D102))="","",OFFSET('Water Data'!$D$29,0,10*ROW('Water Data'!D102)))</f>
        <v/>
      </c>
      <c r="BV108" s="282" t="str">
        <f ca="true">+IF(OFFSET('Water Data'!$E$27,0,10*ROW('Water Data'!E102))="","",OFFSET('Water Data'!$E$27,0,10*ROW('Water Data'!E102)))</f>
        <v/>
      </c>
      <c r="BW108" s="282" t="str">
        <f ca="true">+IF(OFFSET('Water Data'!$E$28,0,10*ROW('Water Data'!E102))="","",OFFSET('Water Data'!$E$28,0,10*ROW('Water Data'!E102)))</f>
        <v/>
      </c>
      <c r="BX108" s="282" t="str">
        <f ca="true">+IF(OFFSET('Water Data'!$E$29,0,10*ROW('Water Data'!E102))="","",OFFSET('Water Data'!$E$29,0,10*ROW('Water Data'!E102)))</f>
        <v/>
      </c>
      <c r="BY108" s="282" t="str">
        <f ca="true">+IF(OFFSET('Water Data'!$F$27,0,10*ROW('Water Data'!F102))="","",OFFSET('Water Data'!$F$27,0,10*ROW('Water Data'!F102)))</f>
        <v/>
      </c>
      <c r="BZ108" s="282" t="str">
        <f ca="true">+IF(OFFSET('Water Data'!$F$28,0,10*ROW('Water Data'!F102))="","",OFFSET('Water Data'!$F$28,0,10*ROW('Water Data'!F102)))</f>
        <v/>
      </c>
      <c r="CA108" s="282" t="str">
        <f ca="true">+IF(OFFSET('Water Data'!$F$29,0,10*ROW('Water Data'!F102))="","",OFFSET('Water Data'!$F$29,0,10*ROW('Water Data'!F102)))</f>
        <v/>
      </c>
      <c r="CB108" s="282" t="str">
        <f ca="true">+IF(OFFSET('Water Data'!$G$27,0,10*ROW('Water Data'!G102))="","",OFFSET('Water Data'!$G$27,0,10*ROW('Water Data'!G102)))</f>
        <v/>
      </c>
      <c r="CC108" s="282" t="str">
        <f ca="true">+IF(OFFSET('Water Data'!$G$28,0,10*ROW('Water Data'!G102))="","",OFFSET('Water Data'!$G$28,0,10*ROW('Water Data'!G102)))</f>
        <v/>
      </c>
      <c r="CD108" s="282" t="str">
        <f ca="true">+IF(OFFSET('Water Data'!$G$29,0,10*ROW('Water Data'!G102))="","",OFFSET('Water Data'!$G$29,0,10*ROW('Water Data'!G102)))</f>
        <v/>
      </c>
      <c r="CE108" s="282" t="str">
        <f ca="true">+IF(OFFSET('Water Data'!$H$27,0,10*ROW('Water Data'!H102))="","",OFFSET('Water Data'!$H$27,0,10*ROW('Water Data'!H102)))</f>
        <v/>
      </c>
      <c r="CF108" s="282" t="str">
        <f ca="true">+IF(OFFSET('Water Data'!$H$28,0,10*ROW('Water Data'!H102))="","",OFFSET('Water Data'!$H$28,0,10*ROW('Water Data'!H102)))</f>
        <v/>
      </c>
      <c r="CG108" s="282" t="str">
        <f ca="true">+IF(OFFSET('Water Data'!$H$29,0,10*ROW('Water Data'!H102))="","",OFFSET('Water Data'!$H$29,0,10*ROW('Water Data'!H102)))</f>
        <v/>
      </c>
      <c r="CH108" s="282" t="str">
        <f ca="true">+IF(OFFSET('Water Data'!$I$27,0,10*ROW('Water Data'!I102))="","",OFFSET('Water Data'!$I$27,0,10*ROW('Water Data'!I102)))</f>
        <v/>
      </c>
      <c r="CI108" s="282" t="str">
        <f ca="true">+IF(OFFSET('Water Data'!$I$28,0,10*ROW('Water Data'!I102))="","",OFFSET('Water Data'!$I$28,0,10*ROW('Water Data'!I102)))</f>
        <v/>
      </c>
      <c r="CJ108" s="282" t="str">
        <f ca="true">+IF(OFFSET('Water Data'!$I$29,0,10*ROW('Water Data'!I102))="","",OFFSET('Water Data'!$I$29,0,10*ROW('Water Data'!I102)))</f>
        <v/>
      </c>
      <c r="CK108" s="282" t="str">
        <f ca="true">+IF(OFFSET('Sanitation Data'!$D$28,0,10*ROW('Sanitation Data'!D102))="","",OFFSET('Sanitation Data'!$D$28,0,10*ROW('Sanitation Data'!D102)))</f>
        <v/>
      </c>
      <c r="CL108" s="282" t="str">
        <f ca="true">+IF(OFFSET('Sanitation Data'!$D$29,0,10*ROW('Sanitation Data'!D102))="","",OFFSET('Sanitation Data'!$D$29,0,10*ROW('Sanitation Data'!D102)))</f>
        <v/>
      </c>
      <c r="CM108" s="282" t="str">
        <f ca="true">+IF(OFFSET('Sanitation Data'!$D$30,0,10*ROW('Sanitation Data'!D102))="","",OFFSET('Sanitation Data'!$D$30,0,10*ROW('Sanitation Data'!D102)))</f>
        <v/>
      </c>
      <c r="CN108" s="282" t="str">
        <f ca="true">+IF(OFFSET('Sanitation Data'!$D$31,0,10*ROW('Sanitation Data'!D102))="","",OFFSET('Sanitation Data'!$D$31,0,10*ROW('Sanitation Data'!D102)))</f>
        <v/>
      </c>
      <c r="CO108" s="282" t="str">
        <f ca="true">+IF(OFFSET('Sanitation Data'!$D$32,0,10*ROW('Sanitation Data'!D102))="","",OFFSET('Sanitation Data'!$D$32,0,10*ROW('Sanitation Data'!D102)))</f>
        <v/>
      </c>
      <c r="CP108" s="282" t="str">
        <f ca="true">+IF(OFFSET('Sanitation Data'!$E$28,0,10*ROW('Sanitation Data'!E102))="","",OFFSET('Sanitation Data'!$E$28,0,10*ROW('Sanitation Data'!E102)))</f>
        <v/>
      </c>
      <c r="CQ108" s="282" t="str">
        <f ca="true">+IF(OFFSET('Sanitation Data'!$E$29,0,10*ROW('Sanitation Data'!E102))="","",OFFSET('Sanitation Data'!$E$29,0,10*ROW('Sanitation Data'!E102)))</f>
        <v/>
      </c>
      <c r="CR108" s="282" t="str">
        <f ca="true">+IF(OFFSET('Sanitation Data'!$E$30,0,10*ROW('Sanitation Data'!E102))="","",OFFSET('Sanitation Data'!$E$30,0,10*ROW('Sanitation Data'!E102)))</f>
        <v/>
      </c>
      <c r="CS108" s="282" t="str">
        <f ca="true">+IF(OFFSET('Sanitation Data'!$E$31,0,10*ROW('Sanitation Data'!E102))="","",OFFSET('Sanitation Data'!$E$31,0,10*ROW('Sanitation Data'!E102)))</f>
        <v/>
      </c>
      <c r="CT108" s="282" t="str">
        <f ca="true">+IF(OFFSET('Sanitation Data'!$E$32,0,10*ROW('Sanitation Data'!E102))="","",OFFSET('Sanitation Data'!$E$32,0,10*ROW('Sanitation Data'!E102)))</f>
        <v/>
      </c>
      <c r="CU108" s="282" t="str">
        <f ca="true">+IF(OFFSET('Sanitation Data'!$F$28,0,10*ROW('Sanitation Data'!F102))="","",OFFSET('Sanitation Data'!$F$28,0,10*ROW('Sanitation Data'!F102)))</f>
        <v/>
      </c>
      <c r="CV108" s="282" t="str">
        <f ca="true">+IF(OFFSET('Sanitation Data'!$F$29,0,10*ROW('Sanitation Data'!F102))="","",OFFSET('Sanitation Data'!$F$29,0,10*ROW('Sanitation Data'!F102)))</f>
        <v/>
      </c>
      <c r="CW108" s="282" t="str">
        <f ca="true">+IF(OFFSET('Sanitation Data'!$F$30,0,10*ROW('Sanitation Data'!F102))="","",OFFSET('Sanitation Data'!$F$30,0,10*ROW('Sanitation Data'!F102)))</f>
        <v/>
      </c>
      <c r="CX108" s="282" t="str">
        <f ca="true">+IF(OFFSET('Sanitation Data'!$F$31,0,10*ROW('Sanitation Data'!F102))="","",OFFSET('Sanitation Data'!$F$31,0,10*ROW('Sanitation Data'!F102)))</f>
        <v/>
      </c>
      <c r="CY108" s="282" t="str">
        <f ca="true">+IF(OFFSET('Sanitation Data'!$F$32,0,10*ROW('Sanitation Data'!F102))="","",OFFSET('Sanitation Data'!$F$32,0,10*ROW('Sanitation Data'!F102)))</f>
        <v/>
      </c>
      <c r="CZ108" s="282" t="str">
        <f ca="true">+IF(OFFSET('Sanitation Data'!$G$28,0,10*ROW('Sanitation Data'!G102))="","",OFFSET('Sanitation Data'!$G$28,0,10*ROW('Sanitation Data'!G102)))</f>
        <v/>
      </c>
      <c r="DA108" s="282" t="str">
        <f ca="true">+IF(OFFSET('Sanitation Data'!$G$29,0,10*ROW('Sanitation Data'!G102))="","",OFFSET('Sanitation Data'!$G$29,0,10*ROW('Sanitation Data'!G102)))</f>
        <v/>
      </c>
      <c r="DB108" s="282" t="str">
        <f ca="true">+IF(OFFSET('Sanitation Data'!$G$30,0,10*ROW('Sanitation Data'!G102))="","",OFFSET('Sanitation Data'!$G$30,0,10*ROW('Sanitation Data'!G102)))</f>
        <v/>
      </c>
      <c r="DC108" s="282" t="str">
        <f ca="true">+IF(OFFSET('Sanitation Data'!$G$31,0,10*ROW('Sanitation Data'!G102))="","",OFFSET('Sanitation Data'!$G$31,0,10*ROW('Sanitation Data'!G102)))</f>
        <v/>
      </c>
      <c r="DD108" s="282" t="str">
        <f ca="true">+IF(OFFSET('Sanitation Data'!$G$32,0,10*ROW('Sanitation Data'!G102))="","",OFFSET('Sanitation Data'!$G$32,0,10*ROW('Sanitation Data'!G102)))</f>
        <v/>
      </c>
      <c r="DE108" s="282" t="str">
        <f ca="true">+IF(OFFSET('Sanitation Data'!$H$28,0,10*ROW('Sanitation Data'!H102))="","",OFFSET('Sanitation Data'!$H$28,0,10*ROW('Sanitation Data'!H102)))</f>
        <v/>
      </c>
      <c r="DF108" s="282" t="str">
        <f ca="true">+IF(OFFSET('Sanitation Data'!$H$29,0,10*ROW('Sanitation Data'!H102))="","",OFFSET('Sanitation Data'!$H$29,0,10*ROW('Sanitation Data'!H102)))</f>
        <v/>
      </c>
      <c r="DG108" s="282" t="str">
        <f ca="true">+IF(OFFSET('Sanitation Data'!$H$30,0,10*ROW('Sanitation Data'!H102))="","",OFFSET('Sanitation Data'!$H$30,0,10*ROW('Sanitation Data'!H102)))</f>
        <v/>
      </c>
      <c r="DH108" s="282" t="str">
        <f ca="true">+IF(OFFSET('Sanitation Data'!$H$31,0,10*ROW('Sanitation Data'!H102))="","",OFFSET('Sanitation Data'!$H$31,0,10*ROW('Sanitation Data'!H102)))</f>
        <v/>
      </c>
      <c r="DI108" s="282" t="str">
        <f ca="true">+IF(OFFSET('Sanitation Data'!$H$32,0,10*ROW('Sanitation Data'!H102))="","",OFFSET('Sanitation Data'!$H$32,0,10*ROW('Sanitation Data'!H102)))</f>
        <v/>
      </c>
      <c r="DJ108" s="282" t="str">
        <f ca="true">+IF(OFFSET('Sanitation Data'!$I$28,0,10*ROW('Sanitation Data'!I102))="","",OFFSET('Sanitation Data'!$I$28,0,10*ROW('Sanitation Data'!I102)))</f>
        <v/>
      </c>
      <c r="DK108" s="282" t="str">
        <f ca="true">+IF(OFFSET('Sanitation Data'!$I$29,0,10*ROW('Sanitation Data'!I102))="","",OFFSET('Sanitation Data'!$I$29,0,10*ROW('Sanitation Data'!I102)))</f>
        <v/>
      </c>
      <c r="DL108" s="282" t="str">
        <f ca="true">+IF(OFFSET('Sanitation Data'!$I$30,0,10*ROW('Sanitation Data'!I102))="","",OFFSET('Sanitation Data'!$I$30,0,10*ROW('Sanitation Data'!I102)))</f>
        <v/>
      </c>
      <c r="DM108" s="282" t="str">
        <f ca="true">+IF(OFFSET('Sanitation Data'!$I$31,0,10*ROW('Sanitation Data'!I102))="","",OFFSET('Sanitation Data'!$I$31,0,10*ROW('Sanitation Data'!I102)))</f>
        <v/>
      </c>
      <c r="DN108" s="282" t="str">
        <f ca="true">+IF(OFFSET('Sanitation Data'!$I$32,0,10*ROW('Sanitation Data'!I102))="","",OFFSET('Sanitation Data'!$I$32,0,10*ROW('Sanitation Data'!I102)))</f>
        <v/>
      </c>
      <c r="DO108" s="282" t="str">
        <f ca="true">+IF(OFFSET('Hygiene Data'!$D$11,0,10*ROW('Hygiene Data'!D102))="","",OFFSET('Hygiene Data'!$D$11,0,10*ROW('Hygiene Data'!D102)))</f>
        <v/>
      </c>
      <c r="DP108" s="282" t="str">
        <f ca="true">+IF(OFFSET('Hygiene Data'!$D$12,0,10*ROW('Hygiene Data'!D102))="","",OFFSET('Hygiene Data'!$D$12,0,10*ROW('Hygiene Data'!D102)))</f>
        <v/>
      </c>
      <c r="DQ108" s="282" t="str">
        <f ca="true">+IF(OFFSET('Hygiene Data'!$D$13,0,10*ROW('Hygiene Data'!D102))="","",OFFSET('Hygiene Data'!$D$13,0,10*ROW('Hygiene Data'!D102)))</f>
        <v/>
      </c>
      <c r="DR108" s="282" t="str">
        <f ca="true">+IF(OFFSET('Hygiene Data'!$E$11,0,10*ROW('Hygiene Data'!E102))="","",OFFSET('Hygiene Data'!$E$11,0,10*ROW('Hygiene Data'!E102)))</f>
        <v/>
      </c>
      <c r="DS108" s="282" t="str">
        <f ca="true">+IF(OFFSET('Hygiene Data'!$E$12,0,10*ROW('Hygiene Data'!E102))="","",OFFSET('Hygiene Data'!$E$12,0,10*ROW('Hygiene Data'!E102)))</f>
        <v/>
      </c>
      <c r="DT108" s="282" t="str">
        <f ca="true">+IF(OFFSET('Hygiene Data'!$E$13,0,10*ROW('Hygiene Data'!E102))="","",OFFSET('Hygiene Data'!$E$13,0,10*ROW('Hygiene Data'!E102)))</f>
        <v/>
      </c>
      <c r="DU108" s="282" t="str">
        <f ca="true">+IF(OFFSET('Hygiene Data'!$F$11,0,10*ROW('Hygiene Data'!F102))="","",OFFSET('Hygiene Data'!$F$11,0,10*ROW('Hygiene Data'!F102)))</f>
        <v/>
      </c>
      <c r="DV108" s="282" t="str">
        <f ca="true">+IF(OFFSET('Hygiene Data'!$F$12,0,10*ROW('Hygiene Data'!F102))="","",OFFSET('Hygiene Data'!$F$12,0,10*ROW('Hygiene Data'!F102)))</f>
        <v/>
      </c>
      <c r="DW108" s="282" t="str">
        <f ca="true">+IF(OFFSET('Hygiene Data'!$F$13,0,10*ROW('Hygiene Data'!F102))="","",OFFSET('Hygiene Data'!$F$13,0,10*ROW('Hygiene Data'!F102)))</f>
        <v/>
      </c>
      <c r="DX108" s="282" t="str">
        <f ca="true">+IF(OFFSET('Hygiene Data'!$G$11,0,10*ROW('Hygiene Data'!G102))="","",OFFSET('Hygiene Data'!$G$11,0,10*ROW('Hygiene Data'!G102)))</f>
        <v/>
      </c>
      <c r="DY108" s="282" t="str">
        <f ca="true">+IF(OFFSET('Hygiene Data'!$G$12,0,10*ROW('Hygiene Data'!G102))="","",OFFSET('Hygiene Data'!$G$12,0,10*ROW('Hygiene Data'!G102)))</f>
        <v/>
      </c>
      <c r="DZ108" s="282" t="str">
        <f ca="true">+IF(OFFSET('Hygiene Data'!$G$13,0,10*ROW('Hygiene Data'!G102))="","",OFFSET('Hygiene Data'!$G$13,0,10*ROW('Hygiene Data'!G102)))</f>
        <v/>
      </c>
      <c r="EA108" s="282" t="str">
        <f ca="true">+IF(OFFSET('Hygiene Data'!$H$11,0,10*ROW('Hygiene Data'!H102))="","",OFFSET('Hygiene Data'!$H$11,0,10*ROW('Hygiene Data'!H102)))</f>
        <v/>
      </c>
      <c r="EB108" s="282" t="str">
        <f ca="true">+IF(OFFSET('Hygiene Data'!$H$12,0,10*ROW('Hygiene Data'!H102))="","",OFFSET('Hygiene Data'!$H$12,0,10*ROW('Hygiene Data'!H102)))</f>
        <v/>
      </c>
      <c r="EC108" s="282" t="str">
        <f ca="true">+IF(OFFSET('Hygiene Data'!$H$13,0,10*ROW('Hygiene Data'!H102))="","",OFFSET('Hygiene Data'!$H$13,0,10*ROW('Hygiene Data'!H102)))</f>
        <v/>
      </c>
      <c r="ED108" s="282" t="str">
        <f ca="true">+IF(OFFSET('Hygiene Data'!$I$11,0,10*ROW('Hygiene Data'!I102))="","",OFFSET('Hygiene Data'!$I$11,0,10*ROW('Hygiene Data'!I102)))</f>
        <v/>
      </c>
      <c r="EE108" s="282" t="str">
        <f ca="true">+IF(OFFSET('Hygiene Data'!$I$12,0,10*ROW('Hygiene Data'!I102))="","",OFFSET('Hygiene Data'!$I$12,0,10*ROW('Hygiene Data'!I102)))</f>
        <v/>
      </c>
      <c r="EF108" s="282"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8"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2"/>
      <c r="BS109" s="282" t="str">
        <f ca="true">+IF(OFFSET('Water Data'!$D$27,0,10*ROW('Water Data'!D103))="","",OFFSET('Water Data'!$D$27,0,10*ROW('Water Data'!D103)))</f>
        <v/>
      </c>
      <c r="BT109" s="282" t="str">
        <f ca="true">+IF(OFFSET('Water Data'!$D$28,0,10*ROW('Water Data'!D103))="","",OFFSET('Water Data'!$D$28,0,10*ROW('Water Data'!D103)))</f>
        <v/>
      </c>
      <c r="BU109" s="282" t="str">
        <f ca="true">+IF(OFFSET('Water Data'!$D$29,0,10*ROW('Water Data'!D103))="","",OFFSET('Water Data'!$D$29,0,10*ROW('Water Data'!D103)))</f>
        <v/>
      </c>
      <c r="BV109" s="282" t="str">
        <f ca="true">+IF(OFFSET('Water Data'!$E$27,0,10*ROW('Water Data'!E103))="","",OFFSET('Water Data'!$E$27,0,10*ROW('Water Data'!E103)))</f>
        <v/>
      </c>
      <c r="BW109" s="282" t="str">
        <f ca="true">+IF(OFFSET('Water Data'!$E$28,0,10*ROW('Water Data'!E103))="","",OFFSET('Water Data'!$E$28,0,10*ROW('Water Data'!E103)))</f>
        <v/>
      </c>
      <c r="BX109" s="282" t="str">
        <f ca="true">+IF(OFFSET('Water Data'!$E$29,0,10*ROW('Water Data'!E103))="","",OFFSET('Water Data'!$E$29,0,10*ROW('Water Data'!E103)))</f>
        <v/>
      </c>
      <c r="BY109" s="282" t="str">
        <f ca="true">+IF(OFFSET('Water Data'!$F$27,0,10*ROW('Water Data'!F103))="","",OFFSET('Water Data'!$F$27,0,10*ROW('Water Data'!F103)))</f>
        <v/>
      </c>
      <c r="BZ109" s="282" t="str">
        <f ca="true">+IF(OFFSET('Water Data'!$F$28,0,10*ROW('Water Data'!F103))="","",OFFSET('Water Data'!$F$28,0,10*ROW('Water Data'!F103)))</f>
        <v/>
      </c>
      <c r="CA109" s="282" t="str">
        <f ca="true">+IF(OFFSET('Water Data'!$F$29,0,10*ROW('Water Data'!F103))="","",OFFSET('Water Data'!$F$29,0,10*ROW('Water Data'!F103)))</f>
        <v/>
      </c>
      <c r="CB109" s="282" t="str">
        <f ca="true">+IF(OFFSET('Water Data'!$G$27,0,10*ROW('Water Data'!G103))="","",OFFSET('Water Data'!$G$27,0,10*ROW('Water Data'!G103)))</f>
        <v/>
      </c>
      <c r="CC109" s="282" t="str">
        <f ca="true">+IF(OFFSET('Water Data'!$G$28,0,10*ROW('Water Data'!G103))="","",OFFSET('Water Data'!$G$28,0,10*ROW('Water Data'!G103)))</f>
        <v/>
      </c>
      <c r="CD109" s="282" t="str">
        <f ca="true">+IF(OFFSET('Water Data'!$G$29,0,10*ROW('Water Data'!G103))="","",OFFSET('Water Data'!$G$29,0,10*ROW('Water Data'!G103)))</f>
        <v/>
      </c>
      <c r="CE109" s="282" t="str">
        <f ca="true">+IF(OFFSET('Water Data'!$H$27,0,10*ROW('Water Data'!H103))="","",OFFSET('Water Data'!$H$27,0,10*ROW('Water Data'!H103)))</f>
        <v/>
      </c>
      <c r="CF109" s="282" t="str">
        <f ca="true">+IF(OFFSET('Water Data'!$H$28,0,10*ROW('Water Data'!H103))="","",OFFSET('Water Data'!$H$28,0,10*ROW('Water Data'!H103)))</f>
        <v/>
      </c>
      <c r="CG109" s="282" t="str">
        <f ca="true">+IF(OFFSET('Water Data'!$H$29,0,10*ROW('Water Data'!H103))="","",OFFSET('Water Data'!$H$29,0,10*ROW('Water Data'!H103)))</f>
        <v/>
      </c>
      <c r="CH109" s="282" t="str">
        <f ca="true">+IF(OFFSET('Water Data'!$I$27,0,10*ROW('Water Data'!I103))="","",OFFSET('Water Data'!$I$27,0,10*ROW('Water Data'!I103)))</f>
        <v/>
      </c>
      <c r="CI109" s="282" t="str">
        <f ca="true">+IF(OFFSET('Water Data'!$I$28,0,10*ROW('Water Data'!I103))="","",OFFSET('Water Data'!$I$28,0,10*ROW('Water Data'!I103)))</f>
        <v/>
      </c>
      <c r="CJ109" s="282" t="str">
        <f ca="true">+IF(OFFSET('Water Data'!$I$29,0,10*ROW('Water Data'!I103))="","",OFFSET('Water Data'!$I$29,0,10*ROW('Water Data'!I103)))</f>
        <v/>
      </c>
      <c r="CK109" s="282" t="str">
        <f ca="true">+IF(OFFSET('Sanitation Data'!$D$28,0,10*ROW('Sanitation Data'!D103))="","",OFFSET('Sanitation Data'!$D$28,0,10*ROW('Sanitation Data'!D103)))</f>
        <v/>
      </c>
      <c r="CL109" s="282" t="str">
        <f ca="true">+IF(OFFSET('Sanitation Data'!$D$29,0,10*ROW('Sanitation Data'!D103))="","",OFFSET('Sanitation Data'!$D$29,0,10*ROW('Sanitation Data'!D103)))</f>
        <v/>
      </c>
      <c r="CM109" s="282" t="str">
        <f ca="true">+IF(OFFSET('Sanitation Data'!$D$30,0,10*ROW('Sanitation Data'!D103))="","",OFFSET('Sanitation Data'!$D$30,0,10*ROW('Sanitation Data'!D103)))</f>
        <v/>
      </c>
      <c r="CN109" s="282" t="str">
        <f ca="true">+IF(OFFSET('Sanitation Data'!$D$31,0,10*ROW('Sanitation Data'!D103))="","",OFFSET('Sanitation Data'!$D$31,0,10*ROW('Sanitation Data'!D103)))</f>
        <v/>
      </c>
      <c r="CO109" s="282" t="str">
        <f ca="true">+IF(OFFSET('Sanitation Data'!$D$32,0,10*ROW('Sanitation Data'!D103))="","",OFFSET('Sanitation Data'!$D$32,0,10*ROW('Sanitation Data'!D103)))</f>
        <v/>
      </c>
      <c r="CP109" s="282" t="str">
        <f ca="true">+IF(OFFSET('Sanitation Data'!$E$28,0,10*ROW('Sanitation Data'!E103))="","",OFFSET('Sanitation Data'!$E$28,0,10*ROW('Sanitation Data'!E103)))</f>
        <v/>
      </c>
      <c r="CQ109" s="282" t="str">
        <f ca="true">+IF(OFFSET('Sanitation Data'!$E$29,0,10*ROW('Sanitation Data'!E103))="","",OFFSET('Sanitation Data'!$E$29,0,10*ROW('Sanitation Data'!E103)))</f>
        <v/>
      </c>
      <c r="CR109" s="282" t="str">
        <f ca="true">+IF(OFFSET('Sanitation Data'!$E$30,0,10*ROW('Sanitation Data'!E103))="","",OFFSET('Sanitation Data'!$E$30,0,10*ROW('Sanitation Data'!E103)))</f>
        <v/>
      </c>
      <c r="CS109" s="282" t="str">
        <f ca="true">+IF(OFFSET('Sanitation Data'!$E$31,0,10*ROW('Sanitation Data'!E103))="","",OFFSET('Sanitation Data'!$E$31,0,10*ROW('Sanitation Data'!E103)))</f>
        <v/>
      </c>
      <c r="CT109" s="282" t="str">
        <f ca="true">+IF(OFFSET('Sanitation Data'!$E$32,0,10*ROW('Sanitation Data'!E103))="","",OFFSET('Sanitation Data'!$E$32,0,10*ROW('Sanitation Data'!E103)))</f>
        <v/>
      </c>
      <c r="CU109" s="282" t="str">
        <f ca="true">+IF(OFFSET('Sanitation Data'!$F$28,0,10*ROW('Sanitation Data'!F103))="","",OFFSET('Sanitation Data'!$F$28,0,10*ROW('Sanitation Data'!F103)))</f>
        <v/>
      </c>
      <c r="CV109" s="282" t="str">
        <f ca="true">+IF(OFFSET('Sanitation Data'!$F$29,0,10*ROW('Sanitation Data'!F103))="","",OFFSET('Sanitation Data'!$F$29,0,10*ROW('Sanitation Data'!F103)))</f>
        <v/>
      </c>
      <c r="CW109" s="282" t="str">
        <f ca="true">+IF(OFFSET('Sanitation Data'!$F$30,0,10*ROW('Sanitation Data'!F103))="","",OFFSET('Sanitation Data'!$F$30,0,10*ROW('Sanitation Data'!F103)))</f>
        <v/>
      </c>
      <c r="CX109" s="282" t="str">
        <f ca="true">+IF(OFFSET('Sanitation Data'!$F$31,0,10*ROW('Sanitation Data'!F103))="","",OFFSET('Sanitation Data'!$F$31,0,10*ROW('Sanitation Data'!F103)))</f>
        <v/>
      </c>
      <c r="CY109" s="282" t="str">
        <f ca="true">+IF(OFFSET('Sanitation Data'!$F$32,0,10*ROW('Sanitation Data'!F103))="","",OFFSET('Sanitation Data'!$F$32,0,10*ROW('Sanitation Data'!F103)))</f>
        <v/>
      </c>
      <c r="CZ109" s="282" t="str">
        <f ca="true">+IF(OFFSET('Sanitation Data'!$G$28,0,10*ROW('Sanitation Data'!G103))="","",OFFSET('Sanitation Data'!$G$28,0,10*ROW('Sanitation Data'!G103)))</f>
        <v/>
      </c>
      <c r="DA109" s="282" t="str">
        <f ca="true">+IF(OFFSET('Sanitation Data'!$G$29,0,10*ROW('Sanitation Data'!G103))="","",OFFSET('Sanitation Data'!$G$29,0,10*ROW('Sanitation Data'!G103)))</f>
        <v/>
      </c>
      <c r="DB109" s="282" t="str">
        <f ca="true">+IF(OFFSET('Sanitation Data'!$G$30,0,10*ROW('Sanitation Data'!G103))="","",OFFSET('Sanitation Data'!$G$30,0,10*ROW('Sanitation Data'!G103)))</f>
        <v/>
      </c>
      <c r="DC109" s="282" t="str">
        <f ca="true">+IF(OFFSET('Sanitation Data'!$G$31,0,10*ROW('Sanitation Data'!G103))="","",OFFSET('Sanitation Data'!$G$31,0,10*ROW('Sanitation Data'!G103)))</f>
        <v/>
      </c>
      <c r="DD109" s="282" t="str">
        <f ca="true">+IF(OFFSET('Sanitation Data'!$G$32,0,10*ROW('Sanitation Data'!G103))="","",OFFSET('Sanitation Data'!$G$32,0,10*ROW('Sanitation Data'!G103)))</f>
        <v/>
      </c>
      <c r="DE109" s="282" t="str">
        <f ca="true">+IF(OFFSET('Sanitation Data'!$H$28,0,10*ROW('Sanitation Data'!H103))="","",OFFSET('Sanitation Data'!$H$28,0,10*ROW('Sanitation Data'!H103)))</f>
        <v/>
      </c>
      <c r="DF109" s="282" t="str">
        <f ca="true">+IF(OFFSET('Sanitation Data'!$H$29,0,10*ROW('Sanitation Data'!H103))="","",OFFSET('Sanitation Data'!$H$29,0,10*ROW('Sanitation Data'!H103)))</f>
        <v/>
      </c>
      <c r="DG109" s="282" t="str">
        <f ca="true">+IF(OFFSET('Sanitation Data'!$H$30,0,10*ROW('Sanitation Data'!H103))="","",OFFSET('Sanitation Data'!$H$30,0,10*ROW('Sanitation Data'!H103)))</f>
        <v/>
      </c>
      <c r="DH109" s="282" t="str">
        <f ca="true">+IF(OFFSET('Sanitation Data'!$H$31,0,10*ROW('Sanitation Data'!H103))="","",OFFSET('Sanitation Data'!$H$31,0,10*ROW('Sanitation Data'!H103)))</f>
        <v/>
      </c>
      <c r="DI109" s="282" t="str">
        <f ca="true">+IF(OFFSET('Sanitation Data'!$H$32,0,10*ROW('Sanitation Data'!H103))="","",OFFSET('Sanitation Data'!$H$32,0,10*ROW('Sanitation Data'!H103)))</f>
        <v/>
      </c>
      <c r="DJ109" s="282" t="str">
        <f ca="true">+IF(OFFSET('Sanitation Data'!$I$28,0,10*ROW('Sanitation Data'!I103))="","",OFFSET('Sanitation Data'!$I$28,0,10*ROW('Sanitation Data'!I103)))</f>
        <v/>
      </c>
      <c r="DK109" s="282" t="str">
        <f ca="true">+IF(OFFSET('Sanitation Data'!$I$29,0,10*ROW('Sanitation Data'!I103))="","",OFFSET('Sanitation Data'!$I$29,0,10*ROW('Sanitation Data'!I103)))</f>
        <v/>
      </c>
      <c r="DL109" s="282" t="str">
        <f ca="true">+IF(OFFSET('Sanitation Data'!$I$30,0,10*ROW('Sanitation Data'!I103))="","",OFFSET('Sanitation Data'!$I$30,0,10*ROW('Sanitation Data'!I103)))</f>
        <v/>
      </c>
      <c r="DM109" s="282" t="str">
        <f ca="true">+IF(OFFSET('Sanitation Data'!$I$31,0,10*ROW('Sanitation Data'!I103))="","",OFFSET('Sanitation Data'!$I$31,0,10*ROW('Sanitation Data'!I103)))</f>
        <v/>
      </c>
      <c r="DN109" s="282" t="str">
        <f ca="true">+IF(OFFSET('Sanitation Data'!$I$32,0,10*ROW('Sanitation Data'!I103))="","",OFFSET('Sanitation Data'!$I$32,0,10*ROW('Sanitation Data'!I103)))</f>
        <v/>
      </c>
      <c r="DO109" s="282" t="str">
        <f ca="true">+IF(OFFSET('Hygiene Data'!$D$11,0,10*ROW('Hygiene Data'!D103))="","",OFFSET('Hygiene Data'!$D$11,0,10*ROW('Hygiene Data'!D103)))</f>
        <v/>
      </c>
      <c r="DP109" s="282" t="str">
        <f ca="true">+IF(OFFSET('Hygiene Data'!$D$12,0,10*ROW('Hygiene Data'!D103))="","",OFFSET('Hygiene Data'!$D$12,0,10*ROW('Hygiene Data'!D103)))</f>
        <v/>
      </c>
      <c r="DQ109" s="282" t="str">
        <f ca="true">+IF(OFFSET('Hygiene Data'!$D$13,0,10*ROW('Hygiene Data'!D103))="","",OFFSET('Hygiene Data'!$D$13,0,10*ROW('Hygiene Data'!D103)))</f>
        <v/>
      </c>
      <c r="DR109" s="282" t="str">
        <f ca="true">+IF(OFFSET('Hygiene Data'!$E$11,0,10*ROW('Hygiene Data'!E103))="","",OFFSET('Hygiene Data'!$E$11,0,10*ROW('Hygiene Data'!E103)))</f>
        <v/>
      </c>
      <c r="DS109" s="282" t="str">
        <f ca="true">+IF(OFFSET('Hygiene Data'!$E$12,0,10*ROW('Hygiene Data'!E103))="","",OFFSET('Hygiene Data'!$E$12,0,10*ROW('Hygiene Data'!E103)))</f>
        <v/>
      </c>
      <c r="DT109" s="282" t="str">
        <f ca="true">+IF(OFFSET('Hygiene Data'!$E$13,0,10*ROW('Hygiene Data'!E103))="","",OFFSET('Hygiene Data'!$E$13,0,10*ROW('Hygiene Data'!E103)))</f>
        <v/>
      </c>
      <c r="DU109" s="282" t="str">
        <f ca="true">+IF(OFFSET('Hygiene Data'!$F$11,0,10*ROW('Hygiene Data'!F103))="","",OFFSET('Hygiene Data'!$F$11,0,10*ROW('Hygiene Data'!F103)))</f>
        <v/>
      </c>
      <c r="DV109" s="282" t="str">
        <f ca="true">+IF(OFFSET('Hygiene Data'!$F$12,0,10*ROW('Hygiene Data'!F103))="","",OFFSET('Hygiene Data'!$F$12,0,10*ROW('Hygiene Data'!F103)))</f>
        <v/>
      </c>
      <c r="DW109" s="282" t="str">
        <f ca="true">+IF(OFFSET('Hygiene Data'!$F$13,0,10*ROW('Hygiene Data'!F103))="","",OFFSET('Hygiene Data'!$F$13,0,10*ROW('Hygiene Data'!F103)))</f>
        <v/>
      </c>
      <c r="DX109" s="282" t="str">
        <f ca="true">+IF(OFFSET('Hygiene Data'!$G$11,0,10*ROW('Hygiene Data'!G103))="","",OFFSET('Hygiene Data'!$G$11,0,10*ROW('Hygiene Data'!G103)))</f>
        <v/>
      </c>
      <c r="DY109" s="282" t="str">
        <f ca="true">+IF(OFFSET('Hygiene Data'!$G$12,0,10*ROW('Hygiene Data'!G103))="","",OFFSET('Hygiene Data'!$G$12,0,10*ROW('Hygiene Data'!G103)))</f>
        <v/>
      </c>
      <c r="DZ109" s="282" t="str">
        <f ca="true">+IF(OFFSET('Hygiene Data'!$G$13,0,10*ROW('Hygiene Data'!G103))="","",OFFSET('Hygiene Data'!$G$13,0,10*ROW('Hygiene Data'!G103)))</f>
        <v/>
      </c>
      <c r="EA109" s="282" t="str">
        <f ca="true">+IF(OFFSET('Hygiene Data'!$H$11,0,10*ROW('Hygiene Data'!H103))="","",OFFSET('Hygiene Data'!$H$11,0,10*ROW('Hygiene Data'!H103)))</f>
        <v/>
      </c>
      <c r="EB109" s="282" t="str">
        <f ca="true">+IF(OFFSET('Hygiene Data'!$H$12,0,10*ROW('Hygiene Data'!H103))="","",OFFSET('Hygiene Data'!$H$12,0,10*ROW('Hygiene Data'!H103)))</f>
        <v/>
      </c>
      <c r="EC109" s="282" t="str">
        <f ca="true">+IF(OFFSET('Hygiene Data'!$H$13,0,10*ROW('Hygiene Data'!H103))="","",OFFSET('Hygiene Data'!$H$13,0,10*ROW('Hygiene Data'!H103)))</f>
        <v/>
      </c>
      <c r="ED109" s="282" t="str">
        <f ca="true">+IF(OFFSET('Hygiene Data'!$I$11,0,10*ROW('Hygiene Data'!I103))="","",OFFSET('Hygiene Data'!$I$11,0,10*ROW('Hygiene Data'!I103)))</f>
        <v/>
      </c>
      <c r="EE109" s="282" t="str">
        <f ca="true">+IF(OFFSET('Hygiene Data'!$I$12,0,10*ROW('Hygiene Data'!I103))="","",OFFSET('Hygiene Data'!$I$12,0,10*ROW('Hygiene Data'!I103)))</f>
        <v/>
      </c>
      <c r="EF109" s="282"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8"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2"/>
      <c r="BS110" s="282" t="str">
        <f ca="true">+IF(OFFSET('Water Data'!$D$27,0,10*ROW('Water Data'!D104))="","",OFFSET('Water Data'!$D$27,0,10*ROW('Water Data'!D104)))</f>
        <v/>
      </c>
      <c r="BT110" s="282" t="str">
        <f ca="true">+IF(OFFSET('Water Data'!$D$28,0,10*ROW('Water Data'!D104))="","",OFFSET('Water Data'!$D$28,0,10*ROW('Water Data'!D104)))</f>
        <v/>
      </c>
      <c r="BU110" s="282" t="str">
        <f ca="true">+IF(OFFSET('Water Data'!$D$29,0,10*ROW('Water Data'!D104))="","",OFFSET('Water Data'!$D$29,0,10*ROW('Water Data'!D104)))</f>
        <v/>
      </c>
      <c r="BV110" s="282" t="str">
        <f ca="true">+IF(OFFSET('Water Data'!$E$27,0,10*ROW('Water Data'!E104))="","",OFFSET('Water Data'!$E$27,0,10*ROW('Water Data'!E104)))</f>
        <v/>
      </c>
      <c r="BW110" s="282" t="str">
        <f ca="true">+IF(OFFSET('Water Data'!$E$28,0,10*ROW('Water Data'!E104))="","",OFFSET('Water Data'!$E$28,0,10*ROW('Water Data'!E104)))</f>
        <v/>
      </c>
      <c r="BX110" s="282" t="str">
        <f ca="true">+IF(OFFSET('Water Data'!$E$29,0,10*ROW('Water Data'!E104))="","",OFFSET('Water Data'!$E$29,0,10*ROW('Water Data'!E104)))</f>
        <v/>
      </c>
      <c r="BY110" s="282" t="str">
        <f ca="true">+IF(OFFSET('Water Data'!$F$27,0,10*ROW('Water Data'!F104))="","",OFFSET('Water Data'!$F$27,0,10*ROW('Water Data'!F104)))</f>
        <v/>
      </c>
      <c r="BZ110" s="282" t="str">
        <f ca="true">+IF(OFFSET('Water Data'!$F$28,0,10*ROW('Water Data'!F104))="","",OFFSET('Water Data'!$F$28,0,10*ROW('Water Data'!F104)))</f>
        <v/>
      </c>
      <c r="CA110" s="282" t="str">
        <f ca="true">+IF(OFFSET('Water Data'!$F$29,0,10*ROW('Water Data'!F104))="","",OFFSET('Water Data'!$F$29,0,10*ROW('Water Data'!F104)))</f>
        <v/>
      </c>
      <c r="CB110" s="282" t="str">
        <f ca="true">+IF(OFFSET('Water Data'!$G$27,0,10*ROW('Water Data'!G104))="","",OFFSET('Water Data'!$G$27,0,10*ROW('Water Data'!G104)))</f>
        <v/>
      </c>
      <c r="CC110" s="282" t="str">
        <f ca="true">+IF(OFFSET('Water Data'!$G$28,0,10*ROW('Water Data'!G104))="","",OFFSET('Water Data'!$G$28,0,10*ROW('Water Data'!G104)))</f>
        <v/>
      </c>
      <c r="CD110" s="282" t="str">
        <f ca="true">+IF(OFFSET('Water Data'!$G$29,0,10*ROW('Water Data'!G104))="","",OFFSET('Water Data'!$G$29,0,10*ROW('Water Data'!G104)))</f>
        <v/>
      </c>
      <c r="CE110" s="282" t="str">
        <f ca="true">+IF(OFFSET('Water Data'!$H$27,0,10*ROW('Water Data'!H104))="","",OFFSET('Water Data'!$H$27,0,10*ROW('Water Data'!H104)))</f>
        <v/>
      </c>
      <c r="CF110" s="282" t="str">
        <f ca="true">+IF(OFFSET('Water Data'!$H$28,0,10*ROW('Water Data'!H104))="","",OFFSET('Water Data'!$H$28,0,10*ROW('Water Data'!H104)))</f>
        <v/>
      </c>
      <c r="CG110" s="282" t="str">
        <f ca="true">+IF(OFFSET('Water Data'!$H$29,0,10*ROW('Water Data'!H104))="","",OFFSET('Water Data'!$H$29,0,10*ROW('Water Data'!H104)))</f>
        <v/>
      </c>
      <c r="CH110" s="282" t="str">
        <f ca="true">+IF(OFFSET('Water Data'!$I$27,0,10*ROW('Water Data'!I104))="","",OFFSET('Water Data'!$I$27,0,10*ROW('Water Data'!I104)))</f>
        <v/>
      </c>
      <c r="CI110" s="282" t="str">
        <f ca="true">+IF(OFFSET('Water Data'!$I$28,0,10*ROW('Water Data'!I104))="","",OFFSET('Water Data'!$I$28,0,10*ROW('Water Data'!I104)))</f>
        <v/>
      </c>
      <c r="CJ110" s="282" t="str">
        <f ca="true">+IF(OFFSET('Water Data'!$I$29,0,10*ROW('Water Data'!I104))="","",OFFSET('Water Data'!$I$29,0,10*ROW('Water Data'!I104)))</f>
        <v/>
      </c>
      <c r="CK110" s="282" t="str">
        <f ca="true">+IF(OFFSET('Sanitation Data'!$D$28,0,10*ROW('Sanitation Data'!D104))="","",OFFSET('Sanitation Data'!$D$28,0,10*ROW('Sanitation Data'!D104)))</f>
        <v/>
      </c>
      <c r="CL110" s="282" t="str">
        <f ca="true">+IF(OFFSET('Sanitation Data'!$D$29,0,10*ROW('Sanitation Data'!D104))="","",OFFSET('Sanitation Data'!$D$29,0,10*ROW('Sanitation Data'!D104)))</f>
        <v/>
      </c>
      <c r="CM110" s="282" t="str">
        <f ca="true">+IF(OFFSET('Sanitation Data'!$D$30,0,10*ROW('Sanitation Data'!D104))="","",OFFSET('Sanitation Data'!$D$30,0,10*ROW('Sanitation Data'!D104)))</f>
        <v/>
      </c>
      <c r="CN110" s="282" t="str">
        <f ca="true">+IF(OFFSET('Sanitation Data'!$D$31,0,10*ROW('Sanitation Data'!D104))="","",OFFSET('Sanitation Data'!$D$31,0,10*ROW('Sanitation Data'!D104)))</f>
        <v/>
      </c>
      <c r="CO110" s="282" t="str">
        <f ca="true">+IF(OFFSET('Sanitation Data'!$D$32,0,10*ROW('Sanitation Data'!D104))="","",OFFSET('Sanitation Data'!$D$32,0,10*ROW('Sanitation Data'!D104)))</f>
        <v/>
      </c>
      <c r="CP110" s="282" t="str">
        <f ca="true">+IF(OFFSET('Sanitation Data'!$E$28,0,10*ROW('Sanitation Data'!E104))="","",OFFSET('Sanitation Data'!$E$28,0,10*ROW('Sanitation Data'!E104)))</f>
        <v/>
      </c>
      <c r="CQ110" s="282" t="str">
        <f ca="true">+IF(OFFSET('Sanitation Data'!$E$29,0,10*ROW('Sanitation Data'!E104))="","",OFFSET('Sanitation Data'!$E$29,0,10*ROW('Sanitation Data'!E104)))</f>
        <v/>
      </c>
      <c r="CR110" s="282" t="str">
        <f ca="true">+IF(OFFSET('Sanitation Data'!$E$30,0,10*ROW('Sanitation Data'!E104))="","",OFFSET('Sanitation Data'!$E$30,0,10*ROW('Sanitation Data'!E104)))</f>
        <v/>
      </c>
      <c r="CS110" s="282" t="str">
        <f ca="true">+IF(OFFSET('Sanitation Data'!$E$31,0,10*ROW('Sanitation Data'!E104))="","",OFFSET('Sanitation Data'!$E$31,0,10*ROW('Sanitation Data'!E104)))</f>
        <v/>
      </c>
      <c r="CT110" s="282" t="str">
        <f ca="true">+IF(OFFSET('Sanitation Data'!$E$32,0,10*ROW('Sanitation Data'!E104))="","",OFFSET('Sanitation Data'!$E$32,0,10*ROW('Sanitation Data'!E104)))</f>
        <v/>
      </c>
      <c r="CU110" s="282" t="str">
        <f ca="true">+IF(OFFSET('Sanitation Data'!$F$28,0,10*ROW('Sanitation Data'!F104))="","",OFFSET('Sanitation Data'!$F$28,0,10*ROW('Sanitation Data'!F104)))</f>
        <v/>
      </c>
      <c r="CV110" s="282" t="str">
        <f ca="true">+IF(OFFSET('Sanitation Data'!$F$29,0,10*ROW('Sanitation Data'!F104))="","",OFFSET('Sanitation Data'!$F$29,0,10*ROW('Sanitation Data'!F104)))</f>
        <v/>
      </c>
      <c r="CW110" s="282" t="str">
        <f ca="true">+IF(OFFSET('Sanitation Data'!$F$30,0,10*ROW('Sanitation Data'!F104))="","",OFFSET('Sanitation Data'!$F$30,0,10*ROW('Sanitation Data'!F104)))</f>
        <v/>
      </c>
      <c r="CX110" s="282" t="str">
        <f ca="true">+IF(OFFSET('Sanitation Data'!$F$31,0,10*ROW('Sanitation Data'!F104))="","",OFFSET('Sanitation Data'!$F$31,0,10*ROW('Sanitation Data'!F104)))</f>
        <v/>
      </c>
      <c r="CY110" s="282" t="str">
        <f ca="true">+IF(OFFSET('Sanitation Data'!$F$32,0,10*ROW('Sanitation Data'!F104))="","",OFFSET('Sanitation Data'!$F$32,0,10*ROW('Sanitation Data'!F104)))</f>
        <v/>
      </c>
      <c r="CZ110" s="282" t="str">
        <f ca="true">+IF(OFFSET('Sanitation Data'!$G$28,0,10*ROW('Sanitation Data'!G104))="","",OFFSET('Sanitation Data'!$G$28,0,10*ROW('Sanitation Data'!G104)))</f>
        <v/>
      </c>
      <c r="DA110" s="282" t="str">
        <f ca="true">+IF(OFFSET('Sanitation Data'!$G$29,0,10*ROW('Sanitation Data'!G104))="","",OFFSET('Sanitation Data'!$G$29,0,10*ROW('Sanitation Data'!G104)))</f>
        <v/>
      </c>
      <c r="DB110" s="282" t="str">
        <f ca="true">+IF(OFFSET('Sanitation Data'!$G$30,0,10*ROW('Sanitation Data'!G104))="","",OFFSET('Sanitation Data'!$G$30,0,10*ROW('Sanitation Data'!G104)))</f>
        <v/>
      </c>
      <c r="DC110" s="282" t="str">
        <f ca="true">+IF(OFFSET('Sanitation Data'!$G$31,0,10*ROW('Sanitation Data'!G104))="","",OFFSET('Sanitation Data'!$G$31,0,10*ROW('Sanitation Data'!G104)))</f>
        <v/>
      </c>
      <c r="DD110" s="282" t="str">
        <f ca="true">+IF(OFFSET('Sanitation Data'!$G$32,0,10*ROW('Sanitation Data'!G104))="","",OFFSET('Sanitation Data'!$G$32,0,10*ROW('Sanitation Data'!G104)))</f>
        <v/>
      </c>
      <c r="DE110" s="282" t="str">
        <f ca="true">+IF(OFFSET('Sanitation Data'!$H$28,0,10*ROW('Sanitation Data'!H104))="","",OFFSET('Sanitation Data'!$H$28,0,10*ROW('Sanitation Data'!H104)))</f>
        <v/>
      </c>
      <c r="DF110" s="282" t="str">
        <f ca="true">+IF(OFFSET('Sanitation Data'!$H$29,0,10*ROW('Sanitation Data'!H104))="","",OFFSET('Sanitation Data'!$H$29,0,10*ROW('Sanitation Data'!H104)))</f>
        <v/>
      </c>
      <c r="DG110" s="282" t="str">
        <f ca="true">+IF(OFFSET('Sanitation Data'!$H$30,0,10*ROW('Sanitation Data'!H104))="","",OFFSET('Sanitation Data'!$H$30,0,10*ROW('Sanitation Data'!H104)))</f>
        <v/>
      </c>
      <c r="DH110" s="282" t="str">
        <f ca="true">+IF(OFFSET('Sanitation Data'!$H$31,0,10*ROW('Sanitation Data'!H104))="","",OFFSET('Sanitation Data'!$H$31,0,10*ROW('Sanitation Data'!H104)))</f>
        <v/>
      </c>
      <c r="DI110" s="282" t="str">
        <f ca="true">+IF(OFFSET('Sanitation Data'!$H$32,0,10*ROW('Sanitation Data'!H104))="","",OFFSET('Sanitation Data'!$H$32,0,10*ROW('Sanitation Data'!H104)))</f>
        <v/>
      </c>
      <c r="DJ110" s="282" t="str">
        <f ca="true">+IF(OFFSET('Sanitation Data'!$I$28,0,10*ROW('Sanitation Data'!I104))="","",OFFSET('Sanitation Data'!$I$28,0,10*ROW('Sanitation Data'!I104)))</f>
        <v/>
      </c>
      <c r="DK110" s="282" t="str">
        <f ca="true">+IF(OFFSET('Sanitation Data'!$I$29,0,10*ROW('Sanitation Data'!I104))="","",OFFSET('Sanitation Data'!$I$29,0,10*ROW('Sanitation Data'!I104)))</f>
        <v/>
      </c>
      <c r="DL110" s="282" t="str">
        <f ca="true">+IF(OFFSET('Sanitation Data'!$I$30,0,10*ROW('Sanitation Data'!I104))="","",OFFSET('Sanitation Data'!$I$30,0,10*ROW('Sanitation Data'!I104)))</f>
        <v/>
      </c>
      <c r="DM110" s="282" t="str">
        <f ca="true">+IF(OFFSET('Sanitation Data'!$I$31,0,10*ROW('Sanitation Data'!I104))="","",OFFSET('Sanitation Data'!$I$31,0,10*ROW('Sanitation Data'!I104)))</f>
        <v/>
      </c>
      <c r="DN110" s="282" t="str">
        <f ca="true">+IF(OFFSET('Sanitation Data'!$I$32,0,10*ROW('Sanitation Data'!I104))="","",OFFSET('Sanitation Data'!$I$32,0,10*ROW('Sanitation Data'!I104)))</f>
        <v/>
      </c>
      <c r="DO110" s="282" t="str">
        <f ca="true">+IF(OFFSET('Hygiene Data'!$D$11,0,10*ROW('Hygiene Data'!D104))="","",OFFSET('Hygiene Data'!$D$11,0,10*ROW('Hygiene Data'!D104)))</f>
        <v/>
      </c>
      <c r="DP110" s="282" t="str">
        <f ca="true">+IF(OFFSET('Hygiene Data'!$D$12,0,10*ROW('Hygiene Data'!D104))="","",OFFSET('Hygiene Data'!$D$12,0,10*ROW('Hygiene Data'!D104)))</f>
        <v/>
      </c>
      <c r="DQ110" s="282" t="str">
        <f ca="true">+IF(OFFSET('Hygiene Data'!$D$13,0,10*ROW('Hygiene Data'!D104))="","",OFFSET('Hygiene Data'!$D$13,0,10*ROW('Hygiene Data'!D104)))</f>
        <v/>
      </c>
      <c r="DR110" s="282" t="str">
        <f ca="true">+IF(OFFSET('Hygiene Data'!$E$11,0,10*ROW('Hygiene Data'!E104))="","",OFFSET('Hygiene Data'!$E$11,0,10*ROW('Hygiene Data'!E104)))</f>
        <v/>
      </c>
      <c r="DS110" s="282" t="str">
        <f ca="true">+IF(OFFSET('Hygiene Data'!$E$12,0,10*ROW('Hygiene Data'!E104))="","",OFFSET('Hygiene Data'!$E$12,0,10*ROW('Hygiene Data'!E104)))</f>
        <v/>
      </c>
      <c r="DT110" s="282" t="str">
        <f ca="true">+IF(OFFSET('Hygiene Data'!$E$13,0,10*ROW('Hygiene Data'!E104))="","",OFFSET('Hygiene Data'!$E$13,0,10*ROW('Hygiene Data'!E104)))</f>
        <v/>
      </c>
      <c r="DU110" s="282" t="str">
        <f ca="true">+IF(OFFSET('Hygiene Data'!$F$11,0,10*ROW('Hygiene Data'!F104))="","",OFFSET('Hygiene Data'!$F$11,0,10*ROW('Hygiene Data'!F104)))</f>
        <v/>
      </c>
      <c r="DV110" s="282" t="str">
        <f ca="true">+IF(OFFSET('Hygiene Data'!$F$12,0,10*ROW('Hygiene Data'!F104))="","",OFFSET('Hygiene Data'!$F$12,0,10*ROW('Hygiene Data'!F104)))</f>
        <v/>
      </c>
      <c r="DW110" s="282" t="str">
        <f ca="true">+IF(OFFSET('Hygiene Data'!$F$13,0,10*ROW('Hygiene Data'!F104))="","",OFFSET('Hygiene Data'!$F$13,0,10*ROW('Hygiene Data'!F104)))</f>
        <v/>
      </c>
      <c r="DX110" s="282" t="str">
        <f ca="true">+IF(OFFSET('Hygiene Data'!$G$11,0,10*ROW('Hygiene Data'!G104))="","",OFFSET('Hygiene Data'!$G$11,0,10*ROW('Hygiene Data'!G104)))</f>
        <v/>
      </c>
      <c r="DY110" s="282" t="str">
        <f ca="true">+IF(OFFSET('Hygiene Data'!$G$12,0,10*ROW('Hygiene Data'!G104))="","",OFFSET('Hygiene Data'!$G$12,0,10*ROW('Hygiene Data'!G104)))</f>
        <v/>
      </c>
      <c r="DZ110" s="282" t="str">
        <f ca="true">+IF(OFFSET('Hygiene Data'!$G$13,0,10*ROW('Hygiene Data'!G104))="","",OFFSET('Hygiene Data'!$G$13,0,10*ROW('Hygiene Data'!G104)))</f>
        <v/>
      </c>
      <c r="EA110" s="282" t="str">
        <f ca="true">+IF(OFFSET('Hygiene Data'!$H$11,0,10*ROW('Hygiene Data'!H104))="","",OFFSET('Hygiene Data'!$H$11,0,10*ROW('Hygiene Data'!H104)))</f>
        <v/>
      </c>
      <c r="EB110" s="282" t="str">
        <f ca="true">+IF(OFFSET('Hygiene Data'!$H$12,0,10*ROW('Hygiene Data'!H104))="","",OFFSET('Hygiene Data'!$H$12,0,10*ROW('Hygiene Data'!H104)))</f>
        <v/>
      </c>
      <c r="EC110" s="282" t="str">
        <f ca="true">+IF(OFFSET('Hygiene Data'!$H$13,0,10*ROW('Hygiene Data'!H104))="","",OFFSET('Hygiene Data'!$H$13,0,10*ROW('Hygiene Data'!H104)))</f>
        <v/>
      </c>
      <c r="ED110" s="282" t="str">
        <f ca="true">+IF(OFFSET('Hygiene Data'!$I$11,0,10*ROW('Hygiene Data'!I104))="","",OFFSET('Hygiene Data'!$I$11,0,10*ROW('Hygiene Data'!I104)))</f>
        <v/>
      </c>
      <c r="EE110" s="282" t="str">
        <f ca="true">+IF(OFFSET('Hygiene Data'!$I$12,0,10*ROW('Hygiene Data'!I104))="","",OFFSET('Hygiene Data'!$I$12,0,10*ROW('Hygiene Data'!I104)))</f>
        <v/>
      </c>
      <c r="EF110" s="282"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8"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2"/>
      <c r="BS111" s="282" t="str">
        <f ca="true">+IF(OFFSET('Water Data'!$D$27,0,10*ROW('Water Data'!D105))="","",OFFSET('Water Data'!$D$27,0,10*ROW('Water Data'!D105)))</f>
        <v/>
      </c>
      <c r="BT111" s="282" t="str">
        <f ca="true">+IF(OFFSET('Water Data'!$D$28,0,10*ROW('Water Data'!D105))="","",OFFSET('Water Data'!$D$28,0,10*ROW('Water Data'!D105)))</f>
        <v/>
      </c>
      <c r="BU111" s="282" t="str">
        <f ca="true">+IF(OFFSET('Water Data'!$D$29,0,10*ROW('Water Data'!D105))="","",OFFSET('Water Data'!$D$29,0,10*ROW('Water Data'!D105)))</f>
        <v/>
      </c>
      <c r="BV111" s="282" t="str">
        <f ca="true">+IF(OFFSET('Water Data'!$E$27,0,10*ROW('Water Data'!E105))="","",OFFSET('Water Data'!$E$27,0,10*ROW('Water Data'!E105)))</f>
        <v/>
      </c>
      <c r="BW111" s="282" t="str">
        <f ca="true">+IF(OFFSET('Water Data'!$E$28,0,10*ROW('Water Data'!E105))="","",OFFSET('Water Data'!$E$28,0,10*ROW('Water Data'!E105)))</f>
        <v/>
      </c>
      <c r="BX111" s="282" t="str">
        <f ca="true">+IF(OFFSET('Water Data'!$E$29,0,10*ROW('Water Data'!E105))="","",OFFSET('Water Data'!$E$29,0,10*ROW('Water Data'!E105)))</f>
        <v/>
      </c>
      <c r="BY111" s="282" t="str">
        <f ca="true">+IF(OFFSET('Water Data'!$F$27,0,10*ROW('Water Data'!F105))="","",OFFSET('Water Data'!$F$27,0,10*ROW('Water Data'!F105)))</f>
        <v/>
      </c>
      <c r="BZ111" s="282" t="str">
        <f ca="true">+IF(OFFSET('Water Data'!$F$28,0,10*ROW('Water Data'!F105))="","",OFFSET('Water Data'!$F$28,0,10*ROW('Water Data'!F105)))</f>
        <v/>
      </c>
      <c r="CA111" s="282" t="str">
        <f ca="true">+IF(OFFSET('Water Data'!$F$29,0,10*ROW('Water Data'!F105))="","",OFFSET('Water Data'!$F$29,0,10*ROW('Water Data'!F105)))</f>
        <v/>
      </c>
      <c r="CB111" s="282" t="str">
        <f ca="true">+IF(OFFSET('Water Data'!$G$27,0,10*ROW('Water Data'!G105))="","",OFFSET('Water Data'!$G$27,0,10*ROW('Water Data'!G105)))</f>
        <v/>
      </c>
      <c r="CC111" s="282" t="str">
        <f ca="true">+IF(OFFSET('Water Data'!$G$28,0,10*ROW('Water Data'!G105))="","",OFFSET('Water Data'!$G$28,0,10*ROW('Water Data'!G105)))</f>
        <v/>
      </c>
      <c r="CD111" s="282" t="str">
        <f ca="true">+IF(OFFSET('Water Data'!$G$29,0,10*ROW('Water Data'!G105))="","",OFFSET('Water Data'!$G$29,0,10*ROW('Water Data'!G105)))</f>
        <v/>
      </c>
      <c r="CE111" s="282" t="str">
        <f ca="true">+IF(OFFSET('Water Data'!$H$27,0,10*ROW('Water Data'!H105))="","",OFFSET('Water Data'!$H$27,0,10*ROW('Water Data'!H105)))</f>
        <v/>
      </c>
      <c r="CF111" s="282" t="str">
        <f ca="true">+IF(OFFSET('Water Data'!$H$28,0,10*ROW('Water Data'!H105))="","",OFFSET('Water Data'!$H$28,0,10*ROW('Water Data'!H105)))</f>
        <v/>
      </c>
      <c r="CG111" s="282" t="str">
        <f ca="true">+IF(OFFSET('Water Data'!$H$29,0,10*ROW('Water Data'!H105))="","",OFFSET('Water Data'!$H$29,0,10*ROW('Water Data'!H105)))</f>
        <v/>
      </c>
      <c r="CH111" s="282" t="str">
        <f ca="true">+IF(OFFSET('Water Data'!$I$27,0,10*ROW('Water Data'!I105))="","",OFFSET('Water Data'!$I$27,0,10*ROW('Water Data'!I105)))</f>
        <v/>
      </c>
      <c r="CI111" s="282" t="str">
        <f ca="true">+IF(OFFSET('Water Data'!$I$28,0,10*ROW('Water Data'!I105))="","",OFFSET('Water Data'!$I$28,0,10*ROW('Water Data'!I105)))</f>
        <v/>
      </c>
      <c r="CJ111" s="282" t="str">
        <f ca="true">+IF(OFFSET('Water Data'!$I$29,0,10*ROW('Water Data'!I105))="","",OFFSET('Water Data'!$I$29,0,10*ROW('Water Data'!I105)))</f>
        <v/>
      </c>
      <c r="CK111" s="282" t="str">
        <f ca="true">+IF(OFFSET('Sanitation Data'!$D$28,0,10*ROW('Sanitation Data'!D105))="","",OFFSET('Sanitation Data'!$D$28,0,10*ROW('Sanitation Data'!D105)))</f>
        <v/>
      </c>
      <c r="CL111" s="282" t="str">
        <f ca="true">+IF(OFFSET('Sanitation Data'!$D$29,0,10*ROW('Sanitation Data'!D105))="","",OFFSET('Sanitation Data'!$D$29,0,10*ROW('Sanitation Data'!D105)))</f>
        <v/>
      </c>
      <c r="CM111" s="282" t="str">
        <f ca="true">+IF(OFFSET('Sanitation Data'!$D$30,0,10*ROW('Sanitation Data'!D105))="","",OFFSET('Sanitation Data'!$D$30,0,10*ROW('Sanitation Data'!D105)))</f>
        <v/>
      </c>
      <c r="CN111" s="282" t="str">
        <f ca="true">+IF(OFFSET('Sanitation Data'!$D$31,0,10*ROW('Sanitation Data'!D105))="","",OFFSET('Sanitation Data'!$D$31,0,10*ROW('Sanitation Data'!D105)))</f>
        <v/>
      </c>
      <c r="CO111" s="282" t="str">
        <f ca="true">+IF(OFFSET('Sanitation Data'!$D$32,0,10*ROW('Sanitation Data'!D105))="","",OFFSET('Sanitation Data'!$D$32,0,10*ROW('Sanitation Data'!D105)))</f>
        <v/>
      </c>
      <c r="CP111" s="282" t="str">
        <f ca="true">+IF(OFFSET('Sanitation Data'!$E$28,0,10*ROW('Sanitation Data'!E105))="","",OFFSET('Sanitation Data'!$E$28,0,10*ROW('Sanitation Data'!E105)))</f>
        <v/>
      </c>
      <c r="CQ111" s="282" t="str">
        <f ca="true">+IF(OFFSET('Sanitation Data'!$E$29,0,10*ROW('Sanitation Data'!E105))="","",OFFSET('Sanitation Data'!$E$29,0,10*ROW('Sanitation Data'!E105)))</f>
        <v/>
      </c>
      <c r="CR111" s="282" t="str">
        <f ca="true">+IF(OFFSET('Sanitation Data'!$E$30,0,10*ROW('Sanitation Data'!E105))="","",OFFSET('Sanitation Data'!$E$30,0,10*ROW('Sanitation Data'!E105)))</f>
        <v/>
      </c>
      <c r="CS111" s="282" t="str">
        <f ca="true">+IF(OFFSET('Sanitation Data'!$E$31,0,10*ROW('Sanitation Data'!E105))="","",OFFSET('Sanitation Data'!$E$31,0,10*ROW('Sanitation Data'!E105)))</f>
        <v/>
      </c>
      <c r="CT111" s="282" t="str">
        <f ca="true">+IF(OFFSET('Sanitation Data'!$E$32,0,10*ROW('Sanitation Data'!E105))="","",OFFSET('Sanitation Data'!$E$32,0,10*ROW('Sanitation Data'!E105)))</f>
        <v/>
      </c>
      <c r="CU111" s="282" t="str">
        <f ca="true">+IF(OFFSET('Sanitation Data'!$F$28,0,10*ROW('Sanitation Data'!F105))="","",OFFSET('Sanitation Data'!$F$28,0,10*ROW('Sanitation Data'!F105)))</f>
        <v/>
      </c>
      <c r="CV111" s="282" t="str">
        <f ca="true">+IF(OFFSET('Sanitation Data'!$F$29,0,10*ROW('Sanitation Data'!F105))="","",OFFSET('Sanitation Data'!$F$29,0,10*ROW('Sanitation Data'!F105)))</f>
        <v/>
      </c>
      <c r="CW111" s="282" t="str">
        <f ca="true">+IF(OFFSET('Sanitation Data'!$F$30,0,10*ROW('Sanitation Data'!F105))="","",OFFSET('Sanitation Data'!$F$30,0,10*ROW('Sanitation Data'!F105)))</f>
        <v/>
      </c>
      <c r="CX111" s="282" t="str">
        <f ca="true">+IF(OFFSET('Sanitation Data'!$F$31,0,10*ROW('Sanitation Data'!F105))="","",OFFSET('Sanitation Data'!$F$31,0,10*ROW('Sanitation Data'!F105)))</f>
        <v/>
      </c>
      <c r="CY111" s="282" t="str">
        <f ca="true">+IF(OFFSET('Sanitation Data'!$F$32,0,10*ROW('Sanitation Data'!F105))="","",OFFSET('Sanitation Data'!$F$32,0,10*ROW('Sanitation Data'!F105)))</f>
        <v/>
      </c>
      <c r="CZ111" s="282" t="str">
        <f ca="true">+IF(OFFSET('Sanitation Data'!$G$28,0,10*ROW('Sanitation Data'!G105))="","",OFFSET('Sanitation Data'!$G$28,0,10*ROW('Sanitation Data'!G105)))</f>
        <v/>
      </c>
      <c r="DA111" s="282" t="str">
        <f ca="true">+IF(OFFSET('Sanitation Data'!$G$29,0,10*ROW('Sanitation Data'!G105))="","",OFFSET('Sanitation Data'!$G$29,0,10*ROW('Sanitation Data'!G105)))</f>
        <v/>
      </c>
      <c r="DB111" s="282" t="str">
        <f ca="true">+IF(OFFSET('Sanitation Data'!$G$30,0,10*ROW('Sanitation Data'!G105))="","",OFFSET('Sanitation Data'!$G$30,0,10*ROW('Sanitation Data'!G105)))</f>
        <v/>
      </c>
      <c r="DC111" s="282" t="str">
        <f ca="true">+IF(OFFSET('Sanitation Data'!$G$31,0,10*ROW('Sanitation Data'!G105))="","",OFFSET('Sanitation Data'!$G$31,0,10*ROW('Sanitation Data'!G105)))</f>
        <v/>
      </c>
      <c r="DD111" s="282" t="str">
        <f ca="true">+IF(OFFSET('Sanitation Data'!$G$32,0,10*ROW('Sanitation Data'!G105))="","",OFFSET('Sanitation Data'!$G$32,0,10*ROW('Sanitation Data'!G105)))</f>
        <v/>
      </c>
      <c r="DE111" s="282" t="str">
        <f ca="true">+IF(OFFSET('Sanitation Data'!$H$28,0,10*ROW('Sanitation Data'!H105))="","",OFFSET('Sanitation Data'!$H$28,0,10*ROW('Sanitation Data'!H105)))</f>
        <v/>
      </c>
      <c r="DF111" s="282" t="str">
        <f ca="true">+IF(OFFSET('Sanitation Data'!$H$29,0,10*ROW('Sanitation Data'!H105))="","",OFFSET('Sanitation Data'!$H$29,0,10*ROW('Sanitation Data'!H105)))</f>
        <v/>
      </c>
      <c r="DG111" s="282" t="str">
        <f ca="true">+IF(OFFSET('Sanitation Data'!$H$30,0,10*ROW('Sanitation Data'!H105))="","",OFFSET('Sanitation Data'!$H$30,0,10*ROW('Sanitation Data'!H105)))</f>
        <v/>
      </c>
      <c r="DH111" s="282" t="str">
        <f ca="true">+IF(OFFSET('Sanitation Data'!$H$31,0,10*ROW('Sanitation Data'!H105))="","",OFFSET('Sanitation Data'!$H$31,0,10*ROW('Sanitation Data'!H105)))</f>
        <v/>
      </c>
      <c r="DI111" s="282" t="str">
        <f ca="true">+IF(OFFSET('Sanitation Data'!$H$32,0,10*ROW('Sanitation Data'!H105))="","",OFFSET('Sanitation Data'!$H$32,0,10*ROW('Sanitation Data'!H105)))</f>
        <v/>
      </c>
      <c r="DJ111" s="282" t="str">
        <f ca="true">+IF(OFFSET('Sanitation Data'!$I$28,0,10*ROW('Sanitation Data'!I105))="","",OFFSET('Sanitation Data'!$I$28,0,10*ROW('Sanitation Data'!I105)))</f>
        <v/>
      </c>
      <c r="DK111" s="282" t="str">
        <f ca="true">+IF(OFFSET('Sanitation Data'!$I$29,0,10*ROW('Sanitation Data'!I105))="","",OFFSET('Sanitation Data'!$I$29,0,10*ROW('Sanitation Data'!I105)))</f>
        <v/>
      </c>
      <c r="DL111" s="282" t="str">
        <f ca="true">+IF(OFFSET('Sanitation Data'!$I$30,0,10*ROW('Sanitation Data'!I105))="","",OFFSET('Sanitation Data'!$I$30,0,10*ROW('Sanitation Data'!I105)))</f>
        <v/>
      </c>
      <c r="DM111" s="282" t="str">
        <f ca="true">+IF(OFFSET('Sanitation Data'!$I$31,0,10*ROW('Sanitation Data'!I105))="","",OFFSET('Sanitation Data'!$I$31,0,10*ROW('Sanitation Data'!I105)))</f>
        <v/>
      </c>
      <c r="DN111" s="282" t="str">
        <f ca="true">+IF(OFFSET('Sanitation Data'!$I$32,0,10*ROW('Sanitation Data'!I105))="","",OFFSET('Sanitation Data'!$I$32,0,10*ROW('Sanitation Data'!I105)))</f>
        <v/>
      </c>
      <c r="DO111" s="282" t="str">
        <f ca="true">+IF(OFFSET('Hygiene Data'!$D$11,0,10*ROW('Hygiene Data'!D105))="","",OFFSET('Hygiene Data'!$D$11,0,10*ROW('Hygiene Data'!D105)))</f>
        <v/>
      </c>
      <c r="DP111" s="282" t="str">
        <f ca="true">+IF(OFFSET('Hygiene Data'!$D$12,0,10*ROW('Hygiene Data'!D105))="","",OFFSET('Hygiene Data'!$D$12,0,10*ROW('Hygiene Data'!D105)))</f>
        <v/>
      </c>
      <c r="DQ111" s="282" t="str">
        <f ca="true">+IF(OFFSET('Hygiene Data'!$D$13,0,10*ROW('Hygiene Data'!D105))="","",OFFSET('Hygiene Data'!$D$13,0,10*ROW('Hygiene Data'!D105)))</f>
        <v/>
      </c>
      <c r="DR111" s="282" t="str">
        <f ca="true">+IF(OFFSET('Hygiene Data'!$E$11,0,10*ROW('Hygiene Data'!E105))="","",OFFSET('Hygiene Data'!$E$11,0,10*ROW('Hygiene Data'!E105)))</f>
        <v/>
      </c>
      <c r="DS111" s="282" t="str">
        <f ca="true">+IF(OFFSET('Hygiene Data'!$E$12,0,10*ROW('Hygiene Data'!E105))="","",OFFSET('Hygiene Data'!$E$12,0,10*ROW('Hygiene Data'!E105)))</f>
        <v/>
      </c>
      <c r="DT111" s="282" t="str">
        <f ca="true">+IF(OFFSET('Hygiene Data'!$E$13,0,10*ROW('Hygiene Data'!E105))="","",OFFSET('Hygiene Data'!$E$13,0,10*ROW('Hygiene Data'!E105)))</f>
        <v/>
      </c>
      <c r="DU111" s="282" t="str">
        <f ca="true">+IF(OFFSET('Hygiene Data'!$F$11,0,10*ROW('Hygiene Data'!F105))="","",OFFSET('Hygiene Data'!$F$11,0,10*ROW('Hygiene Data'!F105)))</f>
        <v/>
      </c>
      <c r="DV111" s="282" t="str">
        <f ca="true">+IF(OFFSET('Hygiene Data'!$F$12,0,10*ROW('Hygiene Data'!F105))="","",OFFSET('Hygiene Data'!$F$12,0,10*ROW('Hygiene Data'!F105)))</f>
        <v/>
      </c>
      <c r="DW111" s="282" t="str">
        <f ca="true">+IF(OFFSET('Hygiene Data'!$F$13,0,10*ROW('Hygiene Data'!F105))="","",OFFSET('Hygiene Data'!$F$13,0,10*ROW('Hygiene Data'!F105)))</f>
        <v/>
      </c>
      <c r="DX111" s="282" t="str">
        <f ca="true">+IF(OFFSET('Hygiene Data'!$G$11,0,10*ROW('Hygiene Data'!G105))="","",OFFSET('Hygiene Data'!$G$11,0,10*ROW('Hygiene Data'!G105)))</f>
        <v/>
      </c>
      <c r="DY111" s="282" t="str">
        <f ca="true">+IF(OFFSET('Hygiene Data'!$G$12,0,10*ROW('Hygiene Data'!G105))="","",OFFSET('Hygiene Data'!$G$12,0,10*ROW('Hygiene Data'!G105)))</f>
        <v/>
      </c>
      <c r="DZ111" s="282" t="str">
        <f ca="true">+IF(OFFSET('Hygiene Data'!$G$13,0,10*ROW('Hygiene Data'!G105))="","",OFFSET('Hygiene Data'!$G$13,0,10*ROW('Hygiene Data'!G105)))</f>
        <v/>
      </c>
      <c r="EA111" s="282" t="str">
        <f ca="true">+IF(OFFSET('Hygiene Data'!$H$11,0,10*ROW('Hygiene Data'!H105))="","",OFFSET('Hygiene Data'!$H$11,0,10*ROW('Hygiene Data'!H105)))</f>
        <v/>
      </c>
      <c r="EB111" s="282" t="str">
        <f ca="true">+IF(OFFSET('Hygiene Data'!$H$12,0,10*ROW('Hygiene Data'!H105))="","",OFFSET('Hygiene Data'!$H$12,0,10*ROW('Hygiene Data'!H105)))</f>
        <v/>
      </c>
      <c r="EC111" s="282" t="str">
        <f ca="true">+IF(OFFSET('Hygiene Data'!$H$13,0,10*ROW('Hygiene Data'!H105))="","",OFFSET('Hygiene Data'!$H$13,0,10*ROW('Hygiene Data'!H105)))</f>
        <v/>
      </c>
      <c r="ED111" s="282" t="str">
        <f ca="true">+IF(OFFSET('Hygiene Data'!$I$11,0,10*ROW('Hygiene Data'!I105))="","",OFFSET('Hygiene Data'!$I$11,0,10*ROW('Hygiene Data'!I105)))</f>
        <v/>
      </c>
      <c r="EE111" s="282" t="str">
        <f ca="true">+IF(OFFSET('Hygiene Data'!$I$12,0,10*ROW('Hygiene Data'!I105))="","",OFFSET('Hygiene Data'!$I$12,0,10*ROW('Hygiene Data'!I105)))</f>
        <v/>
      </c>
      <c r="EF111" s="282"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8"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2"/>
      <c r="BS112" s="282" t="str">
        <f ca="true">+IF(OFFSET('Water Data'!$D$27,0,10*ROW('Water Data'!D106))="","",OFFSET('Water Data'!$D$27,0,10*ROW('Water Data'!D106)))</f>
        <v/>
      </c>
      <c r="BT112" s="282" t="str">
        <f ca="true">+IF(OFFSET('Water Data'!$D$28,0,10*ROW('Water Data'!D106))="","",OFFSET('Water Data'!$D$28,0,10*ROW('Water Data'!D106)))</f>
        <v/>
      </c>
      <c r="BU112" s="282" t="str">
        <f ca="true">+IF(OFFSET('Water Data'!$D$29,0,10*ROW('Water Data'!D106))="","",OFFSET('Water Data'!$D$29,0,10*ROW('Water Data'!D106)))</f>
        <v/>
      </c>
      <c r="BV112" s="282" t="str">
        <f ca="true">+IF(OFFSET('Water Data'!$E$27,0,10*ROW('Water Data'!E106))="","",OFFSET('Water Data'!$E$27,0,10*ROW('Water Data'!E106)))</f>
        <v/>
      </c>
      <c r="BW112" s="282" t="str">
        <f ca="true">+IF(OFFSET('Water Data'!$E$28,0,10*ROW('Water Data'!E106))="","",OFFSET('Water Data'!$E$28,0,10*ROW('Water Data'!E106)))</f>
        <v/>
      </c>
      <c r="BX112" s="282" t="str">
        <f ca="true">+IF(OFFSET('Water Data'!$E$29,0,10*ROW('Water Data'!E106))="","",OFFSET('Water Data'!$E$29,0,10*ROW('Water Data'!E106)))</f>
        <v/>
      </c>
      <c r="BY112" s="282" t="str">
        <f ca="true">+IF(OFFSET('Water Data'!$F$27,0,10*ROW('Water Data'!F106))="","",OFFSET('Water Data'!$F$27,0,10*ROW('Water Data'!F106)))</f>
        <v/>
      </c>
      <c r="BZ112" s="282" t="str">
        <f ca="true">+IF(OFFSET('Water Data'!$F$28,0,10*ROW('Water Data'!F106))="","",OFFSET('Water Data'!$F$28,0,10*ROW('Water Data'!F106)))</f>
        <v/>
      </c>
      <c r="CA112" s="282" t="str">
        <f ca="true">+IF(OFFSET('Water Data'!$F$29,0,10*ROW('Water Data'!F106))="","",OFFSET('Water Data'!$F$29,0,10*ROW('Water Data'!F106)))</f>
        <v/>
      </c>
      <c r="CB112" s="282" t="str">
        <f ca="true">+IF(OFFSET('Water Data'!$G$27,0,10*ROW('Water Data'!G106))="","",OFFSET('Water Data'!$G$27,0,10*ROW('Water Data'!G106)))</f>
        <v/>
      </c>
      <c r="CC112" s="282" t="str">
        <f ca="true">+IF(OFFSET('Water Data'!$G$28,0,10*ROW('Water Data'!G106))="","",OFFSET('Water Data'!$G$28,0,10*ROW('Water Data'!G106)))</f>
        <v/>
      </c>
      <c r="CD112" s="282" t="str">
        <f ca="true">+IF(OFFSET('Water Data'!$G$29,0,10*ROW('Water Data'!G106))="","",OFFSET('Water Data'!$G$29,0,10*ROW('Water Data'!G106)))</f>
        <v/>
      </c>
      <c r="CE112" s="282" t="str">
        <f ca="true">+IF(OFFSET('Water Data'!$H$27,0,10*ROW('Water Data'!H106))="","",OFFSET('Water Data'!$H$27,0,10*ROW('Water Data'!H106)))</f>
        <v/>
      </c>
      <c r="CF112" s="282" t="str">
        <f ca="true">+IF(OFFSET('Water Data'!$H$28,0,10*ROW('Water Data'!H106))="","",OFFSET('Water Data'!$H$28,0,10*ROW('Water Data'!H106)))</f>
        <v/>
      </c>
      <c r="CG112" s="282" t="str">
        <f ca="true">+IF(OFFSET('Water Data'!$H$29,0,10*ROW('Water Data'!H106))="","",OFFSET('Water Data'!$H$29,0,10*ROW('Water Data'!H106)))</f>
        <v/>
      </c>
      <c r="CH112" s="282" t="str">
        <f ca="true">+IF(OFFSET('Water Data'!$I$27,0,10*ROW('Water Data'!I106))="","",OFFSET('Water Data'!$I$27,0,10*ROW('Water Data'!I106)))</f>
        <v/>
      </c>
      <c r="CI112" s="282" t="str">
        <f ca="true">+IF(OFFSET('Water Data'!$I$28,0,10*ROW('Water Data'!I106))="","",OFFSET('Water Data'!$I$28,0,10*ROW('Water Data'!I106)))</f>
        <v/>
      </c>
      <c r="CJ112" s="282" t="str">
        <f ca="true">+IF(OFFSET('Water Data'!$I$29,0,10*ROW('Water Data'!I106))="","",OFFSET('Water Data'!$I$29,0,10*ROW('Water Data'!I106)))</f>
        <v/>
      </c>
      <c r="CK112" s="282" t="str">
        <f ca="true">+IF(OFFSET('Sanitation Data'!$D$28,0,10*ROW('Sanitation Data'!D106))="","",OFFSET('Sanitation Data'!$D$28,0,10*ROW('Sanitation Data'!D106)))</f>
        <v/>
      </c>
      <c r="CL112" s="282" t="str">
        <f ca="true">+IF(OFFSET('Sanitation Data'!$D$29,0,10*ROW('Sanitation Data'!D106))="","",OFFSET('Sanitation Data'!$D$29,0,10*ROW('Sanitation Data'!D106)))</f>
        <v/>
      </c>
      <c r="CM112" s="282" t="str">
        <f ca="true">+IF(OFFSET('Sanitation Data'!$D$30,0,10*ROW('Sanitation Data'!D106))="","",OFFSET('Sanitation Data'!$D$30,0,10*ROW('Sanitation Data'!D106)))</f>
        <v/>
      </c>
      <c r="CN112" s="282" t="str">
        <f ca="true">+IF(OFFSET('Sanitation Data'!$D$31,0,10*ROW('Sanitation Data'!D106))="","",OFFSET('Sanitation Data'!$D$31,0,10*ROW('Sanitation Data'!D106)))</f>
        <v/>
      </c>
      <c r="CO112" s="282" t="str">
        <f ca="true">+IF(OFFSET('Sanitation Data'!$D$32,0,10*ROW('Sanitation Data'!D106))="","",OFFSET('Sanitation Data'!$D$32,0,10*ROW('Sanitation Data'!D106)))</f>
        <v/>
      </c>
      <c r="CP112" s="282" t="str">
        <f ca="true">+IF(OFFSET('Sanitation Data'!$E$28,0,10*ROW('Sanitation Data'!E106))="","",OFFSET('Sanitation Data'!$E$28,0,10*ROW('Sanitation Data'!E106)))</f>
        <v/>
      </c>
      <c r="CQ112" s="282" t="str">
        <f ca="true">+IF(OFFSET('Sanitation Data'!$E$29,0,10*ROW('Sanitation Data'!E106))="","",OFFSET('Sanitation Data'!$E$29,0,10*ROW('Sanitation Data'!E106)))</f>
        <v/>
      </c>
      <c r="CR112" s="282" t="str">
        <f ca="true">+IF(OFFSET('Sanitation Data'!$E$30,0,10*ROW('Sanitation Data'!E106))="","",OFFSET('Sanitation Data'!$E$30,0,10*ROW('Sanitation Data'!E106)))</f>
        <v/>
      </c>
      <c r="CS112" s="282" t="str">
        <f ca="true">+IF(OFFSET('Sanitation Data'!$E$31,0,10*ROW('Sanitation Data'!E106))="","",OFFSET('Sanitation Data'!$E$31,0,10*ROW('Sanitation Data'!E106)))</f>
        <v/>
      </c>
      <c r="CT112" s="282" t="str">
        <f ca="true">+IF(OFFSET('Sanitation Data'!$E$32,0,10*ROW('Sanitation Data'!E106))="","",OFFSET('Sanitation Data'!$E$32,0,10*ROW('Sanitation Data'!E106)))</f>
        <v/>
      </c>
      <c r="CU112" s="282" t="str">
        <f ca="true">+IF(OFFSET('Sanitation Data'!$F$28,0,10*ROW('Sanitation Data'!F106))="","",OFFSET('Sanitation Data'!$F$28,0,10*ROW('Sanitation Data'!F106)))</f>
        <v/>
      </c>
      <c r="CV112" s="282" t="str">
        <f ca="true">+IF(OFFSET('Sanitation Data'!$F$29,0,10*ROW('Sanitation Data'!F106))="","",OFFSET('Sanitation Data'!$F$29,0,10*ROW('Sanitation Data'!F106)))</f>
        <v/>
      </c>
      <c r="CW112" s="282" t="str">
        <f ca="true">+IF(OFFSET('Sanitation Data'!$F$30,0,10*ROW('Sanitation Data'!F106))="","",OFFSET('Sanitation Data'!$F$30,0,10*ROW('Sanitation Data'!F106)))</f>
        <v/>
      </c>
      <c r="CX112" s="282" t="str">
        <f ca="true">+IF(OFFSET('Sanitation Data'!$F$31,0,10*ROW('Sanitation Data'!F106))="","",OFFSET('Sanitation Data'!$F$31,0,10*ROW('Sanitation Data'!F106)))</f>
        <v/>
      </c>
      <c r="CY112" s="282" t="str">
        <f ca="true">+IF(OFFSET('Sanitation Data'!$F$32,0,10*ROW('Sanitation Data'!F106))="","",OFFSET('Sanitation Data'!$F$32,0,10*ROW('Sanitation Data'!F106)))</f>
        <v/>
      </c>
      <c r="CZ112" s="282" t="str">
        <f ca="true">+IF(OFFSET('Sanitation Data'!$G$28,0,10*ROW('Sanitation Data'!G106))="","",OFFSET('Sanitation Data'!$G$28,0,10*ROW('Sanitation Data'!G106)))</f>
        <v/>
      </c>
      <c r="DA112" s="282" t="str">
        <f ca="true">+IF(OFFSET('Sanitation Data'!$G$29,0,10*ROW('Sanitation Data'!G106))="","",OFFSET('Sanitation Data'!$G$29,0,10*ROW('Sanitation Data'!G106)))</f>
        <v/>
      </c>
      <c r="DB112" s="282" t="str">
        <f ca="true">+IF(OFFSET('Sanitation Data'!$G$30,0,10*ROW('Sanitation Data'!G106))="","",OFFSET('Sanitation Data'!$G$30,0,10*ROW('Sanitation Data'!G106)))</f>
        <v/>
      </c>
      <c r="DC112" s="282" t="str">
        <f ca="true">+IF(OFFSET('Sanitation Data'!$G$31,0,10*ROW('Sanitation Data'!G106))="","",OFFSET('Sanitation Data'!$G$31,0,10*ROW('Sanitation Data'!G106)))</f>
        <v/>
      </c>
      <c r="DD112" s="282" t="str">
        <f ca="true">+IF(OFFSET('Sanitation Data'!$G$32,0,10*ROW('Sanitation Data'!G106))="","",OFFSET('Sanitation Data'!$G$32,0,10*ROW('Sanitation Data'!G106)))</f>
        <v/>
      </c>
      <c r="DE112" s="282" t="str">
        <f ca="true">+IF(OFFSET('Sanitation Data'!$H$28,0,10*ROW('Sanitation Data'!H106))="","",OFFSET('Sanitation Data'!$H$28,0,10*ROW('Sanitation Data'!H106)))</f>
        <v/>
      </c>
      <c r="DF112" s="282" t="str">
        <f ca="true">+IF(OFFSET('Sanitation Data'!$H$29,0,10*ROW('Sanitation Data'!H106))="","",OFFSET('Sanitation Data'!$H$29,0,10*ROW('Sanitation Data'!H106)))</f>
        <v/>
      </c>
      <c r="DG112" s="282" t="str">
        <f ca="true">+IF(OFFSET('Sanitation Data'!$H$30,0,10*ROW('Sanitation Data'!H106))="","",OFFSET('Sanitation Data'!$H$30,0,10*ROW('Sanitation Data'!H106)))</f>
        <v/>
      </c>
      <c r="DH112" s="282" t="str">
        <f ca="true">+IF(OFFSET('Sanitation Data'!$H$31,0,10*ROW('Sanitation Data'!H106))="","",OFFSET('Sanitation Data'!$H$31,0,10*ROW('Sanitation Data'!H106)))</f>
        <v/>
      </c>
      <c r="DI112" s="282" t="str">
        <f ca="true">+IF(OFFSET('Sanitation Data'!$H$32,0,10*ROW('Sanitation Data'!H106))="","",OFFSET('Sanitation Data'!$H$32,0,10*ROW('Sanitation Data'!H106)))</f>
        <v/>
      </c>
      <c r="DJ112" s="282" t="str">
        <f ca="true">+IF(OFFSET('Sanitation Data'!$I$28,0,10*ROW('Sanitation Data'!I106))="","",OFFSET('Sanitation Data'!$I$28,0,10*ROW('Sanitation Data'!I106)))</f>
        <v/>
      </c>
      <c r="DK112" s="282" t="str">
        <f ca="true">+IF(OFFSET('Sanitation Data'!$I$29,0,10*ROW('Sanitation Data'!I106))="","",OFFSET('Sanitation Data'!$I$29,0,10*ROW('Sanitation Data'!I106)))</f>
        <v/>
      </c>
      <c r="DL112" s="282" t="str">
        <f ca="true">+IF(OFFSET('Sanitation Data'!$I$30,0,10*ROW('Sanitation Data'!I106))="","",OFFSET('Sanitation Data'!$I$30,0,10*ROW('Sanitation Data'!I106)))</f>
        <v/>
      </c>
      <c r="DM112" s="282" t="str">
        <f ca="true">+IF(OFFSET('Sanitation Data'!$I$31,0,10*ROW('Sanitation Data'!I106))="","",OFFSET('Sanitation Data'!$I$31,0,10*ROW('Sanitation Data'!I106)))</f>
        <v/>
      </c>
      <c r="DN112" s="282" t="str">
        <f ca="true">+IF(OFFSET('Sanitation Data'!$I$32,0,10*ROW('Sanitation Data'!I106))="","",OFFSET('Sanitation Data'!$I$32,0,10*ROW('Sanitation Data'!I106)))</f>
        <v/>
      </c>
      <c r="DO112" s="282" t="str">
        <f ca="true">+IF(OFFSET('Hygiene Data'!$D$11,0,10*ROW('Hygiene Data'!D106))="","",OFFSET('Hygiene Data'!$D$11,0,10*ROW('Hygiene Data'!D106)))</f>
        <v/>
      </c>
      <c r="DP112" s="282" t="str">
        <f ca="true">+IF(OFFSET('Hygiene Data'!$D$12,0,10*ROW('Hygiene Data'!D106))="","",OFFSET('Hygiene Data'!$D$12,0,10*ROW('Hygiene Data'!D106)))</f>
        <v/>
      </c>
      <c r="DQ112" s="282" t="str">
        <f ca="true">+IF(OFFSET('Hygiene Data'!$D$13,0,10*ROW('Hygiene Data'!D106))="","",OFFSET('Hygiene Data'!$D$13,0,10*ROW('Hygiene Data'!D106)))</f>
        <v/>
      </c>
      <c r="DR112" s="282" t="str">
        <f ca="true">+IF(OFFSET('Hygiene Data'!$E$11,0,10*ROW('Hygiene Data'!E106))="","",OFFSET('Hygiene Data'!$E$11,0,10*ROW('Hygiene Data'!E106)))</f>
        <v/>
      </c>
      <c r="DS112" s="282" t="str">
        <f ca="true">+IF(OFFSET('Hygiene Data'!$E$12,0,10*ROW('Hygiene Data'!E106))="","",OFFSET('Hygiene Data'!$E$12,0,10*ROW('Hygiene Data'!E106)))</f>
        <v/>
      </c>
      <c r="DT112" s="282" t="str">
        <f ca="true">+IF(OFFSET('Hygiene Data'!$E$13,0,10*ROW('Hygiene Data'!E106))="","",OFFSET('Hygiene Data'!$E$13,0,10*ROW('Hygiene Data'!E106)))</f>
        <v/>
      </c>
      <c r="DU112" s="282" t="str">
        <f ca="true">+IF(OFFSET('Hygiene Data'!$F$11,0,10*ROW('Hygiene Data'!F106))="","",OFFSET('Hygiene Data'!$F$11,0,10*ROW('Hygiene Data'!F106)))</f>
        <v/>
      </c>
      <c r="DV112" s="282" t="str">
        <f ca="true">+IF(OFFSET('Hygiene Data'!$F$12,0,10*ROW('Hygiene Data'!F106))="","",OFFSET('Hygiene Data'!$F$12,0,10*ROW('Hygiene Data'!F106)))</f>
        <v/>
      </c>
      <c r="DW112" s="282" t="str">
        <f ca="true">+IF(OFFSET('Hygiene Data'!$F$13,0,10*ROW('Hygiene Data'!F106))="","",OFFSET('Hygiene Data'!$F$13,0,10*ROW('Hygiene Data'!F106)))</f>
        <v/>
      </c>
      <c r="DX112" s="282" t="str">
        <f ca="true">+IF(OFFSET('Hygiene Data'!$G$11,0,10*ROW('Hygiene Data'!G106))="","",OFFSET('Hygiene Data'!$G$11,0,10*ROW('Hygiene Data'!G106)))</f>
        <v/>
      </c>
      <c r="DY112" s="282" t="str">
        <f ca="true">+IF(OFFSET('Hygiene Data'!$G$12,0,10*ROW('Hygiene Data'!G106))="","",OFFSET('Hygiene Data'!$G$12,0,10*ROW('Hygiene Data'!G106)))</f>
        <v/>
      </c>
      <c r="DZ112" s="282" t="str">
        <f ca="true">+IF(OFFSET('Hygiene Data'!$G$13,0,10*ROW('Hygiene Data'!G106))="","",OFFSET('Hygiene Data'!$G$13,0,10*ROW('Hygiene Data'!G106)))</f>
        <v/>
      </c>
      <c r="EA112" s="282" t="str">
        <f ca="true">+IF(OFFSET('Hygiene Data'!$H$11,0,10*ROW('Hygiene Data'!H106))="","",OFFSET('Hygiene Data'!$H$11,0,10*ROW('Hygiene Data'!H106)))</f>
        <v/>
      </c>
      <c r="EB112" s="282" t="str">
        <f ca="true">+IF(OFFSET('Hygiene Data'!$H$12,0,10*ROW('Hygiene Data'!H106))="","",OFFSET('Hygiene Data'!$H$12,0,10*ROW('Hygiene Data'!H106)))</f>
        <v/>
      </c>
      <c r="EC112" s="282" t="str">
        <f ca="true">+IF(OFFSET('Hygiene Data'!$H$13,0,10*ROW('Hygiene Data'!H106))="","",OFFSET('Hygiene Data'!$H$13,0,10*ROW('Hygiene Data'!H106)))</f>
        <v/>
      </c>
      <c r="ED112" s="282" t="str">
        <f ca="true">+IF(OFFSET('Hygiene Data'!$I$11,0,10*ROW('Hygiene Data'!I106))="","",OFFSET('Hygiene Data'!$I$11,0,10*ROW('Hygiene Data'!I106)))</f>
        <v/>
      </c>
      <c r="EE112" s="282" t="str">
        <f ca="true">+IF(OFFSET('Hygiene Data'!$I$12,0,10*ROW('Hygiene Data'!I106))="","",OFFSET('Hygiene Data'!$I$12,0,10*ROW('Hygiene Data'!I106)))</f>
        <v/>
      </c>
      <c r="EF112" s="282"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8"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2"/>
      <c r="BS113" s="282" t="str">
        <f ca="true">+IF(OFFSET('Water Data'!$D$27,0,10*ROW('Water Data'!D107))="","",OFFSET('Water Data'!$D$27,0,10*ROW('Water Data'!D107)))</f>
        <v/>
      </c>
      <c r="BT113" s="282" t="str">
        <f ca="true">+IF(OFFSET('Water Data'!$D$28,0,10*ROW('Water Data'!D107))="","",OFFSET('Water Data'!$D$28,0,10*ROW('Water Data'!D107)))</f>
        <v/>
      </c>
      <c r="BU113" s="282" t="str">
        <f ca="true">+IF(OFFSET('Water Data'!$D$29,0,10*ROW('Water Data'!D107))="","",OFFSET('Water Data'!$D$29,0,10*ROW('Water Data'!D107)))</f>
        <v/>
      </c>
      <c r="BV113" s="282" t="str">
        <f ca="true">+IF(OFFSET('Water Data'!$E$27,0,10*ROW('Water Data'!E107))="","",OFFSET('Water Data'!$E$27,0,10*ROW('Water Data'!E107)))</f>
        <v/>
      </c>
      <c r="BW113" s="282" t="str">
        <f ca="true">+IF(OFFSET('Water Data'!$E$28,0,10*ROW('Water Data'!E107))="","",OFFSET('Water Data'!$E$28,0,10*ROW('Water Data'!E107)))</f>
        <v/>
      </c>
      <c r="BX113" s="282" t="str">
        <f ca="true">+IF(OFFSET('Water Data'!$E$29,0,10*ROW('Water Data'!E107))="","",OFFSET('Water Data'!$E$29,0,10*ROW('Water Data'!E107)))</f>
        <v/>
      </c>
      <c r="BY113" s="282" t="str">
        <f ca="true">+IF(OFFSET('Water Data'!$F$27,0,10*ROW('Water Data'!F107))="","",OFFSET('Water Data'!$F$27,0,10*ROW('Water Data'!F107)))</f>
        <v/>
      </c>
      <c r="BZ113" s="282" t="str">
        <f ca="true">+IF(OFFSET('Water Data'!$F$28,0,10*ROW('Water Data'!F107))="","",OFFSET('Water Data'!$F$28,0,10*ROW('Water Data'!F107)))</f>
        <v/>
      </c>
      <c r="CA113" s="282" t="str">
        <f ca="true">+IF(OFFSET('Water Data'!$F$29,0,10*ROW('Water Data'!F107))="","",OFFSET('Water Data'!$F$29,0,10*ROW('Water Data'!F107)))</f>
        <v/>
      </c>
      <c r="CB113" s="282" t="str">
        <f ca="true">+IF(OFFSET('Water Data'!$G$27,0,10*ROW('Water Data'!G107))="","",OFFSET('Water Data'!$G$27,0,10*ROW('Water Data'!G107)))</f>
        <v/>
      </c>
      <c r="CC113" s="282" t="str">
        <f ca="true">+IF(OFFSET('Water Data'!$G$28,0,10*ROW('Water Data'!G107))="","",OFFSET('Water Data'!$G$28,0,10*ROW('Water Data'!G107)))</f>
        <v/>
      </c>
      <c r="CD113" s="282" t="str">
        <f ca="true">+IF(OFFSET('Water Data'!$G$29,0,10*ROW('Water Data'!G107))="","",OFFSET('Water Data'!$G$29,0,10*ROW('Water Data'!G107)))</f>
        <v/>
      </c>
      <c r="CE113" s="282" t="str">
        <f ca="true">+IF(OFFSET('Water Data'!$H$27,0,10*ROW('Water Data'!H107))="","",OFFSET('Water Data'!$H$27,0,10*ROW('Water Data'!H107)))</f>
        <v/>
      </c>
      <c r="CF113" s="282" t="str">
        <f ca="true">+IF(OFFSET('Water Data'!$H$28,0,10*ROW('Water Data'!H107))="","",OFFSET('Water Data'!$H$28,0,10*ROW('Water Data'!H107)))</f>
        <v/>
      </c>
      <c r="CG113" s="282" t="str">
        <f ca="true">+IF(OFFSET('Water Data'!$H$29,0,10*ROW('Water Data'!H107))="","",OFFSET('Water Data'!$H$29,0,10*ROW('Water Data'!H107)))</f>
        <v/>
      </c>
      <c r="CH113" s="282" t="str">
        <f ca="true">+IF(OFFSET('Water Data'!$I$27,0,10*ROW('Water Data'!I107))="","",OFFSET('Water Data'!$I$27,0,10*ROW('Water Data'!I107)))</f>
        <v/>
      </c>
      <c r="CI113" s="282" t="str">
        <f ca="true">+IF(OFFSET('Water Data'!$I$28,0,10*ROW('Water Data'!I107))="","",OFFSET('Water Data'!$I$28,0,10*ROW('Water Data'!I107)))</f>
        <v/>
      </c>
      <c r="CJ113" s="282" t="str">
        <f ca="true">+IF(OFFSET('Water Data'!$I$29,0,10*ROW('Water Data'!I107))="","",OFFSET('Water Data'!$I$29,0,10*ROW('Water Data'!I107)))</f>
        <v/>
      </c>
      <c r="CK113" s="282" t="str">
        <f ca="true">+IF(OFFSET('Sanitation Data'!$D$28,0,10*ROW('Sanitation Data'!D107))="","",OFFSET('Sanitation Data'!$D$28,0,10*ROW('Sanitation Data'!D107)))</f>
        <v/>
      </c>
      <c r="CL113" s="282" t="str">
        <f ca="true">+IF(OFFSET('Sanitation Data'!$D$29,0,10*ROW('Sanitation Data'!D107))="","",OFFSET('Sanitation Data'!$D$29,0,10*ROW('Sanitation Data'!D107)))</f>
        <v/>
      </c>
      <c r="CM113" s="282" t="str">
        <f ca="true">+IF(OFFSET('Sanitation Data'!$D$30,0,10*ROW('Sanitation Data'!D107))="","",OFFSET('Sanitation Data'!$D$30,0,10*ROW('Sanitation Data'!D107)))</f>
        <v/>
      </c>
      <c r="CN113" s="282" t="str">
        <f ca="true">+IF(OFFSET('Sanitation Data'!$D$31,0,10*ROW('Sanitation Data'!D107))="","",OFFSET('Sanitation Data'!$D$31,0,10*ROW('Sanitation Data'!D107)))</f>
        <v/>
      </c>
      <c r="CO113" s="282" t="str">
        <f ca="true">+IF(OFFSET('Sanitation Data'!$D$32,0,10*ROW('Sanitation Data'!D107))="","",OFFSET('Sanitation Data'!$D$32,0,10*ROW('Sanitation Data'!D107)))</f>
        <v/>
      </c>
      <c r="CP113" s="282" t="str">
        <f ca="true">+IF(OFFSET('Sanitation Data'!$E$28,0,10*ROW('Sanitation Data'!E107))="","",OFFSET('Sanitation Data'!$E$28,0,10*ROW('Sanitation Data'!E107)))</f>
        <v/>
      </c>
      <c r="CQ113" s="282" t="str">
        <f ca="true">+IF(OFFSET('Sanitation Data'!$E$29,0,10*ROW('Sanitation Data'!E107))="","",OFFSET('Sanitation Data'!$E$29,0,10*ROW('Sanitation Data'!E107)))</f>
        <v/>
      </c>
      <c r="CR113" s="282" t="str">
        <f ca="true">+IF(OFFSET('Sanitation Data'!$E$30,0,10*ROW('Sanitation Data'!E107))="","",OFFSET('Sanitation Data'!$E$30,0,10*ROW('Sanitation Data'!E107)))</f>
        <v/>
      </c>
      <c r="CS113" s="282" t="str">
        <f ca="true">+IF(OFFSET('Sanitation Data'!$E$31,0,10*ROW('Sanitation Data'!E107))="","",OFFSET('Sanitation Data'!$E$31,0,10*ROW('Sanitation Data'!E107)))</f>
        <v/>
      </c>
      <c r="CT113" s="282" t="str">
        <f ca="true">+IF(OFFSET('Sanitation Data'!$E$32,0,10*ROW('Sanitation Data'!E107))="","",OFFSET('Sanitation Data'!$E$32,0,10*ROW('Sanitation Data'!E107)))</f>
        <v/>
      </c>
      <c r="CU113" s="282" t="str">
        <f ca="true">+IF(OFFSET('Sanitation Data'!$F$28,0,10*ROW('Sanitation Data'!F107))="","",OFFSET('Sanitation Data'!$F$28,0,10*ROW('Sanitation Data'!F107)))</f>
        <v/>
      </c>
      <c r="CV113" s="282" t="str">
        <f ca="true">+IF(OFFSET('Sanitation Data'!$F$29,0,10*ROW('Sanitation Data'!F107))="","",OFFSET('Sanitation Data'!$F$29,0,10*ROW('Sanitation Data'!F107)))</f>
        <v/>
      </c>
      <c r="CW113" s="282" t="str">
        <f ca="true">+IF(OFFSET('Sanitation Data'!$F$30,0,10*ROW('Sanitation Data'!F107))="","",OFFSET('Sanitation Data'!$F$30,0,10*ROW('Sanitation Data'!F107)))</f>
        <v/>
      </c>
      <c r="CX113" s="282" t="str">
        <f ca="true">+IF(OFFSET('Sanitation Data'!$F$31,0,10*ROW('Sanitation Data'!F107))="","",OFFSET('Sanitation Data'!$F$31,0,10*ROW('Sanitation Data'!F107)))</f>
        <v/>
      </c>
      <c r="CY113" s="282" t="str">
        <f ca="true">+IF(OFFSET('Sanitation Data'!$F$32,0,10*ROW('Sanitation Data'!F107))="","",OFFSET('Sanitation Data'!$F$32,0,10*ROW('Sanitation Data'!F107)))</f>
        <v/>
      </c>
      <c r="CZ113" s="282" t="str">
        <f ca="true">+IF(OFFSET('Sanitation Data'!$G$28,0,10*ROW('Sanitation Data'!G107))="","",OFFSET('Sanitation Data'!$G$28,0,10*ROW('Sanitation Data'!G107)))</f>
        <v/>
      </c>
      <c r="DA113" s="282" t="str">
        <f ca="true">+IF(OFFSET('Sanitation Data'!$G$29,0,10*ROW('Sanitation Data'!G107))="","",OFFSET('Sanitation Data'!$G$29,0,10*ROW('Sanitation Data'!G107)))</f>
        <v/>
      </c>
      <c r="DB113" s="282" t="str">
        <f ca="true">+IF(OFFSET('Sanitation Data'!$G$30,0,10*ROW('Sanitation Data'!G107))="","",OFFSET('Sanitation Data'!$G$30,0,10*ROW('Sanitation Data'!G107)))</f>
        <v/>
      </c>
      <c r="DC113" s="282" t="str">
        <f ca="true">+IF(OFFSET('Sanitation Data'!$G$31,0,10*ROW('Sanitation Data'!G107))="","",OFFSET('Sanitation Data'!$G$31,0,10*ROW('Sanitation Data'!G107)))</f>
        <v/>
      </c>
      <c r="DD113" s="282" t="str">
        <f ca="true">+IF(OFFSET('Sanitation Data'!$G$32,0,10*ROW('Sanitation Data'!G107))="","",OFFSET('Sanitation Data'!$G$32,0,10*ROW('Sanitation Data'!G107)))</f>
        <v/>
      </c>
      <c r="DE113" s="282" t="str">
        <f ca="true">+IF(OFFSET('Sanitation Data'!$H$28,0,10*ROW('Sanitation Data'!H107))="","",OFFSET('Sanitation Data'!$H$28,0,10*ROW('Sanitation Data'!H107)))</f>
        <v/>
      </c>
      <c r="DF113" s="282" t="str">
        <f ca="true">+IF(OFFSET('Sanitation Data'!$H$29,0,10*ROW('Sanitation Data'!H107))="","",OFFSET('Sanitation Data'!$H$29,0,10*ROW('Sanitation Data'!H107)))</f>
        <v/>
      </c>
      <c r="DG113" s="282" t="str">
        <f ca="true">+IF(OFFSET('Sanitation Data'!$H$30,0,10*ROW('Sanitation Data'!H107))="","",OFFSET('Sanitation Data'!$H$30,0,10*ROW('Sanitation Data'!H107)))</f>
        <v/>
      </c>
      <c r="DH113" s="282" t="str">
        <f ca="true">+IF(OFFSET('Sanitation Data'!$H$31,0,10*ROW('Sanitation Data'!H107))="","",OFFSET('Sanitation Data'!$H$31,0,10*ROW('Sanitation Data'!H107)))</f>
        <v/>
      </c>
      <c r="DI113" s="282" t="str">
        <f ca="true">+IF(OFFSET('Sanitation Data'!$H$32,0,10*ROW('Sanitation Data'!H107))="","",OFFSET('Sanitation Data'!$H$32,0,10*ROW('Sanitation Data'!H107)))</f>
        <v/>
      </c>
      <c r="DJ113" s="282" t="str">
        <f ca="true">+IF(OFFSET('Sanitation Data'!$I$28,0,10*ROW('Sanitation Data'!I107))="","",OFFSET('Sanitation Data'!$I$28,0,10*ROW('Sanitation Data'!I107)))</f>
        <v/>
      </c>
      <c r="DK113" s="282" t="str">
        <f ca="true">+IF(OFFSET('Sanitation Data'!$I$29,0,10*ROW('Sanitation Data'!I107))="","",OFFSET('Sanitation Data'!$I$29,0,10*ROW('Sanitation Data'!I107)))</f>
        <v/>
      </c>
      <c r="DL113" s="282" t="str">
        <f ca="true">+IF(OFFSET('Sanitation Data'!$I$30,0,10*ROW('Sanitation Data'!I107))="","",OFFSET('Sanitation Data'!$I$30,0,10*ROW('Sanitation Data'!I107)))</f>
        <v/>
      </c>
      <c r="DM113" s="282" t="str">
        <f ca="true">+IF(OFFSET('Sanitation Data'!$I$31,0,10*ROW('Sanitation Data'!I107))="","",OFFSET('Sanitation Data'!$I$31,0,10*ROW('Sanitation Data'!I107)))</f>
        <v/>
      </c>
      <c r="DN113" s="282" t="str">
        <f ca="true">+IF(OFFSET('Sanitation Data'!$I$32,0,10*ROW('Sanitation Data'!I107))="","",OFFSET('Sanitation Data'!$I$32,0,10*ROW('Sanitation Data'!I107)))</f>
        <v/>
      </c>
      <c r="DO113" s="282" t="str">
        <f ca="true">+IF(OFFSET('Hygiene Data'!$D$11,0,10*ROW('Hygiene Data'!D107))="","",OFFSET('Hygiene Data'!$D$11,0,10*ROW('Hygiene Data'!D107)))</f>
        <v/>
      </c>
      <c r="DP113" s="282" t="str">
        <f ca="true">+IF(OFFSET('Hygiene Data'!$D$12,0,10*ROW('Hygiene Data'!D107))="","",OFFSET('Hygiene Data'!$D$12,0,10*ROW('Hygiene Data'!D107)))</f>
        <v/>
      </c>
      <c r="DQ113" s="282" t="str">
        <f ca="true">+IF(OFFSET('Hygiene Data'!$D$13,0,10*ROW('Hygiene Data'!D107))="","",OFFSET('Hygiene Data'!$D$13,0,10*ROW('Hygiene Data'!D107)))</f>
        <v/>
      </c>
      <c r="DR113" s="282" t="str">
        <f ca="true">+IF(OFFSET('Hygiene Data'!$E$11,0,10*ROW('Hygiene Data'!E107))="","",OFFSET('Hygiene Data'!$E$11,0,10*ROW('Hygiene Data'!E107)))</f>
        <v/>
      </c>
      <c r="DS113" s="282" t="str">
        <f ca="true">+IF(OFFSET('Hygiene Data'!$E$12,0,10*ROW('Hygiene Data'!E107))="","",OFFSET('Hygiene Data'!$E$12,0,10*ROW('Hygiene Data'!E107)))</f>
        <v/>
      </c>
      <c r="DT113" s="282" t="str">
        <f ca="true">+IF(OFFSET('Hygiene Data'!$E$13,0,10*ROW('Hygiene Data'!E107))="","",OFFSET('Hygiene Data'!$E$13,0,10*ROW('Hygiene Data'!E107)))</f>
        <v/>
      </c>
      <c r="DU113" s="282" t="str">
        <f ca="true">+IF(OFFSET('Hygiene Data'!$F$11,0,10*ROW('Hygiene Data'!F107))="","",OFFSET('Hygiene Data'!$F$11,0,10*ROW('Hygiene Data'!F107)))</f>
        <v/>
      </c>
      <c r="DV113" s="282" t="str">
        <f ca="true">+IF(OFFSET('Hygiene Data'!$F$12,0,10*ROW('Hygiene Data'!F107))="","",OFFSET('Hygiene Data'!$F$12,0,10*ROW('Hygiene Data'!F107)))</f>
        <v/>
      </c>
      <c r="DW113" s="282" t="str">
        <f ca="true">+IF(OFFSET('Hygiene Data'!$F$13,0,10*ROW('Hygiene Data'!F107))="","",OFFSET('Hygiene Data'!$F$13,0,10*ROW('Hygiene Data'!F107)))</f>
        <v/>
      </c>
      <c r="DX113" s="282" t="str">
        <f ca="true">+IF(OFFSET('Hygiene Data'!$G$11,0,10*ROW('Hygiene Data'!G107))="","",OFFSET('Hygiene Data'!$G$11,0,10*ROW('Hygiene Data'!G107)))</f>
        <v/>
      </c>
      <c r="DY113" s="282" t="str">
        <f ca="true">+IF(OFFSET('Hygiene Data'!$G$12,0,10*ROW('Hygiene Data'!G107))="","",OFFSET('Hygiene Data'!$G$12,0,10*ROW('Hygiene Data'!G107)))</f>
        <v/>
      </c>
      <c r="DZ113" s="282" t="str">
        <f ca="true">+IF(OFFSET('Hygiene Data'!$G$13,0,10*ROW('Hygiene Data'!G107))="","",OFFSET('Hygiene Data'!$G$13,0,10*ROW('Hygiene Data'!G107)))</f>
        <v/>
      </c>
      <c r="EA113" s="282" t="str">
        <f ca="true">+IF(OFFSET('Hygiene Data'!$H$11,0,10*ROW('Hygiene Data'!H107))="","",OFFSET('Hygiene Data'!$H$11,0,10*ROW('Hygiene Data'!H107)))</f>
        <v/>
      </c>
      <c r="EB113" s="282" t="str">
        <f ca="true">+IF(OFFSET('Hygiene Data'!$H$12,0,10*ROW('Hygiene Data'!H107))="","",OFFSET('Hygiene Data'!$H$12,0,10*ROW('Hygiene Data'!H107)))</f>
        <v/>
      </c>
      <c r="EC113" s="282" t="str">
        <f ca="true">+IF(OFFSET('Hygiene Data'!$H$13,0,10*ROW('Hygiene Data'!H107))="","",OFFSET('Hygiene Data'!$H$13,0,10*ROW('Hygiene Data'!H107)))</f>
        <v/>
      </c>
      <c r="ED113" s="282" t="str">
        <f ca="true">+IF(OFFSET('Hygiene Data'!$I$11,0,10*ROW('Hygiene Data'!I107))="","",OFFSET('Hygiene Data'!$I$11,0,10*ROW('Hygiene Data'!I107)))</f>
        <v/>
      </c>
      <c r="EE113" s="282" t="str">
        <f ca="true">+IF(OFFSET('Hygiene Data'!$I$12,0,10*ROW('Hygiene Data'!I107))="","",OFFSET('Hygiene Data'!$I$12,0,10*ROW('Hygiene Data'!I107)))</f>
        <v/>
      </c>
      <c r="EF113" s="282"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8"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2"/>
      <c r="BS114" s="282" t="str">
        <f ca="true">+IF(OFFSET('Water Data'!$D$27,0,10*ROW('Water Data'!D108))="","",OFFSET('Water Data'!$D$27,0,10*ROW('Water Data'!D108)))</f>
        <v/>
      </c>
      <c r="BT114" s="282" t="str">
        <f ca="true">+IF(OFFSET('Water Data'!$D$28,0,10*ROW('Water Data'!D108))="","",OFFSET('Water Data'!$D$28,0,10*ROW('Water Data'!D108)))</f>
        <v/>
      </c>
      <c r="BU114" s="282" t="str">
        <f ca="true">+IF(OFFSET('Water Data'!$D$29,0,10*ROW('Water Data'!D108))="","",OFFSET('Water Data'!$D$29,0,10*ROW('Water Data'!D108)))</f>
        <v/>
      </c>
      <c r="BV114" s="282" t="str">
        <f ca="true">+IF(OFFSET('Water Data'!$E$27,0,10*ROW('Water Data'!E108))="","",OFFSET('Water Data'!$E$27,0,10*ROW('Water Data'!E108)))</f>
        <v/>
      </c>
      <c r="BW114" s="282" t="str">
        <f ca="true">+IF(OFFSET('Water Data'!$E$28,0,10*ROW('Water Data'!E108))="","",OFFSET('Water Data'!$E$28,0,10*ROW('Water Data'!E108)))</f>
        <v/>
      </c>
      <c r="BX114" s="282" t="str">
        <f ca="true">+IF(OFFSET('Water Data'!$E$29,0,10*ROW('Water Data'!E108))="","",OFFSET('Water Data'!$E$29,0,10*ROW('Water Data'!E108)))</f>
        <v/>
      </c>
      <c r="BY114" s="282" t="str">
        <f ca="true">+IF(OFFSET('Water Data'!$F$27,0,10*ROW('Water Data'!F108))="","",OFFSET('Water Data'!$F$27,0,10*ROW('Water Data'!F108)))</f>
        <v/>
      </c>
      <c r="BZ114" s="282" t="str">
        <f ca="true">+IF(OFFSET('Water Data'!$F$28,0,10*ROW('Water Data'!F108))="","",OFFSET('Water Data'!$F$28,0,10*ROW('Water Data'!F108)))</f>
        <v/>
      </c>
      <c r="CA114" s="282" t="str">
        <f ca="true">+IF(OFFSET('Water Data'!$F$29,0,10*ROW('Water Data'!F108))="","",OFFSET('Water Data'!$F$29,0,10*ROW('Water Data'!F108)))</f>
        <v/>
      </c>
      <c r="CB114" s="282" t="str">
        <f ca="true">+IF(OFFSET('Water Data'!$G$27,0,10*ROW('Water Data'!G108))="","",OFFSET('Water Data'!$G$27,0,10*ROW('Water Data'!G108)))</f>
        <v/>
      </c>
      <c r="CC114" s="282" t="str">
        <f ca="true">+IF(OFFSET('Water Data'!$G$28,0,10*ROW('Water Data'!G108))="","",OFFSET('Water Data'!$G$28,0,10*ROW('Water Data'!G108)))</f>
        <v/>
      </c>
      <c r="CD114" s="282" t="str">
        <f ca="true">+IF(OFFSET('Water Data'!$G$29,0,10*ROW('Water Data'!G108))="","",OFFSET('Water Data'!$G$29,0,10*ROW('Water Data'!G108)))</f>
        <v/>
      </c>
      <c r="CE114" s="282" t="str">
        <f ca="true">+IF(OFFSET('Water Data'!$H$27,0,10*ROW('Water Data'!H108))="","",OFFSET('Water Data'!$H$27,0,10*ROW('Water Data'!H108)))</f>
        <v/>
      </c>
      <c r="CF114" s="282" t="str">
        <f ca="true">+IF(OFFSET('Water Data'!$H$28,0,10*ROW('Water Data'!H108))="","",OFFSET('Water Data'!$H$28,0,10*ROW('Water Data'!H108)))</f>
        <v/>
      </c>
      <c r="CG114" s="282" t="str">
        <f ca="true">+IF(OFFSET('Water Data'!$H$29,0,10*ROW('Water Data'!H108))="","",OFFSET('Water Data'!$H$29,0,10*ROW('Water Data'!H108)))</f>
        <v/>
      </c>
      <c r="CH114" s="282" t="str">
        <f ca="true">+IF(OFFSET('Water Data'!$I$27,0,10*ROW('Water Data'!I108))="","",OFFSET('Water Data'!$I$27,0,10*ROW('Water Data'!I108)))</f>
        <v/>
      </c>
      <c r="CI114" s="282" t="str">
        <f ca="true">+IF(OFFSET('Water Data'!$I$28,0,10*ROW('Water Data'!I108))="","",OFFSET('Water Data'!$I$28,0,10*ROW('Water Data'!I108)))</f>
        <v/>
      </c>
      <c r="CJ114" s="282" t="str">
        <f ca="true">+IF(OFFSET('Water Data'!$I$29,0,10*ROW('Water Data'!I108))="","",OFFSET('Water Data'!$I$29,0,10*ROW('Water Data'!I108)))</f>
        <v/>
      </c>
      <c r="CK114" s="282" t="str">
        <f ca="true">+IF(OFFSET('Sanitation Data'!$D$28,0,10*ROW('Sanitation Data'!D108))="","",OFFSET('Sanitation Data'!$D$28,0,10*ROW('Sanitation Data'!D108)))</f>
        <v/>
      </c>
      <c r="CL114" s="282" t="str">
        <f ca="true">+IF(OFFSET('Sanitation Data'!$D$29,0,10*ROW('Sanitation Data'!D108))="","",OFFSET('Sanitation Data'!$D$29,0,10*ROW('Sanitation Data'!D108)))</f>
        <v/>
      </c>
      <c r="CM114" s="282" t="str">
        <f ca="true">+IF(OFFSET('Sanitation Data'!$D$30,0,10*ROW('Sanitation Data'!D108))="","",OFFSET('Sanitation Data'!$D$30,0,10*ROW('Sanitation Data'!D108)))</f>
        <v/>
      </c>
      <c r="CN114" s="282" t="str">
        <f ca="true">+IF(OFFSET('Sanitation Data'!$D$31,0,10*ROW('Sanitation Data'!D108))="","",OFFSET('Sanitation Data'!$D$31,0,10*ROW('Sanitation Data'!D108)))</f>
        <v/>
      </c>
      <c r="CO114" s="282" t="str">
        <f ca="true">+IF(OFFSET('Sanitation Data'!$D$32,0,10*ROW('Sanitation Data'!D108))="","",OFFSET('Sanitation Data'!$D$32,0,10*ROW('Sanitation Data'!D108)))</f>
        <v/>
      </c>
      <c r="CP114" s="282" t="str">
        <f ca="true">+IF(OFFSET('Sanitation Data'!$E$28,0,10*ROW('Sanitation Data'!E108))="","",OFFSET('Sanitation Data'!$E$28,0,10*ROW('Sanitation Data'!E108)))</f>
        <v/>
      </c>
      <c r="CQ114" s="282" t="str">
        <f ca="true">+IF(OFFSET('Sanitation Data'!$E$29,0,10*ROW('Sanitation Data'!E108))="","",OFFSET('Sanitation Data'!$E$29,0,10*ROW('Sanitation Data'!E108)))</f>
        <v/>
      </c>
      <c r="CR114" s="282" t="str">
        <f ca="true">+IF(OFFSET('Sanitation Data'!$E$30,0,10*ROW('Sanitation Data'!E108))="","",OFFSET('Sanitation Data'!$E$30,0,10*ROW('Sanitation Data'!E108)))</f>
        <v/>
      </c>
      <c r="CS114" s="282" t="str">
        <f ca="true">+IF(OFFSET('Sanitation Data'!$E$31,0,10*ROW('Sanitation Data'!E108))="","",OFFSET('Sanitation Data'!$E$31,0,10*ROW('Sanitation Data'!E108)))</f>
        <v/>
      </c>
      <c r="CT114" s="282" t="str">
        <f ca="true">+IF(OFFSET('Sanitation Data'!$E$32,0,10*ROW('Sanitation Data'!E108))="","",OFFSET('Sanitation Data'!$E$32,0,10*ROW('Sanitation Data'!E108)))</f>
        <v/>
      </c>
      <c r="CU114" s="282" t="str">
        <f ca="true">+IF(OFFSET('Sanitation Data'!$F$28,0,10*ROW('Sanitation Data'!F108))="","",OFFSET('Sanitation Data'!$F$28,0,10*ROW('Sanitation Data'!F108)))</f>
        <v/>
      </c>
      <c r="CV114" s="282" t="str">
        <f ca="true">+IF(OFFSET('Sanitation Data'!$F$29,0,10*ROW('Sanitation Data'!F108))="","",OFFSET('Sanitation Data'!$F$29,0,10*ROW('Sanitation Data'!F108)))</f>
        <v/>
      </c>
      <c r="CW114" s="282" t="str">
        <f ca="true">+IF(OFFSET('Sanitation Data'!$F$30,0,10*ROW('Sanitation Data'!F108))="","",OFFSET('Sanitation Data'!$F$30,0,10*ROW('Sanitation Data'!F108)))</f>
        <v/>
      </c>
      <c r="CX114" s="282" t="str">
        <f ca="true">+IF(OFFSET('Sanitation Data'!$F$31,0,10*ROW('Sanitation Data'!F108))="","",OFFSET('Sanitation Data'!$F$31,0,10*ROW('Sanitation Data'!F108)))</f>
        <v/>
      </c>
      <c r="CY114" s="282" t="str">
        <f ca="true">+IF(OFFSET('Sanitation Data'!$F$32,0,10*ROW('Sanitation Data'!F108))="","",OFFSET('Sanitation Data'!$F$32,0,10*ROW('Sanitation Data'!F108)))</f>
        <v/>
      </c>
      <c r="CZ114" s="282" t="str">
        <f ca="true">+IF(OFFSET('Sanitation Data'!$G$28,0,10*ROW('Sanitation Data'!G108))="","",OFFSET('Sanitation Data'!$G$28,0,10*ROW('Sanitation Data'!G108)))</f>
        <v/>
      </c>
      <c r="DA114" s="282" t="str">
        <f ca="true">+IF(OFFSET('Sanitation Data'!$G$29,0,10*ROW('Sanitation Data'!G108))="","",OFFSET('Sanitation Data'!$G$29,0,10*ROW('Sanitation Data'!G108)))</f>
        <v/>
      </c>
      <c r="DB114" s="282" t="str">
        <f ca="true">+IF(OFFSET('Sanitation Data'!$G$30,0,10*ROW('Sanitation Data'!G108))="","",OFFSET('Sanitation Data'!$G$30,0,10*ROW('Sanitation Data'!G108)))</f>
        <v/>
      </c>
      <c r="DC114" s="282" t="str">
        <f ca="true">+IF(OFFSET('Sanitation Data'!$G$31,0,10*ROW('Sanitation Data'!G108))="","",OFFSET('Sanitation Data'!$G$31,0,10*ROW('Sanitation Data'!G108)))</f>
        <v/>
      </c>
      <c r="DD114" s="282" t="str">
        <f ca="true">+IF(OFFSET('Sanitation Data'!$G$32,0,10*ROW('Sanitation Data'!G108))="","",OFFSET('Sanitation Data'!$G$32,0,10*ROW('Sanitation Data'!G108)))</f>
        <v/>
      </c>
      <c r="DE114" s="282" t="str">
        <f ca="true">+IF(OFFSET('Sanitation Data'!$H$28,0,10*ROW('Sanitation Data'!H108))="","",OFFSET('Sanitation Data'!$H$28,0,10*ROW('Sanitation Data'!H108)))</f>
        <v/>
      </c>
      <c r="DF114" s="282" t="str">
        <f ca="true">+IF(OFFSET('Sanitation Data'!$H$29,0,10*ROW('Sanitation Data'!H108))="","",OFFSET('Sanitation Data'!$H$29,0,10*ROW('Sanitation Data'!H108)))</f>
        <v/>
      </c>
      <c r="DG114" s="282" t="str">
        <f ca="true">+IF(OFFSET('Sanitation Data'!$H$30,0,10*ROW('Sanitation Data'!H108))="","",OFFSET('Sanitation Data'!$H$30,0,10*ROW('Sanitation Data'!H108)))</f>
        <v/>
      </c>
      <c r="DH114" s="282" t="str">
        <f ca="true">+IF(OFFSET('Sanitation Data'!$H$31,0,10*ROW('Sanitation Data'!H108))="","",OFFSET('Sanitation Data'!$H$31,0,10*ROW('Sanitation Data'!H108)))</f>
        <v/>
      </c>
      <c r="DI114" s="282" t="str">
        <f ca="true">+IF(OFFSET('Sanitation Data'!$H$32,0,10*ROW('Sanitation Data'!H108))="","",OFFSET('Sanitation Data'!$H$32,0,10*ROW('Sanitation Data'!H108)))</f>
        <v/>
      </c>
      <c r="DJ114" s="282" t="str">
        <f ca="true">+IF(OFFSET('Sanitation Data'!$I$28,0,10*ROW('Sanitation Data'!I108))="","",OFFSET('Sanitation Data'!$I$28,0,10*ROW('Sanitation Data'!I108)))</f>
        <v/>
      </c>
      <c r="DK114" s="282" t="str">
        <f ca="true">+IF(OFFSET('Sanitation Data'!$I$29,0,10*ROW('Sanitation Data'!I108))="","",OFFSET('Sanitation Data'!$I$29,0,10*ROW('Sanitation Data'!I108)))</f>
        <v/>
      </c>
      <c r="DL114" s="282" t="str">
        <f ca="true">+IF(OFFSET('Sanitation Data'!$I$30,0,10*ROW('Sanitation Data'!I108))="","",OFFSET('Sanitation Data'!$I$30,0,10*ROW('Sanitation Data'!I108)))</f>
        <v/>
      </c>
      <c r="DM114" s="282" t="str">
        <f ca="true">+IF(OFFSET('Sanitation Data'!$I$31,0,10*ROW('Sanitation Data'!I108))="","",OFFSET('Sanitation Data'!$I$31,0,10*ROW('Sanitation Data'!I108)))</f>
        <v/>
      </c>
      <c r="DN114" s="282" t="str">
        <f ca="true">+IF(OFFSET('Sanitation Data'!$I$32,0,10*ROW('Sanitation Data'!I108))="","",OFFSET('Sanitation Data'!$I$32,0,10*ROW('Sanitation Data'!I108)))</f>
        <v/>
      </c>
      <c r="DO114" s="282" t="str">
        <f ca="true">+IF(OFFSET('Hygiene Data'!$D$11,0,10*ROW('Hygiene Data'!D108))="","",OFFSET('Hygiene Data'!$D$11,0,10*ROW('Hygiene Data'!D108)))</f>
        <v/>
      </c>
      <c r="DP114" s="282" t="str">
        <f ca="true">+IF(OFFSET('Hygiene Data'!$D$12,0,10*ROW('Hygiene Data'!D108))="","",OFFSET('Hygiene Data'!$D$12,0,10*ROW('Hygiene Data'!D108)))</f>
        <v/>
      </c>
      <c r="DQ114" s="282" t="str">
        <f ca="true">+IF(OFFSET('Hygiene Data'!$D$13,0,10*ROW('Hygiene Data'!D108))="","",OFFSET('Hygiene Data'!$D$13,0,10*ROW('Hygiene Data'!D108)))</f>
        <v/>
      </c>
      <c r="DR114" s="282" t="str">
        <f ca="true">+IF(OFFSET('Hygiene Data'!$E$11,0,10*ROW('Hygiene Data'!E108))="","",OFFSET('Hygiene Data'!$E$11,0,10*ROW('Hygiene Data'!E108)))</f>
        <v/>
      </c>
      <c r="DS114" s="282" t="str">
        <f ca="true">+IF(OFFSET('Hygiene Data'!$E$12,0,10*ROW('Hygiene Data'!E108))="","",OFFSET('Hygiene Data'!$E$12,0,10*ROW('Hygiene Data'!E108)))</f>
        <v/>
      </c>
      <c r="DT114" s="282" t="str">
        <f ca="true">+IF(OFFSET('Hygiene Data'!$E$13,0,10*ROW('Hygiene Data'!E108))="","",OFFSET('Hygiene Data'!$E$13,0,10*ROW('Hygiene Data'!E108)))</f>
        <v/>
      </c>
      <c r="DU114" s="282" t="str">
        <f ca="true">+IF(OFFSET('Hygiene Data'!$F$11,0,10*ROW('Hygiene Data'!F108))="","",OFFSET('Hygiene Data'!$F$11,0,10*ROW('Hygiene Data'!F108)))</f>
        <v/>
      </c>
      <c r="DV114" s="282" t="str">
        <f ca="true">+IF(OFFSET('Hygiene Data'!$F$12,0,10*ROW('Hygiene Data'!F108))="","",OFFSET('Hygiene Data'!$F$12,0,10*ROW('Hygiene Data'!F108)))</f>
        <v/>
      </c>
      <c r="DW114" s="282" t="str">
        <f ca="true">+IF(OFFSET('Hygiene Data'!$F$13,0,10*ROW('Hygiene Data'!F108))="","",OFFSET('Hygiene Data'!$F$13,0,10*ROW('Hygiene Data'!F108)))</f>
        <v/>
      </c>
      <c r="DX114" s="282" t="str">
        <f ca="true">+IF(OFFSET('Hygiene Data'!$G$11,0,10*ROW('Hygiene Data'!G108))="","",OFFSET('Hygiene Data'!$G$11,0,10*ROW('Hygiene Data'!G108)))</f>
        <v/>
      </c>
      <c r="DY114" s="282" t="str">
        <f ca="true">+IF(OFFSET('Hygiene Data'!$G$12,0,10*ROW('Hygiene Data'!G108))="","",OFFSET('Hygiene Data'!$G$12,0,10*ROW('Hygiene Data'!G108)))</f>
        <v/>
      </c>
      <c r="DZ114" s="282" t="str">
        <f ca="true">+IF(OFFSET('Hygiene Data'!$G$13,0,10*ROW('Hygiene Data'!G108))="","",OFFSET('Hygiene Data'!$G$13,0,10*ROW('Hygiene Data'!G108)))</f>
        <v/>
      </c>
      <c r="EA114" s="282" t="str">
        <f ca="true">+IF(OFFSET('Hygiene Data'!$H$11,0,10*ROW('Hygiene Data'!H108))="","",OFFSET('Hygiene Data'!$H$11,0,10*ROW('Hygiene Data'!H108)))</f>
        <v/>
      </c>
      <c r="EB114" s="282" t="str">
        <f ca="true">+IF(OFFSET('Hygiene Data'!$H$12,0,10*ROW('Hygiene Data'!H108))="","",OFFSET('Hygiene Data'!$H$12,0,10*ROW('Hygiene Data'!H108)))</f>
        <v/>
      </c>
      <c r="EC114" s="282" t="str">
        <f ca="true">+IF(OFFSET('Hygiene Data'!$H$13,0,10*ROW('Hygiene Data'!H108))="","",OFFSET('Hygiene Data'!$H$13,0,10*ROW('Hygiene Data'!H108)))</f>
        <v/>
      </c>
      <c r="ED114" s="282" t="str">
        <f ca="true">+IF(OFFSET('Hygiene Data'!$I$11,0,10*ROW('Hygiene Data'!I108))="","",OFFSET('Hygiene Data'!$I$11,0,10*ROW('Hygiene Data'!I108)))</f>
        <v/>
      </c>
      <c r="EE114" s="282" t="str">
        <f ca="true">+IF(OFFSET('Hygiene Data'!$I$12,0,10*ROW('Hygiene Data'!I108))="","",OFFSET('Hygiene Data'!$I$12,0,10*ROW('Hygiene Data'!I108)))</f>
        <v/>
      </c>
      <c r="EF114" s="282"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8"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2"/>
      <c r="BS115" s="282" t="str">
        <f ca="true">+IF(OFFSET('Water Data'!$D$27,0,10*ROW('Water Data'!D109))="","",OFFSET('Water Data'!$D$27,0,10*ROW('Water Data'!D109)))</f>
        <v/>
      </c>
      <c r="BT115" s="282" t="str">
        <f ca="true">+IF(OFFSET('Water Data'!$D$28,0,10*ROW('Water Data'!D109))="","",OFFSET('Water Data'!$D$28,0,10*ROW('Water Data'!D109)))</f>
        <v/>
      </c>
      <c r="BU115" s="282" t="str">
        <f ca="true">+IF(OFFSET('Water Data'!$D$29,0,10*ROW('Water Data'!D109))="","",OFFSET('Water Data'!$D$29,0,10*ROW('Water Data'!D109)))</f>
        <v/>
      </c>
      <c r="BV115" s="282" t="str">
        <f ca="true">+IF(OFFSET('Water Data'!$E$27,0,10*ROW('Water Data'!E109))="","",OFFSET('Water Data'!$E$27,0,10*ROW('Water Data'!E109)))</f>
        <v/>
      </c>
      <c r="BW115" s="282" t="str">
        <f ca="true">+IF(OFFSET('Water Data'!$E$28,0,10*ROW('Water Data'!E109))="","",OFFSET('Water Data'!$E$28,0,10*ROW('Water Data'!E109)))</f>
        <v/>
      </c>
      <c r="BX115" s="282" t="str">
        <f ca="true">+IF(OFFSET('Water Data'!$E$29,0,10*ROW('Water Data'!E109))="","",OFFSET('Water Data'!$E$29,0,10*ROW('Water Data'!E109)))</f>
        <v/>
      </c>
      <c r="BY115" s="282" t="str">
        <f ca="true">+IF(OFFSET('Water Data'!$F$27,0,10*ROW('Water Data'!F109))="","",OFFSET('Water Data'!$F$27,0,10*ROW('Water Data'!F109)))</f>
        <v/>
      </c>
      <c r="BZ115" s="282" t="str">
        <f ca="true">+IF(OFFSET('Water Data'!$F$28,0,10*ROW('Water Data'!F109))="","",OFFSET('Water Data'!$F$28,0,10*ROW('Water Data'!F109)))</f>
        <v/>
      </c>
      <c r="CA115" s="282" t="str">
        <f ca="true">+IF(OFFSET('Water Data'!$F$29,0,10*ROW('Water Data'!F109))="","",OFFSET('Water Data'!$F$29,0,10*ROW('Water Data'!F109)))</f>
        <v/>
      </c>
      <c r="CB115" s="282" t="str">
        <f ca="true">+IF(OFFSET('Water Data'!$G$27,0,10*ROW('Water Data'!G109))="","",OFFSET('Water Data'!$G$27,0,10*ROW('Water Data'!G109)))</f>
        <v/>
      </c>
      <c r="CC115" s="282" t="str">
        <f ca="true">+IF(OFFSET('Water Data'!$G$28,0,10*ROW('Water Data'!G109))="","",OFFSET('Water Data'!$G$28,0,10*ROW('Water Data'!G109)))</f>
        <v/>
      </c>
      <c r="CD115" s="282" t="str">
        <f ca="true">+IF(OFFSET('Water Data'!$G$29,0,10*ROW('Water Data'!G109))="","",OFFSET('Water Data'!$G$29,0,10*ROW('Water Data'!G109)))</f>
        <v/>
      </c>
      <c r="CE115" s="282" t="str">
        <f ca="true">+IF(OFFSET('Water Data'!$H$27,0,10*ROW('Water Data'!H109))="","",OFFSET('Water Data'!$H$27,0,10*ROW('Water Data'!H109)))</f>
        <v/>
      </c>
      <c r="CF115" s="282" t="str">
        <f ca="true">+IF(OFFSET('Water Data'!$H$28,0,10*ROW('Water Data'!H109))="","",OFFSET('Water Data'!$H$28,0,10*ROW('Water Data'!H109)))</f>
        <v/>
      </c>
      <c r="CG115" s="282" t="str">
        <f ca="true">+IF(OFFSET('Water Data'!$H$29,0,10*ROW('Water Data'!H109))="","",OFFSET('Water Data'!$H$29,0,10*ROW('Water Data'!H109)))</f>
        <v/>
      </c>
      <c r="CH115" s="282" t="str">
        <f ca="true">+IF(OFFSET('Water Data'!$I$27,0,10*ROW('Water Data'!I109))="","",OFFSET('Water Data'!$I$27,0,10*ROW('Water Data'!I109)))</f>
        <v/>
      </c>
      <c r="CI115" s="282" t="str">
        <f ca="true">+IF(OFFSET('Water Data'!$I$28,0,10*ROW('Water Data'!I109))="","",OFFSET('Water Data'!$I$28,0,10*ROW('Water Data'!I109)))</f>
        <v/>
      </c>
      <c r="CJ115" s="282" t="str">
        <f ca="true">+IF(OFFSET('Water Data'!$I$29,0,10*ROW('Water Data'!I109))="","",OFFSET('Water Data'!$I$29,0,10*ROW('Water Data'!I109)))</f>
        <v/>
      </c>
      <c r="CK115" s="282" t="str">
        <f ca="true">+IF(OFFSET('Sanitation Data'!$D$28,0,10*ROW('Sanitation Data'!D109))="","",OFFSET('Sanitation Data'!$D$28,0,10*ROW('Sanitation Data'!D109)))</f>
        <v/>
      </c>
      <c r="CL115" s="282" t="str">
        <f ca="true">+IF(OFFSET('Sanitation Data'!$D$29,0,10*ROW('Sanitation Data'!D109))="","",OFFSET('Sanitation Data'!$D$29,0,10*ROW('Sanitation Data'!D109)))</f>
        <v/>
      </c>
      <c r="CM115" s="282" t="str">
        <f ca="true">+IF(OFFSET('Sanitation Data'!$D$30,0,10*ROW('Sanitation Data'!D109))="","",OFFSET('Sanitation Data'!$D$30,0,10*ROW('Sanitation Data'!D109)))</f>
        <v/>
      </c>
      <c r="CN115" s="282" t="str">
        <f ca="true">+IF(OFFSET('Sanitation Data'!$D$31,0,10*ROW('Sanitation Data'!D109))="","",OFFSET('Sanitation Data'!$D$31,0,10*ROW('Sanitation Data'!D109)))</f>
        <v/>
      </c>
      <c r="CO115" s="282" t="str">
        <f ca="true">+IF(OFFSET('Sanitation Data'!$D$32,0,10*ROW('Sanitation Data'!D109))="","",OFFSET('Sanitation Data'!$D$32,0,10*ROW('Sanitation Data'!D109)))</f>
        <v/>
      </c>
      <c r="CP115" s="282" t="str">
        <f ca="true">+IF(OFFSET('Sanitation Data'!$E$28,0,10*ROW('Sanitation Data'!E109))="","",OFFSET('Sanitation Data'!$E$28,0,10*ROW('Sanitation Data'!E109)))</f>
        <v/>
      </c>
      <c r="CQ115" s="282" t="str">
        <f ca="true">+IF(OFFSET('Sanitation Data'!$E$29,0,10*ROW('Sanitation Data'!E109))="","",OFFSET('Sanitation Data'!$E$29,0,10*ROW('Sanitation Data'!E109)))</f>
        <v/>
      </c>
      <c r="CR115" s="282" t="str">
        <f ca="true">+IF(OFFSET('Sanitation Data'!$E$30,0,10*ROW('Sanitation Data'!E109))="","",OFFSET('Sanitation Data'!$E$30,0,10*ROW('Sanitation Data'!E109)))</f>
        <v/>
      </c>
      <c r="CS115" s="282" t="str">
        <f ca="true">+IF(OFFSET('Sanitation Data'!$E$31,0,10*ROW('Sanitation Data'!E109))="","",OFFSET('Sanitation Data'!$E$31,0,10*ROW('Sanitation Data'!E109)))</f>
        <v/>
      </c>
      <c r="CT115" s="282" t="str">
        <f ca="true">+IF(OFFSET('Sanitation Data'!$E$32,0,10*ROW('Sanitation Data'!E109))="","",OFFSET('Sanitation Data'!$E$32,0,10*ROW('Sanitation Data'!E109)))</f>
        <v/>
      </c>
      <c r="CU115" s="282" t="str">
        <f ca="true">+IF(OFFSET('Sanitation Data'!$F$28,0,10*ROW('Sanitation Data'!F109))="","",OFFSET('Sanitation Data'!$F$28,0,10*ROW('Sanitation Data'!F109)))</f>
        <v/>
      </c>
      <c r="CV115" s="282" t="str">
        <f ca="true">+IF(OFFSET('Sanitation Data'!$F$29,0,10*ROW('Sanitation Data'!F109))="","",OFFSET('Sanitation Data'!$F$29,0,10*ROW('Sanitation Data'!F109)))</f>
        <v/>
      </c>
      <c r="CW115" s="282" t="str">
        <f ca="true">+IF(OFFSET('Sanitation Data'!$F$30,0,10*ROW('Sanitation Data'!F109))="","",OFFSET('Sanitation Data'!$F$30,0,10*ROW('Sanitation Data'!F109)))</f>
        <v/>
      </c>
      <c r="CX115" s="282" t="str">
        <f ca="true">+IF(OFFSET('Sanitation Data'!$F$31,0,10*ROW('Sanitation Data'!F109))="","",OFFSET('Sanitation Data'!$F$31,0,10*ROW('Sanitation Data'!F109)))</f>
        <v/>
      </c>
      <c r="CY115" s="282" t="str">
        <f ca="true">+IF(OFFSET('Sanitation Data'!$F$32,0,10*ROW('Sanitation Data'!F109))="","",OFFSET('Sanitation Data'!$F$32,0,10*ROW('Sanitation Data'!F109)))</f>
        <v/>
      </c>
      <c r="CZ115" s="282" t="str">
        <f ca="true">+IF(OFFSET('Sanitation Data'!$G$28,0,10*ROW('Sanitation Data'!G109))="","",OFFSET('Sanitation Data'!$G$28,0,10*ROW('Sanitation Data'!G109)))</f>
        <v/>
      </c>
      <c r="DA115" s="282" t="str">
        <f ca="true">+IF(OFFSET('Sanitation Data'!$G$29,0,10*ROW('Sanitation Data'!G109))="","",OFFSET('Sanitation Data'!$G$29,0,10*ROW('Sanitation Data'!G109)))</f>
        <v/>
      </c>
      <c r="DB115" s="282" t="str">
        <f ca="true">+IF(OFFSET('Sanitation Data'!$G$30,0,10*ROW('Sanitation Data'!G109))="","",OFFSET('Sanitation Data'!$G$30,0,10*ROW('Sanitation Data'!G109)))</f>
        <v/>
      </c>
      <c r="DC115" s="282" t="str">
        <f ca="true">+IF(OFFSET('Sanitation Data'!$G$31,0,10*ROW('Sanitation Data'!G109))="","",OFFSET('Sanitation Data'!$G$31,0,10*ROW('Sanitation Data'!G109)))</f>
        <v/>
      </c>
      <c r="DD115" s="282" t="str">
        <f ca="true">+IF(OFFSET('Sanitation Data'!$G$32,0,10*ROW('Sanitation Data'!G109))="","",OFFSET('Sanitation Data'!$G$32,0,10*ROW('Sanitation Data'!G109)))</f>
        <v/>
      </c>
      <c r="DE115" s="282" t="str">
        <f ca="true">+IF(OFFSET('Sanitation Data'!$H$28,0,10*ROW('Sanitation Data'!H109))="","",OFFSET('Sanitation Data'!$H$28,0,10*ROW('Sanitation Data'!H109)))</f>
        <v/>
      </c>
      <c r="DF115" s="282" t="str">
        <f ca="true">+IF(OFFSET('Sanitation Data'!$H$29,0,10*ROW('Sanitation Data'!H109))="","",OFFSET('Sanitation Data'!$H$29,0,10*ROW('Sanitation Data'!H109)))</f>
        <v/>
      </c>
      <c r="DG115" s="282" t="str">
        <f ca="true">+IF(OFFSET('Sanitation Data'!$H$30,0,10*ROW('Sanitation Data'!H109))="","",OFFSET('Sanitation Data'!$H$30,0,10*ROW('Sanitation Data'!H109)))</f>
        <v/>
      </c>
      <c r="DH115" s="282" t="str">
        <f ca="true">+IF(OFFSET('Sanitation Data'!$H$31,0,10*ROW('Sanitation Data'!H109))="","",OFFSET('Sanitation Data'!$H$31,0,10*ROW('Sanitation Data'!H109)))</f>
        <v/>
      </c>
      <c r="DI115" s="282" t="str">
        <f ca="true">+IF(OFFSET('Sanitation Data'!$H$32,0,10*ROW('Sanitation Data'!H109))="","",OFFSET('Sanitation Data'!$H$32,0,10*ROW('Sanitation Data'!H109)))</f>
        <v/>
      </c>
      <c r="DJ115" s="282" t="str">
        <f ca="true">+IF(OFFSET('Sanitation Data'!$I$28,0,10*ROW('Sanitation Data'!I109))="","",OFFSET('Sanitation Data'!$I$28,0,10*ROW('Sanitation Data'!I109)))</f>
        <v/>
      </c>
      <c r="DK115" s="282" t="str">
        <f ca="true">+IF(OFFSET('Sanitation Data'!$I$29,0,10*ROW('Sanitation Data'!I109))="","",OFFSET('Sanitation Data'!$I$29,0,10*ROW('Sanitation Data'!I109)))</f>
        <v/>
      </c>
      <c r="DL115" s="282" t="str">
        <f ca="true">+IF(OFFSET('Sanitation Data'!$I$30,0,10*ROW('Sanitation Data'!I109))="","",OFFSET('Sanitation Data'!$I$30,0,10*ROW('Sanitation Data'!I109)))</f>
        <v/>
      </c>
      <c r="DM115" s="282" t="str">
        <f ca="true">+IF(OFFSET('Sanitation Data'!$I$31,0,10*ROW('Sanitation Data'!I109))="","",OFFSET('Sanitation Data'!$I$31,0,10*ROW('Sanitation Data'!I109)))</f>
        <v/>
      </c>
      <c r="DN115" s="282" t="str">
        <f ca="true">+IF(OFFSET('Sanitation Data'!$I$32,0,10*ROW('Sanitation Data'!I109))="","",OFFSET('Sanitation Data'!$I$32,0,10*ROW('Sanitation Data'!I109)))</f>
        <v/>
      </c>
      <c r="DO115" s="282" t="str">
        <f ca="true">+IF(OFFSET('Hygiene Data'!$D$11,0,10*ROW('Hygiene Data'!D109))="","",OFFSET('Hygiene Data'!$D$11,0,10*ROW('Hygiene Data'!D109)))</f>
        <v/>
      </c>
      <c r="DP115" s="282" t="str">
        <f ca="true">+IF(OFFSET('Hygiene Data'!$D$12,0,10*ROW('Hygiene Data'!D109))="","",OFFSET('Hygiene Data'!$D$12,0,10*ROW('Hygiene Data'!D109)))</f>
        <v/>
      </c>
      <c r="DQ115" s="282" t="str">
        <f ca="true">+IF(OFFSET('Hygiene Data'!$D$13,0,10*ROW('Hygiene Data'!D109))="","",OFFSET('Hygiene Data'!$D$13,0,10*ROW('Hygiene Data'!D109)))</f>
        <v/>
      </c>
      <c r="DR115" s="282" t="str">
        <f ca="true">+IF(OFFSET('Hygiene Data'!$E$11,0,10*ROW('Hygiene Data'!E109))="","",OFFSET('Hygiene Data'!$E$11,0,10*ROW('Hygiene Data'!E109)))</f>
        <v/>
      </c>
      <c r="DS115" s="282" t="str">
        <f ca="true">+IF(OFFSET('Hygiene Data'!$E$12,0,10*ROW('Hygiene Data'!E109))="","",OFFSET('Hygiene Data'!$E$12,0,10*ROW('Hygiene Data'!E109)))</f>
        <v/>
      </c>
      <c r="DT115" s="282" t="str">
        <f ca="true">+IF(OFFSET('Hygiene Data'!$E$13,0,10*ROW('Hygiene Data'!E109))="","",OFFSET('Hygiene Data'!$E$13,0,10*ROW('Hygiene Data'!E109)))</f>
        <v/>
      </c>
      <c r="DU115" s="282" t="str">
        <f ca="true">+IF(OFFSET('Hygiene Data'!$F$11,0,10*ROW('Hygiene Data'!F109))="","",OFFSET('Hygiene Data'!$F$11,0,10*ROW('Hygiene Data'!F109)))</f>
        <v/>
      </c>
      <c r="DV115" s="282" t="str">
        <f ca="true">+IF(OFFSET('Hygiene Data'!$F$12,0,10*ROW('Hygiene Data'!F109))="","",OFFSET('Hygiene Data'!$F$12,0,10*ROW('Hygiene Data'!F109)))</f>
        <v/>
      </c>
      <c r="DW115" s="282" t="str">
        <f ca="true">+IF(OFFSET('Hygiene Data'!$F$13,0,10*ROW('Hygiene Data'!F109))="","",OFFSET('Hygiene Data'!$F$13,0,10*ROW('Hygiene Data'!F109)))</f>
        <v/>
      </c>
      <c r="DX115" s="282" t="str">
        <f ca="true">+IF(OFFSET('Hygiene Data'!$G$11,0,10*ROW('Hygiene Data'!G109))="","",OFFSET('Hygiene Data'!$G$11,0,10*ROW('Hygiene Data'!G109)))</f>
        <v/>
      </c>
      <c r="DY115" s="282" t="str">
        <f ca="true">+IF(OFFSET('Hygiene Data'!$G$12,0,10*ROW('Hygiene Data'!G109))="","",OFFSET('Hygiene Data'!$G$12,0,10*ROW('Hygiene Data'!G109)))</f>
        <v/>
      </c>
      <c r="DZ115" s="282" t="str">
        <f ca="true">+IF(OFFSET('Hygiene Data'!$G$13,0,10*ROW('Hygiene Data'!G109))="","",OFFSET('Hygiene Data'!$G$13,0,10*ROW('Hygiene Data'!G109)))</f>
        <v/>
      </c>
      <c r="EA115" s="282" t="str">
        <f ca="true">+IF(OFFSET('Hygiene Data'!$H$11,0,10*ROW('Hygiene Data'!H109))="","",OFFSET('Hygiene Data'!$H$11,0,10*ROW('Hygiene Data'!H109)))</f>
        <v/>
      </c>
      <c r="EB115" s="282" t="str">
        <f ca="true">+IF(OFFSET('Hygiene Data'!$H$12,0,10*ROW('Hygiene Data'!H109))="","",OFFSET('Hygiene Data'!$H$12,0,10*ROW('Hygiene Data'!H109)))</f>
        <v/>
      </c>
      <c r="EC115" s="282" t="str">
        <f ca="true">+IF(OFFSET('Hygiene Data'!$H$13,0,10*ROW('Hygiene Data'!H109))="","",OFFSET('Hygiene Data'!$H$13,0,10*ROW('Hygiene Data'!H109)))</f>
        <v/>
      </c>
      <c r="ED115" s="282" t="str">
        <f ca="true">+IF(OFFSET('Hygiene Data'!$I$11,0,10*ROW('Hygiene Data'!I109))="","",OFFSET('Hygiene Data'!$I$11,0,10*ROW('Hygiene Data'!I109)))</f>
        <v/>
      </c>
      <c r="EE115" s="282" t="str">
        <f ca="true">+IF(OFFSET('Hygiene Data'!$I$12,0,10*ROW('Hygiene Data'!I109))="","",OFFSET('Hygiene Data'!$I$12,0,10*ROW('Hygiene Data'!I109)))</f>
        <v/>
      </c>
      <c r="EF115" s="282"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8"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2"/>
      <c r="BS116" s="282" t="str">
        <f ca="true">+IF(OFFSET('Water Data'!$D$27,0,10*ROW('Water Data'!D110))="","",OFFSET('Water Data'!$D$27,0,10*ROW('Water Data'!D110)))</f>
        <v/>
      </c>
      <c r="BT116" s="282" t="str">
        <f ca="true">+IF(OFFSET('Water Data'!$D$28,0,10*ROW('Water Data'!D110))="","",OFFSET('Water Data'!$D$28,0,10*ROW('Water Data'!D110)))</f>
        <v/>
      </c>
      <c r="BU116" s="282" t="str">
        <f ca="true">+IF(OFFSET('Water Data'!$D$29,0,10*ROW('Water Data'!D110))="","",OFFSET('Water Data'!$D$29,0,10*ROW('Water Data'!D110)))</f>
        <v/>
      </c>
      <c r="BV116" s="282" t="str">
        <f ca="true">+IF(OFFSET('Water Data'!$E$27,0,10*ROW('Water Data'!E110))="","",OFFSET('Water Data'!$E$27,0,10*ROW('Water Data'!E110)))</f>
        <v/>
      </c>
      <c r="BW116" s="282" t="str">
        <f ca="true">+IF(OFFSET('Water Data'!$E$28,0,10*ROW('Water Data'!E110))="","",OFFSET('Water Data'!$E$28,0,10*ROW('Water Data'!E110)))</f>
        <v/>
      </c>
      <c r="BX116" s="282" t="str">
        <f ca="true">+IF(OFFSET('Water Data'!$E$29,0,10*ROW('Water Data'!E110))="","",OFFSET('Water Data'!$E$29,0,10*ROW('Water Data'!E110)))</f>
        <v/>
      </c>
      <c r="BY116" s="282" t="str">
        <f ca="true">+IF(OFFSET('Water Data'!$F$27,0,10*ROW('Water Data'!F110))="","",OFFSET('Water Data'!$F$27,0,10*ROW('Water Data'!F110)))</f>
        <v/>
      </c>
      <c r="BZ116" s="282" t="str">
        <f ca="true">+IF(OFFSET('Water Data'!$F$28,0,10*ROW('Water Data'!F110))="","",OFFSET('Water Data'!$F$28,0,10*ROW('Water Data'!F110)))</f>
        <v/>
      </c>
      <c r="CA116" s="282" t="str">
        <f ca="true">+IF(OFFSET('Water Data'!$F$29,0,10*ROW('Water Data'!F110))="","",OFFSET('Water Data'!$F$29,0,10*ROW('Water Data'!F110)))</f>
        <v/>
      </c>
      <c r="CB116" s="282" t="str">
        <f ca="true">+IF(OFFSET('Water Data'!$G$27,0,10*ROW('Water Data'!G110))="","",OFFSET('Water Data'!$G$27,0,10*ROW('Water Data'!G110)))</f>
        <v/>
      </c>
      <c r="CC116" s="282" t="str">
        <f ca="true">+IF(OFFSET('Water Data'!$G$28,0,10*ROW('Water Data'!G110))="","",OFFSET('Water Data'!$G$28,0,10*ROW('Water Data'!G110)))</f>
        <v/>
      </c>
      <c r="CD116" s="282" t="str">
        <f ca="true">+IF(OFFSET('Water Data'!$G$29,0,10*ROW('Water Data'!G110))="","",OFFSET('Water Data'!$G$29,0,10*ROW('Water Data'!G110)))</f>
        <v/>
      </c>
      <c r="CE116" s="282" t="str">
        <f ca="true">+IF(OFFSET('Water Data'!$H$27,0,10*ROW('Water Data'!H110))="","",OFFSET('Water Data'!$H$27,0,10*ROW('Water Data'!H110)))</f>
        <v/>
      </c>
      <c r="CF116" s="282" t="str">
        <f ca="true">+IF(OFFSET('Water Data'!$H$28,0,10*ROW('Water Data'!H110))="","",OFFSET('Water Data'!$H$28,0,10*ROW('Water Data'!H110)))</f>
        <v/>
      </c>
      <c r="CG116" s="282" t="str">
        <f ca="true">+IF(OFFSET('Water Data'!$H$29,0,10*ROW('Water Data'!H110))="","",OFFSET('Water Data'!$H$29,0,10*ROW('Water Data'!H110)))</f>
        <v/>
      </c>
      <c r="CH116" s="282" t="str">
        <f ca="true">+IF(OFFSET('Water Data'!$I$27,0,10*ROW('Water Data'!I110))="","",OFFSET('Water Data'!$I$27,0,10*ROW('Water Data'!I110)))</f>
        <v/>
      </c>
      <c r="CI116" s="282" t="str">
        <f ca="true">+IF(OFFSET('Water Data'!$I$28,0,10*ROW('Water Data'!I110))="","",OFFSET('Water Data'!$I$28,0,10*ROW('Water Data'!I110)))</f>
        <v/>
      </c>
      <c r="CJ116" s="282" t="str">
        <f ca="true">+IF(OFFSET('Water Data'!$I$29,0,10*ROW('Water Data'!I110))="","",OFFSET('Water Data'!$I$29,0,10*ROW('Water Data'!I110)))</f>
        <v/>
      </c>
      <c r="CK116" s="282" t="str">
        <f ca="true">+IF(OFFSET('Sanitation Data'!$D$28,0,10*ROW('Sanitation Data'!D110))="","",OFFSET('Sanitation Data'!$D$28,0,10*ROW('Sanitation Data'!D110)))</f>
        <v/>
      </c>
      <c r="CL116" s="282" t="str">
        <f ca="true">+IF(OFFSET('Sanitation Data'!$D$29,0,10*ROW('Sanitation Data'!D110))="","",OFFSET('Sanitation Data'!$D$29,0,10*ROW('Sanitation Data'!D110)))</f>
        <v/>
      </c>
      <c r="CM116" s="282" t="str">
        <f ca="true">+IF(OFFSET('Sanitation Data'!$D$30,0,10*ROW('Sanitation Data'!D110))="","",OFFSET('Sanitation Data'!$D$30,0,10*ROW('Sanitation Data'!D110)))</f>
        <v/>
      </c>
      <c r="CN116" s="282" t="str">
        <f ca="true">+IF(OFFSET('Sanitation Data'!$D$31,0,10*ROW('Sanitation Data'!D110))="","",OFFSET('Sanitation Data'!$D$31,0,10*ROW('Sanitation Data'!D110)))</f>
        <v/>
      </c>
      <c r="CO116" s="282" t="str">
        <f ca="true">+IF(OFFSET('Sanitation Data'!$D$32,0,10*ROW('Sanitation Data'!D110))="","",OFFSET('Sanitation Data'!$D$32,0,10*ROW('Sanitation Data'!D110)))</f>
        <v/>
      </c>
      <c r="CP116" s="282" t="str">
        <f ca="true">+IF(OFFSET('Sanitation Data'!$E$28,0,10*ROW('Sanitation Data'!E110))="","",OFFSET('Sanitation Data'!$E$28,0,10*ROW('Sanitation Data'!E110)))</f>
        <v/>
      </c>
      <c r="CQ116" s="282" t="str">
        <f ca="true">+IF(OFFSET('Sanitation Data'!$E$29,0,10*ROW('Sanitation Data'!E110))="","",OFFSET('Sanitation Data'!$E$29,0,10*ROW('Sanitation Data'!E110)))</f>
        <v/>
      </c>
      <c r="CR116" s="282" t="str">
        <f ca="true">+IF(OFFSET('Sanitation Data'!$E$30,0,10*ROW('Sanitation Data'!E110))="","",OFFSET('Sanitation Data'!$E$30,0,10*ROW('Sanitation Data'!E110)))</f>
        <v/>
      </c>
      <c r="CS116" s="282" t="str">
        <f ca="true">+IF(OFFSET('Sanitation Data'!$E$31,0,10*ROW('Sanitation Data'!E110))="","",OFFSET('Sanitation Data'!$E$31,0,10*ROW('Sanitation Data'!E110)))</f>
        <v/>
      </c>
      <c r="CT116" s="282" t="str">
        <f ca="true">+IF(OFFSET('Sanitation Data'!$E$32,0,10*ROW('Sanitation Data'!E110))="","",OFFSET('Sanitation Data'!$E$32,0,10*ROW('Sanitation Data'!E110)))</f>
        <v/>
      </c>
      <c r="CU116" s="282" t="str">
        <f ca="true">+IF(OFFSET('Sanitation Data'!$F$28,0,10*ROW('Sanitation Data'!F110))="","",OFFSET('Sanitation Data'!$F$28,0,10*ROW('Sanitation Data'!F110)))</f>
        <v/>
      </c>
      <c r="CV116" s="282" t="str">
        <f ca="true">+IF(OFFSET('Sanitation Data'!$F$29,0,10*ROW('Sanitation Data'!F110))="","",OFFSET('Sanitation Data'!$F$29,0,10*ROW('Sanitation Data'!F110)))</f>
        <v/>
      </c>
      <c r="CW116" s="282" t="str">
        <f ca="true">+IF(OFFSET('Sanitation Data'!$F$30,0,10*ROW('Sanitation Data'!F110))="","",OFFSET('Sanitation Data'!$F$30,0,10*ROW('Sanitation Data'!F110)))</f>
        <v/>
      </c>
      <c r="CX116" s="282" t="str">
        <f ca="true">+IF(OFFSET('Sanitation Data'!$F$31,0,10*ROW('Sanitation Data'!F110))="","",OFFSET('Sanitation Data'!$F$31,0,10*ROW('Sanitation Data'!F110)))</f>
        <v/>
      </c>
      <c r="CY116" s="282" t="str">
        <f ca="true">+IF(OFFSET('Sanitation Data'!$F$32,0,10*ROW('Sanitation Data'!F110))="","",OFFSET('Sanitation Data'!$F$32,0,10*ROW('Sanitation Data'!F110)))</f>
        <v/>
      </c>
      <c r="CZ116" s="282" t="str">
        <f ca="true">+IF(OFFSET('Sanitation Data'!$G$28,0,10*ROW('Sanitation Data'!G110))="","",OFFSET('Sanitation Data'!$G$28,0,10*ROW('Sanitation Data'!G110)))</f>
        <v/>
      </c>
      <c r="DA116" s="282" t="str">
        <f ca="true">+IF(OFFSET('Sanitation Data'!$G$29,0,10*ROW('Sanitation Data'!G110))="","",OFFSET('Sanitation Data'!$G$29,0,10*ROW('Sanitation Data'!G110)))</f>
        <v/>
      </c>
      <c r="DB116" s="282" t="str">
        <f ca="true">+IF(OFFSET('Sanitation Data'!$G$30,0,10*ROW('Sanitation Data'!G110))="","",OFFSET('Sanitation Data'!$G$30,0,10*ROW('Sanitation Data'!G110)))</f>
        <v/>
      </c>
      <c r="DC116" s="282" t="str">
        <f ca="true">+IF(OFFSET('Sanitation Data'!$G$31,0,10*ROW('Sanitation Data'!G110))="","",OFFSET('Sanitation Data'!$G$31,0,10*ROW('Sanitation Data'!G110)))</f>
        <v/>
      </c>
      <c r="DD116" s="282" t="str">
        <f ca="true">+IF(OFFSET('Sanitation Data'!$G$32,0,10*ROW('Sanitation Data'!G110))="","",OFFSET('Sanitation Data'!$G$32,0,10*ROW('Sanitation Data'!G110)))</f>
        <v/>
      </c>
      <c r="DE116" s="282" t="str">
        <f ca="true">+IF(OFFSET('Sanitation Data'!$H$28,0,10*ROW('Sanitation Data'!H110))="","",OFFSET('Sanitation Data'!$H$28,0,10*ROW('Sanitation Data'!H110)))</f>
        <v/>
      </c>
      <c r="DF116" s="282" t="str">
        <f ca="true">+IF(OFFSET('Sanitation Data'!$H$29,0,10*ROW('Sanitation Data'!H110))="","",OFFSET('Sanitation Data'!$H$29,0,10*ROW('Sanitation Data'!H110)))</f>
        <v/>
      </c>
      <c r="DG116" s="282" t="str">
        <f ca="true">+IF(OFFSET('Sanitation Data'!$H$30,0,10*ROW('Sanitation Data'!H110))="","",OFFSET('Sanitation Data'!$H$30,0,10*ROW('Sanitation Data'!H110)))</f>
        <v/>
      </c>
      <c r="DH116" s="282" t="str">
        <f ca="true">+IF(OFFSET('Sanitation Data'!$H$31,0,10*ROW('Sanitation Data'!H110))="","",OFFSET('Sanitation Data'!$H$31,0,10*ROW('Sanitation Data'!H110)))</f>
        <v/>
      </c>
      <c r="DI116" s="282" t="str">
        <f ca="true">+IF(OFFSET('Sanitation Data'!$H$32,0,10*ROW('Sanitation Data'!H110))="","",OFFSET('Sanitation Data'!$H$32,0,10*ROW('Sanitation Data'!H110)))</f>
        <v/>
      </c>
      <c r="DJ116" s="282" t="str">
        <f ca="true">+IF(OFFSET('Sanitation Data'!$I$28,0,10*ROW('Sanitation Data'!I110))="","",OFFSET('Sanitation Data'!$I$28,0,10*ROW('Sanitation Data'!I110)))</f>
        <v/>
      </c>
      <c r="DK116" s="282" t="str">
        <f ca="true">+IF(OFFSET('Sanitation Data'!$I$29,0,10*ROW('Sanitation Data'!I110))="","",OFFSET('Sanitation Data'!$I$29,0,10*ROW('Sanitation Data'!I110)))</f>
        <v/>
      </c>
      <c r="DL116" s="282" t="str">
        <f ca="true">+IF(OFFSET('Sanitation Data'!$I$30,0,10*ROW('Sanitation Data'!I110))="","",OFFSET('Sanitation Data'!$I$30,0,10*ROW('Sanitation Data'!I110)))</f>
        <v/>
      </c>
      <c r="DM116" s="282" t="str">
        <f ca="true">+IF(OFFSET('Sanitation Data'!$I$31,0,10*ROW('Sanitation Data'!I110))="","",OFFSET('Sanitation Data'!$I$31,0,10*ROW('Sanitation Data'!I110)))</f>
        <v/>
      </c>
      <c r="DN116" s="282" t="str">
        <f ca="true">+IF(OFFSET('Sanitation Data'!$I$32,0,10*ROW('Sanitation Data'!I110))="","",OFFSET('Sanitation Data'!$I$32,0,10*ROW('Sanitation Data'!I110)))</f>
        <v/>
      </c>
      <c r="DO116" s="282" t="str">
        <f ca="true">+IF(OFFSET('Hygiene Data'!$D$11,0,10*ROW('Hygiene Data'!D110))="","",OFFSET('Hygiene Data'!$D$11,0,10*ROW('Hygiene Data'!D110)))</f>
        <v/>
      </c>
      <c r="DP116" s="282" t="str">
        <f ca="true">+IF(OFFSET('Hygiene Data'!$D$12,0,10*ROW('Hygiene Data'!D110))="","",OFFSET('Hygiene Data'!$D$12,0,10*ROW('Hygiene Data'!D110)))</f>
        <v/>
      </c>
      <c r="DQ116" s="282" t="str">
        <f ca="true">+IF(OFFSET('Hygiene Data'!$D$13,0,10*ROW('Hygiene Data'!D110))="","",OFFSET('Hygiene Data'!$D$13,0,10*ROW('Hygiene Data'!D110)))</f>
        <v/>
      </c>
      <c r="DR116" s="282" t="str">
        <f ca="true">+IF(OFFSET('Hygiene Data'!$E$11,0,10*ROW('Hygiene Data'!E110))="","",OFFSET('Hygiene Data'!$E$11,0,10*ROW('Hygiene Data'!E110)))</f>
        <v/>
      </c>
      <c r="DS116" s="282" t="str">
        <f ca="true">+IF(OFFSET('Hygiene Data'!$E$12,0,10*ROW('Hygiene Data'!E110))="","",OFFSET('Hygiene Data'!$E$12,0,10*ROW('Hygiene Data'!E110)))</f>
        <v/>
      </c>
      <c r="DT116" s="282" t="str">
        <f ca="true">+IF(OFFSET('Hygiene Data'!$E$13,0,10*ROW('Hygiene Data'!E110))="","",OFFSET('Hygiene Data'!$E$13,0,10*ROW('Hygiene Data'!E110)))</f>
        <v/>
      </c>
      <c r="DU116" s="282" t="str">
        <f ca="true">+IF(OFFSET('Hygiene Data'!$F$11,0,10*ROW('Hygiene Data'!F110))="","",OFFSET('Hygiene Data'!$F$11,0,10*ROW('Hygiene Data'!F110)))</f>
        <v/>
      </c>
      <c r="DV116" s="282" t="str">
        <f ca="true">+IF(OFFSET('Hygiene Data'!$F$12,0,10*ROW('Hygiene Data'!F110))="","",OFFSET('Hygiene Data'!$F$12,0,10*ROW('Hygiene Data'!F110)))</f>
        <v/>
      </c>
      <c r="DW116" s="282" t="str">
        <f ca="true">+IF(OFFSET('Hygiene Data'!$F$13,0,10*ROW('Hygiene Data'!F110))="","",OFFSET('Hygiene Data'!$F$13,0,10*ROW('Hygiene Data'!F110)))</f>
        <v/>
      </c>
      <c r="DX116" s="282" t="str">
        <f ca="true">+IF(OFFSET('Hygiene Data'!$G$11,0,10*ROW('Hygiene Data'!G110))="","",OFFSET('Hygiene Data'!$G$11,0,10*ROW('Hygiene Data'!G110)))</f>
        <v/>
      </c>
      <c r="DY116" s="282" t="str">
        <f ca="true">+IF(OFFSET('Hygiene Data'!$G$12,0,10*ROW('Hygiene Data'!G110))="","",OFFSET('Hygiene Data'!$G$12,0,10*ROW('Hygiene Data'!G110)))</f>
        <v/>
      </c>
      <c r="DZ116" s="282" t="str">
        <f ca="true">+IF(OFFSET('Hygiene Data'!$G$13,0,10*ROW('Hygiene Data'!G110))="","",OFFSET('Hygiene Data'!$G$13,0,10*ROW('Hygiene Data'!G110)))</f>
        <v/>
      </c>
      <c r="EA116" s="282" t="str">
        <f ca="true">+IF(OFFSET('Hygiene Data'!$H$11,0,10*ROW('Hygiene Data'!H110))="","",OFFSET('Hygiene Data'!$H$11,0,10*ROW('Hygiene Data'!H110)))</f>
        <v/>
      </c>
      <c r="EB116" s="282" t="str">
        <f ca="true">+IF(OFFSET('Hygiene Data'!$H$12,0,10*ROW('Hygiene Data'!H110))="","",OFFSET('Hygiene Data'!$H$12,0,10*ROW('Hygiene Data'!H110)))</f>
        <v/>
      </c>
      <c r="EC116" s="282" t="str">
        <f ca="true">+IF(OFFSET('Hygiene Data'!$H$13,0,10*ROW('Hygiene Data'!H110))="","",OFFSET('Hygiene Data'!$H$13,0,10*ROW('Hygiene Data'!H110)))</f>
        <v/>
      </c>
      <c r="ED116" s="282" t="str">
        <f ca="true">+IF(OFFSET('Hygiene Data'!$I$11,0,10*ROW('Hygiene Data'!I110))="","",OFFSET('Hygiene Data'!$I$11,0,10*ROW('Hygiene Data'!I110)))</f>
        <v/>
      </c>
      <c r="EE116" s="282" t="str">
        <f ca="true">+IF(OFFSET('Hygiene Data'!$I$12,0,10*ROW('Hygiene Data'!I110))="","",OFFSET('Hygiene Data'!$I$12,0,10*ROW('Hygiene Data'!I110)))</f>
        <v/>
      </c>
      <c r="EF116" s="282"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8"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2"/>
      <c r="BS117" s="282" t="str">
        <f ca="true">+IF(OFFSET('Water Data'!$D$27,0,10*ROW('Water Data'!D111))="","",OFFSET('Water Data'!$D$27,0,10*ROW('Water Data'!D111)))</f>
        <v/>
      </c>
      <c r="BT117" s="282" t="str">
        <f ca="true">+IF(OFFSET('Water Data'!$D$28,0,10*ROW('Water Data'!D111))="","",OFFSET('Water Data'!$D$28,0,10*ROW('Water Data'!D111)))</f>
        <v/>
      </c>
      <c r="BU117" s="282" t="str">
        <f ca="true">+IF(OFFSET('Water Data'!$D$29,0,10*ROW('Water Data'!D111))="","",OFFSET('Water Data'!$D$29,0,10*ROW('Water Data'!D111)))</f>
        <v/>
      </c>
      <c r="BV117" s="282" t="str">
        <f ca="true">+IF(OFFSET('Water Data'!$E$27,0,10*ROW('Water Data'!E111))="","",OFFSET('Water Data'!$E$27,0,10*ROW('Water Data'!E111)))</f>
        <v/>
      </c>
      <c r="BW117" s="282" t="str">
        <f ca="true">+IF(OFFSET('Water Data'!$E$28,0,10*ROW('Water Data'!E111))="","",OFFSET('Water Data'!$E$28,0,10*ROW('Water Data'!E111)))</f>
        <v/>
      </c>
      <c r="BX117" s="282" t="str">
        <f ca="true">+IF(OFFSET('Water Data'!$E$29,0,10*ROW('Water Data'!E111))="","",OFFSET('Water Data'!$E$29,0,10*ROW('Water Data'!E111)))</f>
        <v/>
      </c>
      <c r="BY117" s="282" t="str">
        <f ca="true">+IF(OFFSET('Water Data'!$F$27,0,10*ROW('Water Data'!F111))="","",OFFSET('Water Data'!$F$27,0,10*ROW('Water Data'!F111)))</f>
        <v/>
      </c>
      <c r="BZ117" s="282" t="str">
        <f ca="true">+IF(OFFSET('Water Data'!$F$28,0,10*ROW('Water Data'!F111))="","",OFFSET('Water Data'!$F$28,0,10*ROW('Water Data'!F111)))</f>
        <v/>
      </c>
      <c r="CA117" s="282" t="str">
        <f ca="true">+IF(OFFSET('Water Data'!$F$29,0,10*ROW('Water Data'!F111))="","",OFFSET('Water Data'!$F$29,0,10*ROW('Water Data'!F111)))</f>
        <v/>
      </c>
      <c r="CB117" s="282" t="str">
        <f ca="true">+IF(OFFSET('Water Data'!$G$27,0,10*ROW('Water Data'!G111))="","",OFFSET('Water Data'!$G$27,0,10*ROW('Water Data'!G111)))</f>
        <v/>
      </c>
      <c r="CC117" s="282" t="str">
        <f ca="true">+IF(OFFSET('Water Data'!$G$28,0,10*ROW('Water Data'!G111))="","",OFFSET('Water Data'!$G$28,0,10*ROW('Water Data'!G111)))</f>
        <v/>
      </c>
      <c r="CD117" s="282" t="str">
        <f ca="true">+IF(OFFSET('Water Data'!$G$29,0,10*ROW('Water Data'!G111))="","",OFFSET('Water Data'!$G$29,0,10*ROW('Water Data'!G111)))</f>
        <v/>
      </c>
      <c r="CE117" s="282" t="str">
        <f ca="true">+IF(OFFSET('Water Data'!$H$27,0,10*ROW('Water Data'!H111))="","",OFFSET('Water Data'!$H$27,0,10*ROW('Water Data'!H111)))</f>
        <v/>
      </c>
      <c r="CF117" s="282" t="str">
        <f ca="true">+IF(OFFSET('Water Data'!$H$28,0,10*ROW('Water Data'!H111))="","",OFFSET('Water Data'!$H$28,0,10*ROW('Water Data'!H111)))</f>
        <v/>
      </c>
      <c r="CG117" s="282" t="str">
        <f ca="true">+IF(OFFSET('Water Data'!$H$29,0,10*ROW('Water Data'!H111))="","",OFFSET('Water Data'!$H$29,0,10*ROW('Water Data'!H111)))</f>
        <v/>
      </c>
      <c r="CH117" s="282" t="str">
        <f ca="true">+IF(OFFSET('Water Data'!$I$27,0,10*ROW('Water Data'!I111))="","",OFFSET('Water Data'!$I$27,0,10*ROW('Water Data'!I111)))</f>
        <v/>
      </c>
      <c r="CI117" s="282" t="str">
        <f ca="true">+IF(OFFSET('Water Data'!$I$28,0,10*ROW('Water Data'!I111))="","",OFFSET('Water Data'!$I$28,0,10*ROW('Water Data'!I111)))</f>
        <v/>
      </c>
      <c r="CJ117" s="282" t="str">
        <f ca="true">+IF(OFFSET('Water Data'!$I$29,0,10*ROW('Water Data'!I111))="","",OFFSET('Water Data'!$I$29,0,10*ROW('Water Data'!I111)))</f>
        <v/>
      </c>
      <c r="CK117" s="282" t="str">
        <f ca="true">+IF(OFFSET('Sanitation Data'!$D$28,0,10*ROW('Sanitation Data'!D111))="","",OFFSET('Sanitation Data'!$D$28,0,10*ROW('Sanitation Data'!D111)))</f>
        <v/>
      </c>
      <c r="CL117" s="282" t="str">
        <f ca="true">+IF(OFFSET('Sanitation Data'!$D$29,0,10*ROW('Sanitation Data'!D111))="","",OFFSET('Sanitation Data'!$D$29,0,10*ROW('Sanitation Data'!D111)))</f>
        <v/>
      </c>
      <c r="CM117" s="282" t="str">
        <f ca="true">+IF(OFFSET('Sanitation Data'!$D$30,0,10*ROW('Sanitation Data'!D111))="","",OFFSET('Sanitation Data'!$D$30,0,10*ROW('Sanitation Data'!D111)))</f>
        <v/>
      </c>
      <c r="CN117" s="282" t="str">
        <f ca="true">+IF(OFFSET('Sanitation Data'!$D$31,0,10*ROW('Sanitation Data'!D111))="","",OFFSET('Sanitation Data'!$D$31,0,10*ROW('Sanitation Data'!D111)))</f>
        <v/>
      </c>
      <c r="CO117" s="282" t="str">
        <f ca="true">+IF(OFFSET('Sanitation Data'!$D$32,0,10*ROW('Sanitation Data'!D111))="","",OFFSET('Sanitation Data'!$D$32,0,10*ROW('Sanitation Data'!D111)))</f>
        <v/>
      </c>
      <c r="CP117" s="282" t="str">
        <f ca="true">+IF(OFFSET('Sanitation Data'!$E$28,0,10*ROW('Sanitation Data'!E111))="","",OFFSET('Sanitation Data'!$E$28,0,10*ROW('Sanitation Data'!E111)))</f>
        <v/>
      </c>
      <c r="CQ117" s="282" t="str">
        <f ca="true">+IF(OFFSET('Sanitation Data'!$E$29,0,10*ROW('Sanitation Data'!E111))="","",OFFSET('Sanitation Data'!$E$29,0,10*ROW('Sanitation Data'!E111)))</f>
        <v/>
      </c>
      <c r="CR117" s="282" t="str">
        <f ca="true">+IF(OFFSET('Sanitation Data'!$E$30,0,10*ROW('Sanitation Data'!E111))="","",OFFSET('Sanitation Data'!$E$30,0,10*ROW('Sanitation Data'!E111)))</f>
        <v/>
      </c>
      <c r="CS117" s="282" t="str">
        <f ca="true">+IF(OFFSET('Sanitation Data'!$E$31,0,10*ROW('Sanitation Data'!E111))="","",OFFSET('Sanitation Data'!$E$31,0,10*ROW('Sanitation Data'!E111)))</f>
        <v/>
      </c>
      <c r="CT117" s="282" t="str">
        <f ca="true">+IF(OFFSET('Sanitation Data'!$E$32,0,10*ROW('Sanitation Data'!E111))="","",OFFSET('Sanitation Data'!$E$32,0,10*ROW('Sanitation Data'!E111)))</f>
        <v/>
      </c>
      <c r="CU117" s="282" t="str">
        <f ca="true">+IF(OFFSET('Sanitation Data'!$F$28,0,10*ROW('Sanitation Data'!F111))="","",OFFSET('Sanitation Data'!$F$28,0,10*ROW('Sanitation Data'!F111)))</f>
        <v/>
      </c>
      <c r="CV117" s="282" t="str">
        <f ca="true">+IF(OFFSET('Sanitation Data'!$F$29,0,10*ROW('Sanitation Data'!F111))="","",OFFSET('Sanitation Data'!$F$29,0,10*ROW('Sanitation Data'!F111)))</f>
        <v/>
      </c>
      <c r="CW117" s="282" t="str">
        <f ca="true">+IF(OFFSET('Sanitation Data'!$F$30,0,10*ROW('Sanitation Data'!F111))="","",OFFSET('Sanitation Data'!$F$30,0,10*ROW('Sanitation Data'!F111)))</f>
        <v/>
      </c>
      <c r="CX117" s="282" t="str">
        <f ca="true">+IF(OFFSET('Sanitation Data'!$F$31,0,10*ROW('Sanitation Data'!F111))="","",OFFSET('Sanitation Data'!$F$31,0,10*ROW('Sanitation Data'!F111)))</f>
        <v/>
      </c>
      <c r="CY117" s="282" t="str">
        <f ca="true">+IF(OFFSET('Sanitation Data'!$F$32,0,10*ROW('Sanitation Data'!F111))="","",OFFSET('Sanitation Data'!$F$32,0,10*ROW('Sanitation Data'!F111)))</f>
        <v/>
      </c>
      <c r="CZ117" s="282" t="str">
        <f ca="true">+IF(OFFSET('Sanitation Data'!$G$28,0,10*ROW('Sanitation Data'!G111))="","",OFFSET('Sanitation Data'!$G$28,0,10*ROW('Sanitation Data'!G111)))</f>
        <v/>
      </c>
      <c r="DA117" s="282" t="str">
        <f ca="true">+IF(OFFSET('Sanitation Data'!$G$29,0,10*ROW('Sanitation Data'!G111))="","",OFFSET('Sanitation Data'!$G$29,0,10*ROW('Sanitation Data'!G111)))</f>
        <v/>
      </c>
      <c r="DB117" s="282" t="str">
        <f ca="true">+IF(OFFSET('Sanitation Data'!$G$30,0,10*ROW('Sanitation Data'!G111))="","",OFFSET('Sanitation Data'!$G$30,0,10*ROW('Sanitation Data'!G111)))</f>
        <v/>
      </c>
      <c r="DC117" s="282" t="str">
        <f ca="true">+IF(OFFSET('Sanitation Data'!$G$31,0,10*ROW('Sanitation Data'!G111))="","",OFFSET('Sanitation Data'!$G$31,0,10*ROW('Sanitation Data'!G111)))</f>
        <v/>
      </c>
      <c r="DD117" s="282" t="str">
        <f ca="true">+IF(OFFSET('Sanitation Data'!$G$32,0,10*ROW('Sanitation Data'!G111))="","",OFFSET('Sanitation Data'!$G$32,0,10*ROW('Sanitation Data'!G111)))</f>
        <v/>
      </c>
      <c r="DE117" s="282" t="str">
        <f ca="true">+IF(OFFSET('Sanitation Data'!$H$28,0,10*ROW('Sanitation Data'!H111))="","",OFFSET('Sanitation Data'!$H$28,0,10*ROW('Sanitation Data'!H111)))</f>
        <v/>
      </c>
      <c r="DF117" s="282" t="str">
        <f ca="true">+IF(OFFSET('Sanitation Data'!$H$29,0,10*ROW('Sanitation Data'!H111))="","",OFFSET('Sanitation Data'!$H$29,0,10*ROW('Sanitation Data'!H111)))</f>
        <v/>
      </c>
      <c r="DG117" s="282" t="str">
        <f ca="true">+IF(OFFSET('Sanitation Data'!$H$30,0,10*ROW('Sanitation Data'!H111))="","",OFFSET('Sanitation Data'!$H$30,0,10*ROW('Sanitation Data'!H111)))</f>
        <v/>
      </c>
      <c r="DH117" s="282" t="str">
        <f ca="true">+IF(OFFSET('Sanitation Data'!$H$31,0,10*ROW('Sanitation Data'!H111))="","",OFFSET('Sanitation Data'!$H$31,0,10*ROW('Sanitation Data'!H111)))</f>
        <v/>
      </c>
      <c r="DI117" s="282" t="str">
        <f ca="true">+IF(OFFSET('Sanitation Data'!$H$32,0,10*ROW('Sanitation Data'!H111))="","",OFFSET('Sanitation Data'!$H$32,0,10*ROW('Sanitation Data'!H111)))</f>
        <v/>
      </c>
      <c r="DJ117" s="282" t="str">
        <f ca="true">+IF(OFFSET('Sanitation Data'!$I$28,0,10*ROW('Sanitation Data'!I111))="","",OFFSET('Sanitation Data'!$I$28,0,10*ROW('Sanitation Data'!I111)))</f>
        <v/>
      </c>
      <c r="DK117" s="282" t="str">
        <f ca="true">+IF(OFFSET('Sanitation Data'!$I$29,0,10*ROW('Sanitation Data'!I111))="","",OFFSET('Sanitation Data'!$I$29,0,10*ROW('Sanitation Data'!I111)))</f>
        <v/>
      </c>
      <c r="DL117" s="282" t="str">
        <f ca="true">+IF(OFFSET('Sanitation Data'!$I$30,0,10*ROW('Sanitation Data'!I111))="","",OFFSET('Sanitation Data'!$I$30,0,10*ROW('Sanitation Data'!I111)))</f>
        <v/>
      </c>
      <c r="DM117" s="282" t="str">
        <f ca="true">+IF(OFFSET('Sanitation Data'!$I$31,0,10*ROW('Sanitation Data'!I111))="","",OFFSET('Sanitation Data'!$I$31,0,10*ROW('Sanitation Data'!I111)))</f>
        <v/>
      </c>
      <c r="DN117" s="282" t="str">
        <f ca="true">+IF(OFFSET('Sanitation Data'!$I$32,0,10*ROW('Sanitation Data'!I111))="","",OFFSET('Sanitation Data'!$I$32,0,10*ROW('Sanitation Data'!I111)))</f>
        <v/>
      </c>
      <c r="DO117" s="282" t="str">
        <f ca="true">+IF(OFFSET('Hygiene Data'!$D$11,0,10*ROW('Hygiene Data'!D111))="","",OFFSET('Hygiene Data'!$D$11,0,10*ROW('Hygiene Data'!D111)))</f>
        <v/>
      </c>
      <c r="DP117" s="282" t="str">
        <f ca="true">+IF(OFFSET('Hygiene Data'!$D$12,0,10*ROW('Hygiene Data'!D111))="","",OFFSET('Hygiene Data'!$D$12,0,10*ROW('Hygiene Data'!D111)))</f>
        <v/>
      </c>
      <c r="DQ117" s="282" t="str">
        <f ca="true">+IF(OFFSET('Hygiene Data'!$D$13,0,10*ROW('Hygiene Data'!D111))="","",OFFSET('Hygiene Data'!$D$13,0,10*ROW('Hygiene Data'!D111)))</f>
        <v/>
      </c>
      <c r="DR117" s="282" t="str">
        <f ca="true">+IF(OFFSET('Hygiene Data'!$E$11,0,10*ROW('Hygiene Data'!E111))="","",OFFSET('Hygiene Data'!$E$11,0,10*ROW('Hygiene Data'!E111)))</f>
        <v/>
      </c>
      <c r="DS117" s="282" t="str">
        <f ca="true">+IF(OFFSET('Hygiene Data'!$E$12,0,10*ROW('Hygiene Data'!E111))="","",OFFSET('Hygiene Data'!$E$12,0,10*ROW('Hygiene Data'!E111)))</f>
        <v/>
      </c>
      <c r="DT117" s="282" t="str">
        <f ca="true">+IF(OFFSET('Hygiene Data'!$E$13,0,10*ROW('Hygiene Data'!E111))="","",OFFSET('Hygiene Data'!$E$13,0,10*ROW('Hygiene Data'!E111)))</f>
        <v/>
      </c>
      <c r="DU117" s="282" t="str">
        <f ca="true">+IF(OFFSET('Hygiene Data'!$F$11,0,10*ROW('Hygiene Data'!F111))="","",OFFSET('Hygiene Data'!$F$11,0,10*ROW('Hygiene Data'!F111)))</f>
        <v/>
      </c>
      <c r="DV117" s="282" t="str">
        <f ca="true">+IF(OFFSET('Hygiene Data'!$F$12,0,10*ROW('Hygiene Data'!F111))="","",OFFSET('Hygiene Data'!$F$12,0,10*ROW('Hygiene Data'!F111)))</f>
        <v/>
      </c>
      <c r="DW117" s="282" t="str">
        <f ca="true">+IF(OFFSET('Hygiene Data'!$F$13,0,10*ROW('Hygiene Data'!F111))="","",OFFSET('Hygiene Data'!$F$13,0,10*ROW('Hygiene Data'!F111)))</f>
        <v/>
      </c>
      <c r="DX117" s="282" t="str">
        <f ca="true">+IF(OFFSET('Hygiene Data'!$G$11,0,10*ROW('Hygiene Data'!G111))="","",OFFSET('Hygiene Data'!$G$11,0,10*ROW('Hygiene Data'!G111)))</f>
        <v/>
      </c>
      <c r="DY117" s="282" t="str">
        <f ca="true">+IF(OFFSET('Hygiene Data'!$G$12,0,10*ROW('Hygiene Data'!G111))="","",OFFSET('Hygiene Data'!$G$12,0,10*ROW('Hygiene Data'!G111)))</f>
        <v/>
      </c>
      <c r="DZ117" s="282" t="str">
        <f ca="true">+IF(OFFSET('Hygiene Data'!$G$13,0,10*ROW('Hygiene Data'!G111))="","",OFFSET('Hygiene Data'!$G$13,0,10*ROW('Hygiene Data'!G111)))</f>
        <v/>
      </c>
      <c r="EA117" s="282" t="str">
        <f ca="true">+IF(OFFSET('Hygiene Data'!$H$11,0,10*ROW('Hygiene Data'!H111))="","",OFFSET('Hygiene Data'!$H$11,0,10*ROW('Hygiene Data'!H111)))</f>
        <v/>
      </c>
      <c r="EB117" s="282" t="str">
        <f ca="true">+IF(OFFSET('Hygiene Data'!$H$12,0,10*ROW('Hygiene Data'!H111))="","",OFFSET('Hygiene Data'!$H$12,0,10*ROW('Hygiene Data'!H111)))</f>
        <v/>
      </c>
      <c r="EC117" s="282" t="str">
        <f ca="true">+IF(OFFSET('Hygiene Data'!$H$13,0,10*ROW('Hygiene Data'!H111))="","",OFFSET('Hygiene Data'!$H$13,0,10*ROW('Hygiene Data'!H111)))</f>
        <v/>
      </c>
      <c r="ED117" s="282" t="str">
        <f ca="true">+IF(OFFSET('Hygiene Data'!$I$11,0,10*ROW('Hygiene Data'!I111))="","",OFFSET('Hygiene Data'!$I$11,0,10*ROW('Hygiene Data'!I111)))</f>
        <v/>
      </c>
      <c r="EE117" s="282" t="str">
        <f ca="true">+IF(OFFSET('Hygiene Data'!$I$12,0,10*ROW('Hygiene Data'!I111))="","",OFFSET('Hygiene Data'!$I$12,0,10*ROW('Hygiene Data'!I111)))</f>
        <v/>
      </c>
      <c r="EF117" s="282"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8"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2"/>
      <c r="BS118" s="282" t="str">
        <f ca="true">+IF(OFFSET('Water Data'!$D$27,0,10*ROW('Water Data'!D112))="","",OFFSET('Water Data'!$D$27,0,10*ROW('Water Data'!D112)))</f>
        <v/>
      </c>
      <c r="BT118" s="282" t="str">
        <f ca="true">+IF(OFFSET('Water Data'!$D$28,0,10*ROW('Water Data'!D112))="","",OFFSET('Water Data'!$D$28,0,10*ROW('Water Data'!D112)))</f>
        <v/>
      </c>
      <c r="BU118" s="282" t="str">
        <f ca="true">+IF(OFFSET('Water Data'!$D$29,0,10*ROW('Water Data'!D112))="","",OFFSET('Water Data'!$D$29,0,10*ROW('Water Data'!D112)))</f>
        <v/>
      </c>
      <c r="BV118" s="282" t="str">
        <f ca="true">+IF(OFFSET('Water Data'!$E$27,0,10*ROW('Water Data'!E112))="","",OFFSET('Water Data'!$E$27,0,10*ROW('Water Data'!E112)))</f>
        <v/>
      </c>
      <c r="BW118" s="282" t="str">
        <f ca="true">+IF(OFFSET('Water Data'!$E$28,0,10*ROW('Water Data'!E112))="","",OFFSET('Water Data'!$E$28,0,10*ROW('Water Data'!E112)))</f>
        <v/>
      </c>
      <c r="BX118" s="282" t="str">
        <f ca="true">+IF(OFFSET('Water Data'!$E$29,0,10*ROW('Water Data'!E112))="","",OFFSET('Water Data'!$E$29,0,10*ROW('Water Data'!E112)))</f>
        <v/>
      </c>
      <c r="BY118" s="282" t="str">
        <f ca="true">+IF(OFFSET('Water Data'!$F$27,0,10*ROW('Water Data'!F112))="","",OFFSET('Water Data'!$F$27,0,10*ROW('Water Data'!F112)))</f>
        <v/>
      </c>
      <c r="BZ118" s="282" t="str">
        <f ca="true">+IF(OFFSET('Water Data'!$F$28,0,10*ROW('Water Data'!F112))="","",OFFSET('Water Data'!$F$28,0,10*ROW('Water Data'!F112)))</f>
        <v/>
      </c>
      <c r="CA118" s="282" t="str">
        <f ca="true">+IF(OFFSET('Water Data'!$F$29,0,10*ROW('Water Data'!F112))="","",OFFSET('Water Data'!$F$29,0,10*ROW('Water Data'!F112)))</f>
        <v/>
      </c>
      <c r="CB118" s="282" t="str">
        <f ca="true">+IF(OFFSET('Water Data'!$G$27,0,10*ROW('Water Data'!G112))="","",OFFSET('Water Data'!$G$27,0,10*ROW('Water Data'!G112)))</f>
        <v/>
      </c>
      <c r="CC118" s="282" t="str">
        <f ca="true">+IF(OFFSET('Water Data'!$G$28,0,10*ROW('Water Data'!G112))="","",OFFSET('Water Data'!$G$28,0,10*ROW('Water Data'!G112)))</f>
        <v/>
      </c>
      <c r="CD118" s="282" t="str">
        <f ca="true">+IF(OFFSET('Water Data'!$G$29,0,10*ROW('Water Data'!G112))="","",OFFSET('Water Data'!$G$29,0,10*ROW('Water Data'!G112)))</f>
        <v/>
      </c>
      <c r="CE118" s="282" t="str">
        <f ca="true">+IF(OFFSET('Water Data'!$H$27,0,10*ROW('Water Data'!H112))="","",OFFSET('Water Data'!$H$27,0,10*ROW('Water Data'!H112)))</f>
        <v/>
      </c>
      <c r="CF118" s="282" t="str">
        <f ca="true">+IF(OFFSET('Water Data'!$H$28,0,10*ROW('Water Data'!H112))="","",OFFSET('Water Data'!$H$28,0,10*ROW('Water Data'!H112)))</f>
        <v/>
      </c>
      <c r="CG118" s="282" t="str">
        <f ca="true">+IF(OFFSET('Water Data'!$H$29,0,10*ROW('Water Data'!H112))="","",OFFSET('Water Data'!$H$29,0,10*ROW('Water Data'!H112)))</f>
        <v/>
      </c>
      <c r="CH118" s="282" t="str">
        <f ca="true">+IF(OFFSET('Water Data'!$I$27,0,10*ROW('Water Data'!I112))="","",OFFSET('Water Data'!$I$27,0,10*ROW('Water Data'!I112)))</f>
        <v/>
      </c>
      <c r="CI118" s="282" t="str">
        <f ca="true">+IF(OFFSET('Water Data'!$I$28,0,10*ROW('Water Data'!I112))="","",OFFSET('Water Data'!$I$28,0,10*ROW('Water Data'!I112)))</f>
        <v/>
      </c>
      <c r="CJ118" s="282" t="str">
        <f ca="true">+IF(OFFSET('Water Data'!$I$29,0,10*ROW('Water Data'!I112))="","",OFFSET('Water Data'!$I$29,0,10*ROW('Water Data'!I112)))</f>
        <v/>
      </c>
      <c r="CK118" s="282" t="str">
        <f ca="true">+IF(OFFSET('Sanitation Data'!$D$28,0,10*ROW('Sanitation Data'!D112))="","",OFFSET('Sanitation Data'!$D$28,0,10*ROW('Sanitation Data'!D112)))</f>
        <v/>
      </c>
      <c r="CL118" s="282" t="str">
        <f ca="true">+IF(OFFSET('Sanitation Data'!$D$29,0,10*ROW('Sanitation Data'!D112))="","",OFFSET('Sanitation Data'!$D$29,0,10*ROW('Sanitation Data'!D112)))</f>
        <v/>
      </c>
      <c r="CM118" s="282" t="str">
        <f ca="true">+IF(OFFSET('Sanitation Data'!$D$30,0,10*ROW('Sanitation Data'!D112))="","",OFFSET('Sanitation Data'!$D$30,0,10*ROW('Sanitation Data'!D112)))</f>
        <v/>
      </c>
      <c r="CN118" s="282" t="str">
        <f ca="true">+IF(OFFSET('Sanitation Data'!$D$31,0,10*ROW('Sanitation Data'!D112))="","",OFFSET('Sanitation Data'!$D$31,0,10*ROW('Sanitation Data'!D112)))</f>
        <v/>
      </c>
      <c r="CO118" s="282" t="str">
        <f ca="true">+IF(OFFSET('Sanitation Data'!$D$32,0,10*ROW('Sanitation Data'!D112))="","",OFFSET('Sanitation Data'!$D$32,0,10*ROW('Sanitation Data'!D112)))</f>
        <v/>
      </c>
      <c r="CP118" s="282" t="str">
        <f ca="true">+IF(OFFSET('Sanitation Data'!$E$28,0,10*ROW('Sanitation Data'!E112))="","",OFFSET('Sanitation Data'!$E$28,0,10*ROW('Sanitation Data'!E112)))</f>
        <v/>
      </c>
      <c r="CQ118" s="282" t="str">
        <f ca="true">+IF(OFFSET('Sanitation Data'!$E$29,0,10*ROW('Sanitation Data'!E112))="","",OFFSET('Sanitation Data'!$E$29,0,10*ROW('Sanitation Data'!E112)))</f>
        <v/>
      </c>
      <c r="CR118" s="282" t="str">
        <f ca="true">+IF(OFFSET('Sanitation Data'!$E$30,0,10*ROW('Sanitation Data'!E112))="","",OFFSET('Sanitation Data'!$E$30,0,10*ROW('Sanitation Data'!E112)))</f>
        <v/>
      </c>
      <c r="CS118" s="282" t="str">
        <f ca="true">+IF(OFFSET('Sanitation Data'!$E$31,0,10*ROW('Sanitation Data'!E112))="","",OFFSET('Sanitation Data'!$E$31,0,10*ROW('Sanitation Data'!E112)))</f>
        <v/>
      </c>
      <c r="CT118" s="282" t="str">
        <f ca="true">+IF(OFFSET('Sanitation Data'!$E$32,0,10*ROW('Sanitation Data'!E112))="","",OFFSET('Sanitation Data'!$E$32,0,10*ROW('Sanitation Data'!E112)))</f>
        <v/>
      </c>
      <c r="CU118" s="282" t="str">
        <f ca="true">+IF(OFFSET('Sanitation Data'!$F$28,0,10*ROW('Sanitation Data'!F112))="","",OFFSET('Sanitation Data'!$F$28,0,10*ROW('Sanitation Data'!F112)))</f>
        <v/>
      </c>
      <c r="CV118" s="282" t="str">
        <f ca="true">+IF(OFFSET('Sanitation Data'!$F$29,0,10*ROW('Sanitation Data'!F112))="","",OFFSET('Sanitation Data'!$F$29,0,10*ROW('Sanitation Data'!F112)))</f>
        <v/>
      </c>
      <c r="CW118" s="282" t="str">
        <f ca="true">+IF(OFFSET('Sanitation Data'!$F$30,0,10*ROW('Sanitation Data'!F112))="","",OFFSET('Sanitation Data'!$F$30,0,10*ROW('Sanitation Data'!F112)))</f>
        <v/>
      </c>
      <c r="CX118" s="282" t="str">
        <f ca="true">+IF(OFFSET('Sanitation Data'!$F$31,0,10*ROW('Sanitation Data'!F112))="","",OFFSET('Sanitation Data'!$F$31,0,10*ROW('Sanitation Data'!F112)))</f>
        <v/>
      </c>
      <c r="CY118" s="282" t="str">
        <f ca="true">+IF(OFFSET('Sanitation Data'!$F$32,0,10*ROW('Sanitation Data'!F112))="","",OFFSET('Sanitation Data'!$F$32,0,10*ROW('Sanitation Data'!F112)))</f>
        <v/>
      </c>
      <c r="CZ118" s="282" t="str">
        <f ca="true">+IF(OFFSET('Sanitation Data'!$G$28,0,10*ROW('Sanitation Data'!G112))="","",OFFSET('Sanitation Data'!$G$28,0,10*ROW('Sanitation Data'!G112)))</f>
        <v/>
      </c>
      <c r="DA118" s="282" t="str">
        <f ca="true">+IF(OFFSET('Sanitation Data'!$G$29,0,10*ROW('Sanitation Data'!G112))="","",OFFSET('Sanitation Data'!$G$29,0,10*ROW('Sanitation Data'!G112)))</f>
        <v/>
      </c>
      <c r="DB118" s="282" t="str">
        <f ca="true">+IF(OFFSET('Sanitation Data'!$G$30,0,10*ROW('Sanitation Data'!G112))="","",OFFSET('Sanitation Data'!$G$30,0,10*ROW('Sanitation Data'!G112)))</f>
        <v/>
      </c>
      <c r="DC118" s="282" t="str">
        <f ca="true">+IF(OFFSET('Sanitation Data'!$G$31,0,10*ROW('Sanitation Data'!G112))="","",OFFSET('Sanitation Data'!$G$31,0,10*ROW('Sanitation Data'!G112)))</f>
        <v/>
      </c>
      <c r="DD118" s="282" t="str">
        <f ca="true">+IF(OFFSET('Sanitation Data'!$G$32,0,10*ROW('Sanitation Data'!G112))="","",OFFSET('Sanitation Data'!$G$32,0,10*ROW('Sanitation Data'!G112)))</f>
        <v/>
      </c>
      <c r="DE118" s="282" t="str">
        <f ca="true">+IF(OFFSET('Sanitation Data'!$H$28,0,10*ROW('Sanitation Data'!H112))="","",OFFSET('Sanitation Data'!$H$28,0,10*ROW('Sanitation Data'!H112)))</f>
        <v/>
      </c>
      <c r="DF118" s="282" t="str">
        <f ca="true">+IF(OFFSET('Sanitation Data'!$H$29,0,10*ROW('Sanitation Data'!H112))="","",OFFSET('Sanitation Data'!$H$29,0,10*ROW('Sanitation Data'!H112)))</f>
        <v/>
      </c>
      <c r="DG118" s="282" t="str">
        <f ca="true">+IF(OFFSET('Sanitation Data'!$H$30,0,10*ROW('Sanitation Data'!H112))="","",OFFSET('Sanitation Data'!$H$30,0,10*ROW('Sanitation Data'!H112)))</f>
        <v/>
      </c>
      <c r="DH118" s="282" t="str">
        <f ca="true">+IF(OFFSET('Sanitation Data'!$H$31,0,10*ROW('Sanitation Data'!H112))="","",OFFSET('Sanitation Data'!$H$31,0,10*ROW('Sanitation Data'!H112)))</f>
        <v/>
      </c>
      <c r="DI118" s="282" t="str">
        <f ca="true">+IF(OFFSET('Sanitation Data'!$H$32,0,10*ROW('Sanitation Data'!H112))="","",OFFSET('Sanitation Data'!$H$32,0,10*ROW('Sanitation Data'!H112)))</f>
        <v/>
      </c>
      <c r="DJ118" s="282" t="str">
        <f ca="true">+IF(OFFSET('Sanitation Data'!$I$28,0,10*ROW('Sanitation Data'!I112))="","",OFFSET('Sanitation Data'!$I$28,0,10*ROW('Sanitation Data'!I112)))</f>
        <v/>
      </c>
      <c r="DK118" s="282" t="str">
        <f ca="true">+IF(OFFSET('Sanitation Data'!$I$29,0,10*ROW('Sanitation Data'!I112))="","",OFFSET('Sanitation Data'!$I$29,0,10*ROW('Sanitation Data'!I112)))</f>
        <v/>
      </c>
      <c r="DL118" s="282" t="str">
        <f ca="true">+IF(OFFSET('Sanitation Data'!$I$30,0,10*ROW('Sanitation Data'!I112))="","",OFFSET('Sanitation Data'!$I$30,0,10*ROW('Sanitation Data'!I112)))</f>
        <v/>
      </c>
      <c r="DM118" s="282" t="str">
        <f ca="true">+IF(OFFSET('Sanitation Data'!$I$31,0,10*ROW('Sanitation Data'!I112))="","",OFFSET('Sanitation Data'!$I$31,0,10*ROW('Sanitation Data'!I112)))</f>
        <v/>
      </c>
      <c r="DN118" s="282" t="str">
        <f ca="true">+IF(OFFSET('Sanitation Data'!$I$32,0,10*ROW('Sanitation Data'!I112))="","",OFFSET('Sanitation Data'!$I$32,0,10*ROW('Sanitation Data'!I112)))</f>
        <v/>
      </c>
      <c r="DO118" s="282" t="str">
        <f ca="true">+IF(OFFSET('Hygiene Data'!$D$11,0,10*ROW('Hygiene Data'!D112))="","",OFFSET('Hygiene Data'!$D$11,0,10*ROW('Hygiene Data'!D112)))</f>
        <v/>
      </c>
      <c r="DP118" s="282" t="str">
        <f ca="true">+IF(OFFSET('Hygiene Data'!$D$12,0,10*ROW('Hygiene Data'!D112))="","",OFFSET('Hygiene Data'!$D$12,0,10*ROW('Hygiene Data'!D112)))</f>
        <v/>
      </c>
      <c r="DQ118" s="282" t="str">
        <f ca="true">+IF(OFFSET('Hygiene Data'!$D$13,0,10*ROW('Hygiene Data'!D112))="","",OFFSET('Hygiene Data'!$D$13,0,10*ROW('Hygiene Data'!D112)))</f>
        <v/>
      </c>
      <c r="DR118" s="282" t="str">
        <f ca="true">+IF(OFFSET('Hygiene Data'!$E$11,0,10*ROW('Hygiene Data'!E112))="","",OFFSET('Hygiene Data'!$E$11,0,10*ROW('Hygiene Data'!E112)))</f>
        <v/>
      </c>
      <c r="DS118" s="282" t="str">
        <f ca="true">+IF(OFFSET('Hygiene Data'!$E$12,0,10*ROW('Hygiene Data'!E112))="","",OFFSET('Hygiene Data'!$E$12,0,10*ROW('Hygiene Data'!E112)))</f>
        <v/>
      </c>
      <c r="DT118" s="282" t="str">
        <f ca="true">+IF(OFFSET('Hygiene Data'!$E$13,0,10*ROW('Hygiene Data'!E112))="","",OFFSET('Hygiene Data'!$E$13,0,10*ROW('Hygiene Data'!E112)))</f>
        <v/>
      </c>
      <c r="DU118" s="282" t="str">
        <f ca="true">+IF(OFFSET('Hygiene Data'!$F$11,0,10*ROW('Hygiene Data'!F112))="","",OFFSET('Hygiene Data'!$F$11,0,10*ROW('Hygiene Data'!F112)))</f>
        <v/>
      </c>
      <c r="DV118" s="282" t="str">
        <f ca="true">+IF(OFFSET('Hygiene Data'!$F$12,0,10*ROW('Hygiene Data'!F112))="","",OFFSET('Hygiene Data'!$F$12,0,10*ROW('Hygiene Data'!F112)))</f>
        <v/>
      </c>
      <c r="DW118" s="282" t="str">
        <f ca="true">+IF(OFFSET('Hygiene Data'!$F$13,0,10*ROW('Hygiene Data'!F112))="","",OFFSET('Hygiene Data'!$F$13,0,10*ROW('Hygiene Data'!F112)))</f>
        <v/>
      </c>
      <c r="DX118" s="282" t="str">
        <f ca="true">+IF(OFFSET('Hygiene Data'!$G$11,0,10*ROW('Hygiene Data'!G112))="","",OFFSET('Hygiene Data'!$G$11,0,10*ROW('Hygiene Data'!G112)))</f>
        <v/>
      </c>
      <c r="DY118" s="282" t="str">
        <f ca="true">+IF(OFFSET('Hygiene Data'!$G$12,0,10*ROW('Hygiene Data'!G112))="","",OFFSET('Hygiene Data'!$G$12,0,10*ROW('Hygiene Data'!G112)))</f>
        <v/>
      </c>
      <c r="DZ118" s="282" t="str">
        <f ca="true">+IF(OFFSET('Hygiene Data'!$G$13,0,10*ROW('Hygiene Data'!G112))="","",OFFSET('Hygiene Data'!$G$13,0,10*ROW('Hygiene Data'!G112)))</f>
        <v/>
      </c>
      <c r="EA118" s="282" t="str">
        <f ca="true">+IF(OFFSET('Hygiene Data'!$H$11,0,10*ROW('Hygiene Data'!H112))="","",OFFSET('Hygiene Data'!$H$11,0,10*ROW('Hygiene Data'!H112)))</f>
        <v/>
      </c>
      <c r="EB118" s="282" t="str">
        <f ca="true">+IF(OFFSET('Hygiene Data'!$H$12,0,10*ROW('Hygiene Data'!H112))="","",OFFSET('Hygiene Data'!$H$12,0,10*ROW('Hygiene Data'!H112)))</f>
        <v/>
      </c>
      <c r="EC118" s="282" t="str">
        <f ca="true">+IF(OFFSET('Hygiene Data'!$H$13,0,10*ROW('Hygiene Data'!H112))="","",OFFSET('Hygiene Data'!$H$13,0,10*ROW('Hygiene Data'!H112)))</f>
        <v/>
      </c>
      <c r="ED118" s="282" t="str">
        <f ca="true">+IF(OFFSET('Hygiene Data'!$I$11,0,10*ROW('Hygiene Data'!I112))="","",OFFSET('Hygiene Data'!$I$11,0,10*ROW('Hygiene Data'!I112)))</f>
        <v/>
      </c>
      <c r="EE118" s="282" t="str">
        <f ca="true">+IF(OFFSET('Hygiene Data'!$I$12,0,10*ROW('Hygiene Data'!I112))="","",OFFSET('Hygiene Data'!$I$12,0,10*ROW('Hygiene Data'!I112)))</f>
        <v/>
      </c>
      <c r="EF118" s="282"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8"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2"/>
      <c r="BS119" s="282" t="str">
        <f ca="true">+IF(OFFSET('Water Data'!$D$27,0,10*ROW('Water Data'!D113))="","",OFFSET('Water Data'!$D$27,0,10*ROW('Water Data'!D113)))</f>
        <v/>
      </c>
      <c r="BT119" s="282" t="str">
        <f ca="true">+IF(OFFSET('Water Data'!$D$28,0,10*ROW('Water Data'!D113))="","",OFFSET('Water Data'!$D$28,0,10*ROW('Water Data'!D113)))</f>
        <v/>
      </c>
      <c r="BU119" s="282" t="str">
        <f ca="true">+IF(OFFSET('Water Data'!$D$29,0,10*ROW('Water Data'!D113))="","",OFFSET('Water Data'!$D$29,0,10*ROW('Water Data'!D113)))</f>
        <v/>
      </c>
      <c r="BV119" s="282" t="str">
        <f ca="true">+IF(OFFSET('Water Data'!$E$27,0,10*ROW('Water Data'!E113))="","",OFFSET('Water Data'!$E$27,0,10*ROW('Water Data'!E113)))</f>
        <v/>
      </c>
      <c r="BW119" s="282" t="str">
        <f ca="true">+IF(OFFSET('Water Data'!$E$28,0,10*ROW('Water Data'!E113))="","",OFFSET('Water Data'!$E$28,0,10*ROW('Water Data'!E113)))</f>
        <v/>
      </c>
      <c r="BX119" s="282" t="str">
        <f ca="true">+IF(OFFSET('Water Data'!$E$29,0,10*ROW('Water Data'!E113))="","",OFFSET('Water Data'!$E$29,0,10*ROW('Water Data'!E113)))</f>
        <v/>
      </c>
      <c r="BY119" s="282" t="str">
        <f ca="true">+IF(OFFSET('Water Data'!$F$27,0,10*ROW('Water Data'!F113))="","",OFFSET('Water Data'!$F$27,0,10*ROW('Water Data'!F113)))</f>
        <v/>
      </c>
      <c r="BZ119" s="282" t="str">
        <f ca="true">+IF(OFFSET('Water Data'!$F$28,0,10*ROW('Water Data'!F113))="","",OFFSET('Water Data'!$F$28,0,10*ROW('Water Data'!F113)))</f>
        <v/>
      </c>
      <c r="CA119" s="282" t="str">
        <f ca="true">+IF(OFFSET('Water Data'!$F$29,0,10*ROW('Water Data'!F113))="","",OFFSET('Water Data'!$F$29,0,10*ROW('Water Data'!F113)))</f>
        <v/>
      </c>
      <c r="CB119" s="282" t="str">
        <f ca="true">+IF(OFFSET('Water Data'!$G$27,0,10*ROW('Water Data'!G113))="","",OFFSET('Water Data'!$G$27,0,10*ROW('Water Data'!G113)))</f>
        <v/>
      </c>
      <c r="CC119" s="282" t="str">
        <f ca="true">+IF(OFFSET('Water Data'!$G$28,0,10*ROW('Water Data'!G113))="","",OFFSET('Water Data'!$G$28,0,10*ROW('Water Data'!G113)))</f>
        <v/>
      </c>
      <c r="CD119" s="282" t="str">
        <f ca="true">+IF(OFFSET('Water Data'!$G$29,0,10*ROW('Water Data'!G113))="","",OFFSET('Water Data'!$G$29,0,10*ROW('Water Data'!G113)))</f>
        <v/>
      </c>
      <c r="CE119" s="282" t="str">
        <f ca="true">+IF(OFFSET('Water Data'!$H$27,0,10*ROW('Water Data'!H113))="","",OFFSET('Water Data'!$H$27,0,10*ROW('Water Data'!H113)))</f>
        <v/>
      </c>
      <c r="CF119" s="282" t="str">
        <f ca="true">+IF(OFFSET('Water Data'!$H$28,0,10*ROW('Water Data'!H113))="","",OFFSET('Water Data'!$H$28,0,10*ROW('Water Data'!H113)))</f>
        <v/>
      </c>
      <c r="CG119" s="282" t="str">
        <f ca="true">+IF(OFFSET('Water Data'!$H$29,0,10*ROW('Water Data'!H113))="","",OFFSET('Water Data'!$H$29,0,10*ROW('Water Data'!H113)))</f>
        <v/>
      </c>
      <c r="CH119" s="282" t="str">
        <f ca="true">+IF(OFFSET('Water Data'!$I$27,0,10*ROW('Water Data'!I113))="","",OFFSET('Water Data'!$I$27,0,10*ROW('Water Data'!I113)))</f>
        <v/>
      </c>
      <c r="CI119" s="282" t="str">
        <f ca="true">+IF(OFFSET('Water Data'!$I$28,0,10*ROW('Water Data'!I113))="","",OFFSET('Water Data'!$I$28,0,10*ROW('Water Data'!I113)))</f>
        <v/>
      </c>
      <c r="CJ119" s="282" t="str">
        <f ca="true">+IF(OFFSET('Water Data'!$I$29,0,10*ROW('Water Data'!I113))="","",OFFSET('Water Data'!$I$29,0,10*ROW('Water Data'!I113)))</f>
        <v/>
      </c>
      <c r="CK119" s="282" t="str">
        <f ca="true">+IF(OFFSET('Sanitation Data'!$D$28,0,10*ROW('Sanitation Data'!D113))="","",OFFSET('Sanitation Data'!$D$28,0,10*ROW('Sanitation Data'!D113)))</f>
        <v/>
      </c>
      <c r="CL119" s="282" t="str">
        <f ca="true">+IF(OFFSET('Sanitation Data'!$D$29,0,10*ROW('Sanitation Data'!D113))="","",OFFSET('Sanitation Data'!$D$29,0,10*ROW('Sanitation Data'!D113)))</f>
        <v/>
      </c>
      <c r="CM119" s="282" t="str">
        <f ca="true">+IF(OFFSET('Sanitation Data'!$D$30,0,10*ROW('Sanitation Data'!D113))="","",OFFSET('Sanitation Data'!$D$30,0,10*ROW('Sanitation Data'!D113)))</f>
        <v/>
      </c>
      <c r="CN119" s="282" t="str">
        <f ca="true">+IF(OFFSET('Sanitation Data'!$D$31,0,10*ROW('Sanitation Data'!D113))="","",OFFSET('Sanitation Data'!$D$31,0,10*ROW('Sanitation Data'!D113)))</f>
        <v/>
      </c>
      <c r="CO119" s="282" t="str">
        <f ca="true">+IF(OFFSET('Sanitation Data'!$D$32,0,10*ROW('Sanitation Data'!D113))="","",OFFSET('Sanitation Data'!$D$32,0,10*ROW('Sanitation Data'!D113)))</f>
        <v/>
      </c>
      <c r="CP119" s="282" t="str">
        <f ca="true">+IF(OFFSET('Sanitation Data'!$E$28,0,10*ROW('Sanitation Data'!E113))="","",OFFSET('Sanitation Data'!$E$28,0,10*ROW('Sanitation Data'!E113)))</f>
        <v/>
      </c>
      <c r="CQ119" s="282" t="str">
        <f ca="true">+IF(OFFSET('Sanitation Data'!$E$29,0,10*ROW('Sanitation Data'!E113))="","",OFFSET('Sanitation Data'!$E$29,0,10*ROW('Sanitation Data'!E113)))</f>
        <v/>
      </c>
      <c r="CR119" s="282" t="str">
        <f ca="true">+IF(OFFSET('Sanitation Data'!$E$30,0,10*ROW('Sanitation Data'!E113))="","",OFFSET('Sanitation Data'!$E$30,0,10*ROW('Sanitation Data'!E113)))</f>
        <v/>
      </c>
      <c r="CS119" s="282" t="str">
        <f ca="true">+IF(OFFSET('Sanitation Data'!$E$31,0,10*ROW('Sanitation Data'!E113))="","",OFFSET('Sanitation Data'!$E$31,0,10*ROW('Sanitation Data'!E113)))</f>
        <v/>
      </c>
      <c r="CT119" s="282" t="str">
        <f ca="true">+IF(OFFSET('Sanitation Data'!$E$32,0,10*ROW('Sanitation Data'!E113))="","",OFFSET('Sanitation Data'!$E$32,0,10*ROW('Sanitation Data'!E113)))</f>
        <v/>
      </c>
      <c r="CU119" s="282" t="str">
        <f ca="true">+IF(OFFSET('Sanitation Data'!$F$28,0,10*ROW('Sanitation Data'!F113))="","",OFFSET('Sanitation Data'!$F$28,0,10*ROW('Sanitation Data'!F113)))</f>
        <v/>
      </c>
      <c r="CV119" s="282" t="str">
        <f ca="true">+IF(OFFSET('Sanitation Data'!$F$29,0,10*ROW('Sanitation Data'!F113))="","",OFFSET('Sanitation Data'!$F$29,0,10*ROW('Sanitation Data'!F113)))</f>
        <v/>
      </c>
      <c r="CW119" s="282" t="str">
        <f ca="true">+IF(OFFSET('Sanitation Data'!$F$30,0,10*ROW('Sanitation Data'!F113))="","",OFFSET('Sanitation Data'!$F$30,0,10*ROW('Sanitation Data'!F113)))</f>
        <v/>
      </c>
      <c r="CX119" s="282" t="str">
        <f ca="true">+IF(OFFSET('Sanitation Data'!$F$31,0,10*ROW('Sanitation Data'!F113))="","",OFFSET('Sanitation Data'!$F$31,0,10*ROW('Sanitation Data'!F113)))</f>
        <v/>
      </c>
      <c r="CY119" s="282" t="str">
        <f ca="true">+IF(OFFSET('Sanitation Data'!$F$32,0,10*ROW('Sanitation Data'!F113))="","",OFFSET('Sanitation Data'!$F$32,0,10*ROW('Sanitation Data'!F113)))</f>
        <v/>
      </c>
      <c r="CZ119" s="282" t="str">
        <f ca="true">+IF(OFFSET('Sanitation Data'!$G$28,0,10*ROW('Sanitation Data'!G113))="","",OFFSET('Sanitation Data'!$G$28,0,10*ROW('Sanitation Data'!G113)))</f>
        <v/>
      </c>
      <c r="DA119" s="282" t="str">
        <f ca="true">+IF(OFFSET('Sanitation Data'!$G$29,0,10*ROW('Sanitation Data'!G113))="","",OFFSET('Sanitation Data'!$G$29,0,10*ROW('Sanitation Data'!G113)))</f>
        <v/>
      </c>
      <c r="DB119" s="282" t="str">
        <f ca="true">+IF(OFFSET('Sanitation Data'!$G$30,0,10*ROW('Sanitation Data'!G113))="","",OFFSET('Sanitation Data'!$G$30,0,10*ROW('Sanitation Data'!G113)))</f>
        <v/>
      </c>
      <c r="DC119" s="282" t="str">
        <f ca="true">+IF(OFFSET('Sanitation Data'!$G$31,0,10*ROW('Sanitation Data'!G113))="","",OFFSET('Sanitation Data'!$G$31,0,10*ROW('Sanitation Data'!G113)))</f>
        <v/>
      </c>
      <c r="DD119" s="282" t="str">
        <f ca="true">+IF(OFFSET('Sanitation Data'!$G$32,0,10*ROW('Sanitation Data'!G113))="","",OFFSET('Sanitation Data'!$G$32,0,10*ROW('Sanitation Data'!G113)))</f>
        <v/>
      </c>
      <c r="DE119" s="282" t="str">
        <f ca="true">+IF(OFFSET('Sanitation Data'!$H$28,0,10*ROW('Sanitation Data'!H113))="","",OFFSET('Sanitation Data'!$H$28,0,10*ROW('Sanitation Data'!H113)))</f>
        <v/>
      </c>
      <c r="DF119" s="282" t="str">
        <f ca="true">+IF(OFFSET('Sanitation Data'!$H$29,0,10*ROW('Sanitation Data'!H113))="","",OFFSET('Sanitation Data'!$H$29,0,10*ROW('Sanitation Data'!H113)))</f>
        <v/>
      </c>
      <c r="DG119" s="282" t="str">
        <f ca="true">+IF(OFFSET('Sanitation Data'!$H$30,0,10*ROW('Sanitation Data'!H113))="","",OFFSET('Sanitation Data'!$H$30,0,10*ROW('Sanitation Data'!H113)))</f>
        <v/>
      </c>
      <c r="DH119" s="282" t="str">
        <f ca="true">+IF(OFFSET('Sanitation Data'!$H$31,0,10*ROW('Sanitation Data'!H113))="","",OFFSET('Sanitation Data'!$H$31,0,10*ROW('Sanitation Data'!H113)))</f>
        <v/>
      </c>
      <c r="DI119" s="282" t="str">
        <f ca="true">+IF(OFFSET('Sanitation Data'!$H$32,0,10*ROW('Sanitation Data'!H113))="","",OFFSET('Sanitation Data'!$H$32,0,10*ROW('Sanitation Data'!H113)))</f>
        <v/>
      </c>
      <c r="DJ119" s="282" t="str">
        <f ca="true">+IF(OFFSET('Sanitation Data'!$I$28,0,10*ROW('Sanitation Data'!I113))="","",OFFSET('Sanitation Data'!$I$28,0,10*ROW('Sanitation Data'!I113)))</f>
        <v/>
      </c>
      <c r="DK119" s="282" t="str">
        <f ca="true">+IF(OFFSET('Sanitation Data'!$I$29,0,10*ROW('Sanitation Data'!I113))="","",OFFSET('Sanitation Data'!$I$29,0,10*ROW('Sanitation Data'!I113)))</f>
        <v/>
      </c>
      <c r="DL119" s="282" t="str">
        <f ca="true">+IF(OFFSET('Sanitation Data'!$I$30,0,10*ROW('Sanitation Data'!I113))="","",OFFSET('Sanitation Data'!$I$30,0,10*ROW('Sanitation Data'!I113)))</f>
        <v/>
      </c>
      <c r="DM119" s="282" t="str">
        <f ca="true">+IF(OFFSET('Sanitation Data'!$I$31,0,10*ROW('Sanitation Data'!I113))="","",OFFSET('Sanitation Data'!$I$31,0,10*ROW('Sanitation Data'!I113)))</f>
        <v/>
      </c>
      <c r="DN119" s="282" t="str">
        <f ca="true">+IF(OFFSET('Sanitation Data'!$I$32,0,10*ROW('Sanitation Data'!I113))="","",OFFSET('Sanitation Data'!$I$32,0,10*ROW('Sanitation Data'!I113)))</f>
        <v/>
      </c>
      <c r="DO119" s="282" t="str">
        <f ca="true">+IF(OFFSET('Hygiene Data'!$D$11,0,10*ROW('Hygiene Data'!D113))="","",OFFSET('Hygiene Data'!$D$11,0,10*ROW('Hygiene Data'!D113)))</f>
        <v/>
      </c>
      <c r="DP119" s="282" t="str">
        <f ca="true">+IF(OFFSET('Hygiene Data'!$D$12,0,10*ROW('Hygiene Data'!D113))="","",OFFSET('Hygiene Data'!$D$12,0,10*ROW('Hygiene Data'!D113)))</f>
        <v/>
      </c>
      <c r="DQ119" s="282" t="str">
        <f ca="true">+IF(OFFSET('Hygiene Data'!$D$13,0,10*ROW('Hygiene Data'!D113))="","",OFFSET('Hygiene Data'!$D$13,0,10*ROW('Hygiene Data'!D113)))</f>
        <v/>
      </c>
      <c r="DR119" s="282" t="str">
        <f ca="true">+IF(OFFSET('Hygiene Data'!$E$11,0,10*ROW('Hygiene Data'!E113))="","",OFFSET('Hygiene Data'!$E$11,0,10*ROW('Hygiene Data'!E113)))</f>
        <v/>
      </c>
      <c r="DS119" s="282" t="str">
        <f ca="true">+IF(OFFSET('Hygiene Data'!$E$12,0,10*ROW('Hygiene Data'!E113))="","",OFFSET('Hygiene Data'!$E$12,0,10*ROW('Hygiene Data'!E113)))</f>
        <v/>
      </c>
      <c r="DT119" s="282" t="str">
        <f ca="true">+IF(OFFSET('Hygiene Data'!$E$13,0,10*ROW('Hygiene Data'!E113))="","",OFFSET('Hygiene Data'!$E$13,0,10*ROW('Hygiene Data'!E113)))</f>
        <v/>
      </c>
      <c r="DU119" s="282" t="str">
        <f ca="true">+IF(OFFSET('Hygiene Data'!$F$11,0,10*ROW('Hygiene Data'!F113))="","",OFFSET('Hygiene Data'!$F$11,0,10*ROW('Hygiene Data'!F113)))</f>
        <v/>
      </c>
      <c r="DV119" s="282" t="str">
        <f ca="true">+IF(OFFSET('Hygiene Data'!$F$12,0,10*ROW('Hygiene Data'!F113))="","",OFFSET('Hygiene Data'!$F$12,0,10*ROW('Hygiene Data'!F113)))</f>
        <v/>
      </c>
      <c r="DW119" s="282" t="str">
        <f ca="true">+IF(OFFSET('Hygiene Data'!$F$13,0,10*ROW('Hygiene Data'!F113))="","",OFFSET('Hygiene Data'!$F$13,0,10*ROW('Hygiene Data'!F113)))</f>
        <v/>
      </c>
      <c r="DX119" s="282" t="str">
        <f ca="true">+IF(OFFSET('Hygiene Data'!$G$11,0,10*ROW('Hygiene Data'!G113))="","",OFFSET('Hygiene Data'!$G$11,0,10*ROW('Hygiene Data'!G113)))</f>
        <v/>
      </c>
      <c r="DY119" s="282" t="str">
        <f ca="true">+IF(OFFSET('Hygiene Data'!$G$12,0,10*ROW('Hygiene Data'!G113))="","",OFFSET('Hygiene Data'!$G$12,0,10*ROW('Hygiene Data'!G113)))</f>
        <v/>
      </c>
      <c r="DZ119" s="282" t="str">
        <f ca="true">+IF(OFFSET('Hygiene Data'!$G$13,0,10*ROW('Hygiene Data'!G113))="","",OFFSET('Hygiene Data'!$G$13,0,10*ROW('Hygiene Data'!G113)))</f>
        <v/>
      </c>
      <c r="EA119" s="282" t="str">
        <f ca="true">+IF(OFFSET('Hygiene Data'!$H$11,0,10*ROW('Hygiene Data'!H113))="","",OFFSET('Hygiene Data'!$H$11,0,10*ROW('Hygiene Data'!H113)))</f>
        <v/>
      </c>
      <c r="EB119" s="282" t="str">
        <f ca="true">+IF(OFFSET('Hygiene Data'!$H$12,0,10*ROW('Hygiene Data'!H113))="","",OFFSET('Hygiene Data'!$H$12,0,10*ROW('Hygiene Data'!H113)))</f>
        <v/>
      </c>
      <c r="EC119" s="282" t="str">
        <f ca="true">+IF(OFFSET('Hygiene Data'!$H$13,0,10*ROW('Hygiene Data'!H113))="","",OFFSET('Hygiene Data'!$H$13,0,10*ROW('Hygiene Data'!H113)))</f>
        <v/>
      </c>
      <c r="ED119" s="282" t="str">
        <f ca="true">+IF(OFFSET('Hygiene Data'!$I$11,0,10*ROW('Hygiene Data'!I113))="","",OFFSET('Hygiene Data'!$I$11,0,10*ROW('Hygiene Data'!I113)))</f>
        <v/>
      </c>
      <c r="EE119" s="282" t="str">
        <f ca="true">+IF(OFFSET('Hygiene Data'!$I$12,0,10*ROW('Hygiene Data'!I113))="","",OFFSET('Hygiene Data'!$I$12,0,10*ROW('Hygiene Data'!I113)))</f>
        <v/>
      </c>
      <c r="EF119" s="282"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8"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2"/>
      <c r="BS120" s="282" t="str">
        <f ca="true">+IF(OFFSET('Water Data'!$D$27,0,10*ROW('Water Data'!D114))="","",OFFSET('Water Data'!$D$27,0,10*ROW('Water Data'!D114)))</f>
        <v/>
      </c>
      <c r="BT120" s="282" t="str">
        <f ca="true">+IF(OFFSET('Water Data'!$D$28,0,10*ROW('Water Data'!D114))="","",OFFSET('Water Data'!$D$28,0,10*ROW('Water Data'!D114)))</f>
        <v/>
      </c>
      <c r="BU120" s="282" t="str">
        <f ca="true">+IF(OFFSET('Water Data'!$D$29,0,10*ROW('Water Data'!D114))="","",OFFSET('Water Data'!$D$29,0,10*ROW('Water Data'!D114)))</f>
        <v/>
      </c>
      <c r="BV120" s="282" t="str">
        <f ca="true">+IF(OFFSET('Water Data'!$E$27,0,10*ROW('Water Data'!E114))="","",OFFSET('Water Data'!$E$27,0,10*ROW('Water Data'!E114)))</f>
        <v/>
      </c>
      <c r="BW120" s="282" t="str">
        <f ca="true">+IF(OFFSET('Water Data'!$E$28,0,10*ROW('Water Data'!E114))="","",OFFSET('Water Data'!$E$28,0,10*ROW('Water Data'!E114)))</f>
        <v/>
      </c>
      <c r="BX120" s="282" t="str">
        <f ca="true">+IF(OFFSET('Water Data'!$E$29,0,10*ROW('Water Data'!E114))="","",OFFSET('Water Data'!$E$29,0,10*ROW('Water Data'!E114)))</f>
        <v/>
      </c>
      <c r="BY120" s="282" t="str">
        <f ca="true">+IF(OFFSET('Water Data'!$F$27,0,10*ROW('Water Data'!F114))="","",OFFSET('Water Data'!$F$27,0,10*ROW('Water Data'!F114)))</f>
        <v/>
      </c>
      <c r="BZ120" s="282" t="str">
        <f ca="true">+IF(OFFSET('Water Data'!$F$28,0,10*ROW('Water Data'!F114))="","",OFFSET('Water Data'!$F$28,0,10*ROW('Water Data'!F114)))</f>
        <v/>
      </c>
      <c r="CA120" s="282" t="str">
        <f ca="true">+IF(OFFSET('Water Data'!$F$29,0,10*ROW('Water Data'!F114))="","",OFFSET('Water Data'!$F$29,0,10*ROW('Water Data'!F114)))</f>
        <v/>
      </c>
      <c r="CB120" s="282" t="str">
        <f ca="true">+IF(OFFSET('Water Data'!$G$27,0,10*ROW('Water Data'!G114))="","",OFFSET('Water Data'!$G$27,0,10*ROW('Water Data'!G114)))</f>
        <v/>
      </c>
      <c r="CC120" s="282" t="str">
        <f ca="true">+IF(OFFSET('Water Data'!$G$28,0,10*ROW('Water Data'!G114))="","",OFFSET('Water Data'!$G$28,0,10*ROW('Water Data'!G114)))</f>
        <v/>
      </c>
      <c r="CD120" s="282" t="str">
        <f ca="true">+IF(OFFSET('Water Data'!$G$29,0,10*ROW('Water Data'!G114))="","",OFFSET('Water Data'!$G$29,0,10*ROW('Water Data'!G114)))</f>
        <v/>
      </c>
      <c r="CE120" s="282" t="str">
        <f ca="true">+IF(OFFSET('Water Data'!$H$27,0,10*ROW('Water Data'!H114))="","",OFFSET('Water Data'!$H$27,0,10*ROW('Water Data'!H114)))</f>
        <v/>
      </c>
      <c r="CF120" s="282" t="str">
        <f ca="true">+IF(OFFSET('Water Data'!$H$28,0,10*ROW('Water Data'!H114))="","",OFFSET('Water Data'!$H$28,0,10*ROW('Water Data'!H114)))</f>
        <v/>
      </c>
      <c r="CG120" s="282" t="str">
        <f ca="true">+IF(OFFSET('Water Data'!$H$29,0,10*ROW('Water Data'!H114))="","",OFFSET('Water Data'!$H$29,0,10*ROW('Water Data'!H114)))</f>
        <v/>
      </c>
      <c r="CH120" s="282" t="str">
        <f ca="true">+IF(OFFSET('Water Data'!$I$27,0,10*ROW('Water Data'!I114))="","",OFFSET('Water Data'!$I$27,0,10*ROW('Water Data'!I114)))</f>
        <v/>
      </c>
      <c r="CI120" s="282" t="str">
        <f ca="true">+IF(OFFSET('Water Data'!$I$28,0,10*ROW('Water Data'!I114))="","",OFFSET('Water Data'!$I$28,0,10*ROW('Water Data'!I114)))</f>
        <v/>
      </c>
      <c r="CJ120" s="282" t="str">
        <f ca="true">+IF(OFFSET('Water Data'!$I$29,0,10*ROW('Water Data'!I114))="","",OFFSET('Water Data'!$I$29,0,10*ROW('Water Data'!I114)))</f>
        <v/>
      </c>
      <c r="CK120" s="282" t="str">
        <f ca="true">+IF(OFFSET('Sanitation Data'!$D$28,0,10*ROW('Sanitation Data'!D114))="","",OFFSET('Sanitation Data'!$D$28,0,10*ROW('Sanitation Data'!D114)))</f>
        <v/>
      </c>
      <c r="CL120" s="282" t="str">
        <f ca="true">+IF(OFFSET('Sanitation Data'!$D$29,0,10*ROW('Sanitation Data'!D114))="","",OFFSET('Sanitation Data'!$D$29,0,10*ROW('Sanitation Data'!D114)))</f>
        <v/>
      </c>
      <c r="CM120" s="282" t="str">
        <f ca="true">+IF(OFFSET('Sanitation Data'!$D$30,0,10*ROW('Sanitation Data'!D114))="","",OFFSET('Sanitation Data'!$D$30,0,10*ROW('Sanitation Data'!D114)))</f>
        <v/>
      </c>
      <c r="CN120" s="282" t="str">
        <f ca="true">+IF(OFFSET('Sanitation Data'!$D$31,0,10*ROW('Sanitation Data'!D114))="","",OFFSET('Sanitation Data'!$D$31,0,10*ROW('Sanitation Data'!D114)))</f>
        <v/>
      </c>
      <c r="CO120" s="282" t="str">
        <f ca="true">+IF(OFFSET('Sanitation Data'!$D$32,0,10*ROW('Sanitation Data'!D114))="","",OFFSET('Sanitation Data'!$D$32,0,10*ROW('Sanitation Data'!D114)))</f>
        <v/>
      </c>
      <c r="CP120" s="282" t="str">
        <f ca="true">+IF(OFFSET('Sanitation Data'!$E$28,0,10*ROW('Sanitation Data'!E114))="","",OFFSET('Sanitation Data'!$E$28,0,10*ROW('Sanitation Data'!E114)))</f>
        <v/>
      </c>
      <c r="CQ120" s="282" t="str">
        <f ca="true">+IF(OFFSET('Sanitation Data'!$E$29,0,10*ROW('Sanitation Data'!E114))="","",OFFSET('Sanitation Data'!$E$29,0,10*ROW('Sanitation Data'!E114)))</f>
        <v/>
      </c>
      <c r="CR120" s="282" t="str">
        <f ca="true">+IF(OFFSET('Sanitation Data'!$E$30,0,10*ROW('Sanitation Data'!E114))="","",OFFSET('Sanitation Data'!$E$30,0,10*ROW('Sanitation Data'!E114)))</f>
        <v/>
      </c>
      <c r="CS120" s="282" t="str">
        <f ca="true">+IF(OFFSET('Sanitation Data'!$E$31,0,10*ROW('Sanitation Data'!E114))="","",OFFSET('Sanitation Data'!$E$31,0,10*ROW('Sanitation Data'!E114)))</f>
        <v/>
      </c>
      <c r="CT120" s="282" t="str">
        <f ca="true">+IF(OFFSET('Sanitation Data'!$E$32,0,10*ROW('Sanitation Data'!E114))="","",OFFSET('Sanitation Data'!$E$32,0,10*ROW('Sanitation Data'!E114)))</f>
        <v/>
      </c>
      <c r="CU120" s="282" t="str">
        <f ca="true">+IF(OFFSET('Sanitation Data'!$F$28,0,10*ROW('Sanitation Data'!F114))="","",OFFSET('Sanitation Data'!$F$28,0,10*ROW('Sanitation Data'!F114)))</f>
        <v/>
      </c>
      <c r="CV120" s="282" t="str">
        <f ca="true">+IF(OFFSET('Sanitation Data'!$F$29,0,10*ROW('Sanitation Data'!F114))="","",OFFSET('Sanitation Data'!$F$29,0,10*ROW('Sanitation Data'!F114)))</f>
        <v/>
      </c>
      <c r="CW120" s="282" t="str">
        <f ca="true">+IF(OFFSET('Sanitation Data'!$F$30,0,10*ROW('Sanitation Data'!F114))="","",OFFSET('Sanitation Data'!$F$30,0,10*ROW('Sanitation Data'!F114)))</f>
        <v/>
      </c>
      <c r="CX120" s="282" t="str">
        <f ca="true">+IF(OFFSET('Sanitation Data'!$F$31,0,10*ROW('Sanitation Data'!F114))="","",OFFSET('Sanitation Data'!$F$31,0,10*ROW('Sanitation Data'!F114)))</f>
        <v/>
      </c>
      <c r="CY120" s="282" t="str">
        <f ca="true">+IF(OFFSET('Sanitation Data'!$F$32,0,10*ROW('Sanitation Data'!F114))="","",OFFSET('Sanitation Data'!$F$32,0,10*ROW('Sanitation Data'!F114)))</f>
        <v/>
      </c>
      <c r="CZ120" s="282" t="str">
        <f ca="true">+IF(OFFSET('Sanitation Data'!$G$28,0,10*ROW('Sanitation Data'!G114))="","",OFFSET('Sanitation Data'!$G$28,0,10*ROW('Sanitation Data'!G114)))</f>
        <v/>
      </c>
      <c r="DA120" s="282" t="str">
        <f ca="true">+IF(OFFSET('Sanitation Data'!$G$29,0,10*ROW('Sanitation Data'!G114))="","",OFFSET('Sanitation Data'!$G$29,0,10*ROW('Sanitation Data'!G114)))</f>
        <v/>
      </c>
      <c r="DB120" s="282" t="str">
        <f ca="true">+IF(OFFSET('Sanitation Data'!$G$30,0,10*ROW('Sanitation Data'!G114))="","",OFFSET('Sanitation Data'!$G$30,0,10*ROW('Sanitation Data'!G114)))</f>
        <v/>
      </c>
      <c r="DC120" s="282" t="str">
        <f ca="true">+IF(OFFSET('Sanitation Data'!$G$31,0,10*ROW('Sanitation Data'!G114))="","",OFFSET('Sanitation Data'!$G$31,0,10*ROW('Sanitation Data'!G114)))</f>
        <v/>
      </c>
      <c r="DD120" s="282" t="str">
        <f ca="true">+IF(OFFSET('Sanitation Data'!$G$32,0,10*ROW('Sanitation Data'!G114))="","",OFFSET('Sanitation Data'!$G$32,0,10*ROW('Sanitation Data'!G114)))</f>
        <v/>
      </c>
      <c r="DE120" s="282" t="str">
        <f ca="true">+IF(OFFSET('Sanitation Data'!$H$28,0,10*ROW('Sanitation Data'!H114))="","",OFFSET('Sanitation Data'!$H$28,0,10*ROW('Sanitation Data'!H114)))</f>
        <v/>
      </c>
      <c r="DF120" s="282" t="str">
        <f ca="true">+IF(OFFSET('Sanitation Data'!$H$29,0,10*ROW('Sanitation Data'!H114))="","",OFFSET('Sanitation Data'!$H$29,0,10*ROW('Sanitation Data'!H114)))</f>
        <v/>
      </c>
      <c r="DG120" s="282" t="str">
        <f ca="true">+IF(OFFSET('Sanitation Data'!$H$30,0,10*ROW('Sanitation Data'!H114))="","",OFFSET('Sanitation Data'!$H$30,0,10*ROW('Sanitation Data'!H114)))</f>
        <v/>
      </c>
      <c r="DH120" s="282" t="str">
        <f ca="true">+IF(OFFSET('Sanitation Data'!$H$31,0,10*ROW('Sanitation Data'!H114))="","",OFFSET('Sanitation Data'!$H$31,0,10*ROW('Sanitation Data'!H114)))</f>
        <v/>
      </c>
      <c r="DI120" s="282" t="str">
        <f ca="true">+IF(OFFSET('Sanitation Data'!$H$32,0,10*ROW('Sanitation Data'!H114))="","",OFFSET('Sanitation Data'!$H$32,0,10*ROW('Sanitation Data'!H114)))</f>
        <v/>
      </c>
      <c r="DJ120" s="282" t="str">
        <f ca="true">+IF(OFFSET('Sanitation Data'!$I$28,0,10*ROW('Sanitation Data'!I114))="","",OFFSET('Sanitation Data'!$I$28,0,10*ROW('Sanitation Data'!I114)))</f>
        <v/>
      </c>
      <c r="DK120" s="282" t="str">
        <f ca="true">+IF(OFFSET('Sanitation Data'!$I$29,0,10*ROW('Sanitation Data'!I114))="","",OFFSET('Sanitation Data'!$I$29,0,10*ROW('Sanitation Data'!I114)))</f>
        <v/>
      </c>
      <c r="DL120" s="282" t="str">
        <f ca="true">+IF(OFFSET('Sanitation Data'!$I$30,0,10*ROW('Sanitation Data'!I114))="","",OFFSET('Sanitation Data'!$I$30,0,10*ROW('Sanitation Data'!I114)))</f>
        <v/>
      </c>
      <c r="DM120" s="282" t="str">
        <f ca="true">+IF(OFFSET('Sanitation Data'!$I$31,0,10*ROW('Sanitation Data'!I114))="","",OFFSET('Sanitation Data'!$I$31,0,10*ROW('Sanitation Data'!I114)))</f>
        <v/>
      </c>
      <c r="DN120" s="282" t="str">
        <f ca="true">+IF(OFFSET('Sanitation Data'!$I$32,0,10*ROW('Sanitation Data'!I114))="","",OFFSET('Sanitation Data'!$I$32,0,10*ROW('Sanitation Data'!I114)))</f>
        <v/>
      </c>
      <c r="DO120" s="282" t="str">
        <f ca="true">+IF(OFFSET('Hygiene Data'!$D$11,0,10*ROW('Hygiene Data'!D114))="","",OFFSET('Hygiene Data'!$D$11,0,10*ROW('Hygiene Data'!D114)))</f>
        <v/>
      </c>
      <c r="DP120" s="282" t="str">
        <f ca="true">+IF(OFFSET('Hygiene Data'!$D$12,0,10*ROW('Hygiene Data'!D114))="","",OFFSET('Hygiene Data'!$D$12,0,10*ROW('Hygiene Data'!D114)))</f>
        <v/>
      </c>
      <c r="DQ120" s="282" t="str">
        <f ca="true">+IF(OFFSET('Hygiene Data'!$D$13,0,10*ROW('Hygiene Data'!D114))="","",OFFSET('Hygiene Data'!$D$13,0,10*ROW('Hygiene Data'!D114)))</f>
        <v/>
      </c>
      <c r="DR120" s="282" t="str">
        <f ca="true">+IF(OFFSET('Hygiene Data'!$E$11,0,10*ROW('Hygiene Data'!E114))="","",OFFSET('Hygiene Data'!$E$11,0,10*ROW('Hygiene Data'!E114)))</f>
        <v/>
      </c>
      <c r="DS120" s="282" t="str">
        <f ca="true">+IF(OFFSET('Hygiene Data'!$E$12,0,10*ROW('Hygiene Data'!E114))="","",OFFSET('Hygiene Data'!$E$12,0,10*ROW('Hygiene Data'!E114)))</f>
        <v/>
      </c>
      <c r="DT120" s="282" t="str">
        <f ca="true">+IF(OFFSET('Hygiene Data'!$E$13,0,10*ROW('Hygiene Data'!E114))="","",OFFSET('Hygiene Data'!$E$13,0,10*ROW('Hygiene Data'!E114)))</f>
        <v/>
      </c>
      <c r="DU120" s="282" t="str">
        <f ca="true">+IF(OFFSET('Hygiene Data'!$F$11,0,10*ROW('Hygiene Data'!F114))="","",OFFSET('Hygiene Data'!$F$11,0,10*ROW('Hygiene Data'!F114)))</f>
        <v/>
      </c>
      <c r="DV120" s="282" t="str">
        <f ca="true">+IF(OFFSET('Hygiene Data'!$F$12,0,10*ROW('Hygiene Data'!F114))="","",OFFSET('Hygiene Data'!$F$12,0,10*ROW('Hygiene Data'!F114)))</f>
        <v/>
      </c>
      <c r="DW120" s="282" t="str">
        <f ca="true">+IF(OFFSET('Hygiene Data'!$F$13,0,10*ROW('Hygiene Data'!F114))="","",OFFSET('Hygiene Data'!$F$13,0,10*ROW('Hygiene Data'!F114)))</f>
        <v/>
      </c>
      <c r="DX120" s="282" t="str">
        <f ca="true">+IF(OFFSET('Hygiene Data'!$G$11,0,10*ROW('Hygiene Data'!G114))="","",OFFSET('Hygiene Data'!$G$11,0,10*ROW('Hygiene Data'!G114)))</f>
        <v/>
      </c>
      <c r="DY120" s="282" t="str">
        <f ca="true">+IF(OFFSET('Hygiene Data'!$G$12,0,10*ROW('Hygiene Data'!G114))="","",OFFSET('Hygiene Data'!$G$12,0,10*ROW('Hygiene Data'!G114)))</f>
        <v/>
      </c>
      <c r="DZ120" s="282" t="str">
        <f ca="true">+IF(OFFSET('Hygiene Data'!$G$13,0,10*ROW('Hygiene Data'!G114))="","",OFFSET('Hygiene Data'!$G$13,0,10*ROW('Hygiene Data'!G114)))</f>
        <v/>
      </c>
      <c r="EA120" s="282" t="str">
        <f ca="true">+IF(OFFSET('Hygiene Data'!$H$11,0,10*ROW('Hygiene Data'!H114))="","",OFFSET('Hygiene Data'!$H$11,0,10*ROW('Hygiene Data'!H114)))</f>
        <v/>
      </c>
      <c r="EB120" s="282" t="str">
        <f ca="true">+IF(OFFSET('Hygiene Data'!$H$12,0,10*ROW('Hygiene Data'!H114))="","",OFFSET('Hygiene Data'!$H$12,0,10*ROW('Hygiene Data'!H114)))</f>
        <v/>
      </c>
      <c r="EC120" s="282" t="str">
        <f ca="true">+IF(OFFSET('Hygiene Data'!$H$13,0,10*ROW('Hygiene Data'!H114))="","",OFFSET('Hygiene Data'!$H$13,0,10*ROW('Hygiene Data'!H114)))</f>
        <v/>
      </c>
      <c r="ED120" s="282" t="str">
        <f ca="true">+IF(OFFSET('Hygiene Data'!$I$11,0,10*ROW('Hygiene Data'!I114))="","",OFFSET('Hygiene Data'!$I$11,0,10*ROW('Hygiene Data'!I114)))</f>
        <v/>
      </c>
      <c r="EE120" s="282" t="str">
        <f ca="true">+IF(OFFSET('Hygiene Data'!$I$12,0,10*ROW('Hygiene Data'!I114))="","",OFFSET('Hygiene Data'!$I$12,0,10*ROW('Hygiene Data'!I114)))</f>
        <v/>
      </c>
      <c r="EF120" s="282"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8"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2"/>
      <c r="BS121" s="282" t="str">
        <f ca="true">+IF(OFFSET('Water Data'!$D$27,0,10*ROW('Water Data'!D115))="","",OFFSET('Water Data'!$D$27,0,10*ROW('Water Data'!D115)))</f>
        <v/>
      </c>
      <c r="BT121" s="282" t="str">
        <f ca="true">+IF(OFFSET('Water Data'!$D$28,0,10*ROW('Water Data'!D115))="","",OFFSET('Water Data'!$D$28,0,10*ROW('Water Data'!D115)))</f>
        <v/>
      </c>
      <c r="BU121" s="282" t="str">
        <f ca="true">+IF(OFFSET('Water Data'!$D$29,0,10*ROW('Water Data'!D115))="","",OFFSET('Water Data'!$D$29,0,10*ROW('Water Data'!D115)))</f>
        <v/>
      </c>
      <c r="BV121" s="282" t="str">
        <f ca="true">+IF(OFFSET('Water Data'!$E$27,0,10*ROW('Water Data'!E115))="","",OFFSET('Water Data'!$E$27,0,10*ROW('Water Data'!E115)))</f>
        <v/>
      </c>
      <c r="BW121" s="282" t="str">
        <f ca="true">+IF(OFFSET('Water Data'!$E$28,0,10*ROW('Water Data'!E115))="","",OFFSET('Water Data'!$E$28,0,10*ROW('Water Data'!E115)))</f>
        <v/>
      </c>
      <c r="BX121" s="282" t="str">
        <f ca="true">+IF(OFFSET('Water Data'!$E$29,0,10*ROW('Water Data'!E115))="","",OFFSET('Water Data'!$E$29,0,10*ROW('Water Data'!E115)))</f>
        <v/>
      </c>
      <c r="BY121" s="282" t="str">
        <f ca="true">+IF(OFFSET('Water Data'!$F$27,0,10*ROW('Water Data'!F115))="","",OFFSET('Water Data'!$F$27,0,10*ROW('Water Data'!F115)))</f>
        <v/>
      </c>
      <c r="BZ121" s="282" t="str">
        <f ca="true">+IF(OFFSET('Water Data'!$F$28,0,10*ROW('Water Data'!F115))="","",OFFSET('Water Data'!$F$28,0,10*ROW('Water Data'!F115)))</f>
        <v/>
      </c>
      <c r="CA121" s="282" t="str">
        <f ca="true">+IF(OFFSET('Water Data'!$F$29,0,10*ROW('Water Data'!F115))="","",OFFSET('Water Data'!$F$29,0,10*ROW('Water Data'!F115)))</f>
        <v/>
      </c>
      <c r="CB121" s="282" t="str">
        <f ca="true">+IF(OFFSET('Water Data'!$G$27,0,10*ROW('Water Data'!G115))="","",OFFSET('Water Data'!$G$27,0,10*ROW('Water Data'!G115)))</f>
        <v/>
      </c>
      <c r="CC121" s="282" t="str">
        <f ca="true">+IF(OFFSET('Water Data'!$G$28,0,10*ROW('Water Data'!G115))="","",OFFSET('Water Data'!$G$28,0,10*ROW('Water Data'!G115)))</f>
        <v/>
      </c>
      <c r="CD121" s="282" t="str">
        <f ca="true">+IF(OFFSET('Water Data'!$G$29,0,10*ROW('Water Data'!G115))="","",OFFSET('Water Data'!$G$29,0,10*ROW('Water Data'!G115)))</f>
        <v/>
      </c>
      <c r="CE121" s="282" t="str">
        <f ca="true">+IF(OFFSET('Water Data'!$H$27,0,10*ROW('Water Data'!H115))="","",OFFSET('Water Data'!$H$27,0,10*ROW('Water Data'!H115)))</f>
        <v/>
      </c>
      <c r="CF121" s="282" t="str">
        <f ca="true">+IF(OFFSET('Water Data'!$H$28,0,10*ROW('Water Data'!H115))="","",OFFSET('Water Data'!$H$28,0,10*ROW('Water Data'!H115)))</f>
        <v/>
      </c>
      <c r="CG121" s="282" t="str">
        <f ca="true">+IF(OFFSET('Water Data'!$H$29,0,10*ROW('Water Data'!H115))="","",OFFSET('Water Data'!$H$29,0,10*ROW('Water Data'!H115)))</f>
        <v/>
      </c>
      <c r="CH121" s="282" t="str">
        <f ca="true">+IF(OFFSET('Water Data'!$I$27,0,10*ROW('Water Data'!I115))="","",OFFSET('Water Data'!$I$27,0,10*ROW('Water Data'!I115)))</f>
        <v/>
      </c>
      <c r="CI121" s="282" t="str">
        <f ca="true">+IF(OFFSET('Water Data'!$I$28,0,10*ROW('Water Data'!I115))="","",OFFSET('Water Data'!$I$28,0,10*ROW('Water Data'!I115)))</f>
        <v/>
      </c>
      <c r="CJ121" s="282" t="str">
        <f ca="true">+IF(OFFSET('Water Data'!$I$29,0,10*ROW('Water Data'!I115))="","",OFFSET('Water Data'!$I$29,0,10*ROW('Water Data'!I115)))</f>
        <v/>
      </c>
      <c r="CK121" s="282" t="str">
        <f ca="true">+IF(OFFSET('Sanitation Data'!$D$28,0,10*ROW('Sanitation Data'!D115))="","",OFFSET('Sanitation Data'!$D$28,0,10*ROW('Sanitation Data'!D115)))</f>
        <v/>
      </c>
      <c r="CL121" s="282" t="str">
        <f ca="true">+IF(OFFSET('Sanitation Data'!$D$29,0,10*ROW('Sanitation Data'!D115))="","",OFFSET('Sanitation Data'!$D$29,0,10*ROW('Sanitation Data'!D115)))</f>
        <v/>
      </c>
      <c r="CM121" s="282" t="str">
        <f ca="true">+IF(OFFSET('Sanitation Data'!$D$30,0,10*ROW('Sanitation Data'!D115))="","",OFFSET('Sanitation Data'!$D$30,0,10*ROW('Sanitation Data'!D115)))</f>
        <v/>
      </c>
      <c r="CN121" s="282" t="str">
        <f ca="true">+IF(OFFSET('Sanitation Data'!$D$31,0,10*ROW('Sanitation Data'!D115))="","",OFFSET('Sanitation Data'!$D$31,0,10*ROW('Sanitation Data'!D115)))</f>
        <v/>
      </c>
      <c r="CO121" s="282" t="str">
        <f ca="true">+IF(OFFSET('Sanitation Data'!$D$32,0,10*ROW('Sanitation Data'!D115))="","",OFFSET('Sanitation Data'!$D$32,0,10*ROW('Sanitation Data'!D115)))</f>
        <v/>
      </c>
      <c r="CP121" s="282" t="str">
        <f ca="true">+IF(OFFSET('Sanitation Data'!$E$28,0,10*ROW('Sanitation Data'!E115))="","",OFFSET('Sanitation Data'!$E$28,0,10*ROW('Sanitation Data'!E115)))</f>
        <v/>
      </c>
      <c r="CQ121" s="282" t="str">
        <f ca="true">+IF(OFFSET('Sanitation Data'!$E$29,0,10*ROW('Sanitation Data'!E115))="","",OFFSET('Sanitation Data'!$E$29,0,10*ROW('Sanitation Data'!E115)))</f>
        <v/>
      </c>
      <c r="CR121" s="282" t="str">
        <f ca="true">+IF(OFFSET('Sanitation Data'!$E$30,0,10*ROW('Sanitation Data'!E115))="","",OFFSET('Sanitation Data'!$E$30,0,10*ROW('Sanitation Data'!E115)))</f>
        <v/>
      </c>
      <c r="CS121" s="282" t="str">
        <f ca="true">+IF(OFFSET('Sanitation Data'!$E$31,0,10*ROW('Sanitation Data'!E115))="","",OFFSET('Sanitation Data'!$E$31,0,10*ROW('Sanitation Data'!E115)))</f>
        <v/>
      </c>
      <c r="CT121" s="282" t="str">
        <f ca="true">+IF(OFFSET('Sanitation Data'!$E$32,0,10*ROW('Sanitation Data'!E115))="","",OFFSET('Sanitation Data'!$E$32,0,10*ROW('Sanitation Data'!E115)))</f>
        <v/>
      </c>
      <c r="CU121" s="282" t="str">
        <f ca="true">+IF(OFFSET('Sanitation Data'!$F$28,0,10*ROW('Sanitation Data'!F115))="","",OFFSET('Sanitation Data'!$F$28,0,10*ROW('Sanitation Data'!F115)))</f>
        <v/>
      </c>
      <c r="CV121" s="282" t="str">
        <f ca="true">+IF(OFFSET('Sanitation Data'!$F$29,0,10*ROW('Sanitation Data'!F115))="","",OFFSET('Sanitation Data'!$F$29,0,10*ROW('Sanitation Data'!F115)))</f>
        <v/>
      </c>
      <c r="CW121" s="282" t="str">
        <f ca="true">+IF(OFFSET('Sanitation Data'!$F$30,0,10*ROW('Sanitation Data'!F115))="","",OFFSET('Sanitation Data'!$F$30,0,10*ROW('Sanitation Data'!F115)))</f>
        <v/>
      </c>
      <c r="CX121" s="282" t="str">
        <f ca="true">+IF(OFFSET('Sanitation Data'!$F$31,0,10*ROW('Sanitation Data'!F115))="","",OFFSET('Sanitation Data'!$F$31,0,10*ROW('Sanitation Data'!F115)))</f>
        <v/>
      </c>
      <c r="CY121" s="282" t="str">
        <f ca="true">+IF(OFFSET('Sanitation Data'!$F$32,0,10*ROW('Sanitation Data'!F115))="","",OFFSET('Sanitation Data'!$F$32,0,10*ROW('Sanitation Data'!F115)))</f>
        <v/>
      </c>
      <c r="CZ121" s="282" t="str">
        <f ca="true">+IF(OFFSET('Sanitation Data'!$G$28,0,10*ROW('Sanitation Data'!G115))="","",OFFSET('Sanitation Data'!$G$28,0,10*ROW('Sanitation Data'!G115)))</f>
        <v/>
      </c>
      <c r="DA121" s="282" t="str">
        <f ca="true">+IF(OFFSET('Sanitation Data'!$G$29,0,10*ROW('Sanitation Data'!G115))="","",OFFSET('Sanitation Data'!$G$29,0,10*ROW('Sanitation Data'!G115)))</f>
        <v/>
      </c>
      <c r="DB121" s="282" t="str">
        <f ca="true">+IF(OFFSET('Sanitation Data'!$G$30,0,10*ROW('Sanitation Data'!G115))="","",OFFSET('Sanitation Data'!$G$30,0,10*ROW('Sanitation Data'!G115)))</f>
        <v/>
      </c>
      <c r="DC121" s="282" t="str">
        <f ca="true">+IF(OFFSET('Sanitation Data'!$G$31,0,10*ROW('Sanitation Data'!G115))="","",OFFSET('Sanitation Data'!$G$31,0,10*ROW('Sanitation Data'!G115)))</f>
        <v/>
      </c>
      <c r="DD121" s="282" t="str">
        <f ca="true">+IF(OFFSET('Sanitation Data'!$G$32,0,10*ROW('Sanitation Data'!G115))="","",OFFSET('Sanitation Data'!$G$32,0,10*ROW('Sanitation Data'!G115)))</f>
        <v/>
      </c>
      <c r="DE121" s="282" t="str">
        <f ca="true">+IF(OFFSET('Sanitation Data'!$H$28,0,10*ROW('Sanitation Data'!H115))="","",OFFSET('Sanitation Data'!$H$28,0,10*ROW('Sanitation Data'!H115)))</f>
        <v/>
      </c>
      <c r="DF121" s="282" t="str">
        <f ca="true">+IF(OFFSET('Sanitation Data'!$H$29,0,10*ROW('Sanitation Data'!H115))="","",OFFSET('Sanitation Data'!$H$29,0,10*ROW('Sanitation Data'!H115)))</f>
        <v/>
      </c>
      <c r="DG121" s="282" t="str">
        <f ca="true">+IF(OFFSET('Sanitation Data'!$H$30,0,10*ROW('Sanitation Data'!H115))="","",OFFSET('Sanitation Data'!$H$30,0,10*ROW('Sanitation Data'!H115)))</f>
        <v/>
      </c>
      <c r="DH121" s="282" t="str">
        <f ca="true">+IF(OFFSET('Sanitation Data'!$H$31,0,10*ROW('Sanitation Data'!H115))="","",OFFSET('Sanitation Data'!$H$31,0,10*ROW('Sanitation Data'!H115)))</f>
        <v/>
      </c>
      <c r="DI121" s="282" t="str">
        <f ca="true">+IF(OFFSET('Sanitation Data'!$H$32,0,10*ROW('Sanitation Data'!H115))="","",OFFSET('Sanitation Data'!$H$32,0,10*ROW('Sanitation Data'!H115)))</f>
        <v/>
      </c>
      <c r="DJ121" s="282" t="str">
        <f ca="true">+IF(OFFSET('Sanitation Data'!$I$28,0,10*ROW('Sanitation Data'!I115))="","",OFFSET('Sanitation Data'!$I$28,0,10*ROW('Sanitation Data'!I115)))</f>
        <v/>
      </c>
      <c r="DK121" s="282" t="str">
        <f ca="true">+IF(OFFSET('Sanitation Data'!$I$29,0,10*ROW('Sanitation Data'!I115))="","",OFFSET('Sanitation Data'!$I$29,0,10*ROW('Sanitation Data'!I115)))</f>
        <v/>
      </c>
      <c r="DL121" s="282" t="str">
        <f ca="true">+IF(OFFSET('Sanitation Data'!$I$30,0,10*ROW('Sanitation Data'!I115))="","",OFFSET('Sanitation Data'!$I$30,0,10*ROW('Sanitation Data'!I115)))</f>
        <v/>
      </c>
      <c r="DM121" s="282" t="str">
        <f ca="true">+IF(OFFSET('Sanitation Data'!$I$31,0,10*ROW('Sanitation Data'!I115))="","",OFFSET('Sanitation Data'!$I$31,0,10*ROW('Sanitation Data'!I115)))</f>
        <v/>
      </c>
      <c r="DN121" s="282" t="str">
        <f ca="true">+IF(OFFSET('Sanitation Data'!$I$32,0,10*ROW('Sanitation Data'!I115))="","",OFFSET('Sanitation Data'!$I$32,0,10*ROW('Sanitation Data'!I115)))</f>
        <v/>
      </c>
      <c r="DO121" s="282" t="str">
        <f ca="true">+IF(OFFSET('Hygiene Data'!$D$11,0,10*ROW('Hygiene Data'!D115))="","",OFFSET('Hygiene Data'!$D$11,0,10*ROW('Hygiene Data'!D115)))</f>
        <v/>
      </c>
      <c r="DP121" s="282" t="str">
        <f ca="true">+IF(OFFSET('Hygiene Data'!$D$12,0,10*ROW('Hygiene Data'!D115))="","",OFFSET('Hygiene Data'!$D$12,0,10*ROW('Hygiene Data'!D115)))</f>
        <v/>
      </c>
      <c r="DQ121" s="282" t="str">
        <f ca="true">+IF(OFFSET('Hygiene Data'!$D$13,0,10*ROW('Hygiene Data'!D115))="","",OFFSET('Hygiene Data'!$D$13,0,10*ROW('Hygiene Data'!D115)))</f>
        <v/>
      </c>
      <c r="DR121" s="282" t="str">
        <f ca="true">+IF(OFFSET('Hygiene Data'!$E$11,0,10*ROW('Hygiene Data'!E115))="","",OFFSET('Hygiene Data'!$E$11,0,10*ROW('Hygiene Data'!E115)))</f>
        <v/>
      </c>
      <c r="DS121" s="282" t="str">
        <f ca="true">+IF(OFFSET('Hygiene Data'!$E$12,0,10*ROW('Hygiene Data'!E115))="","",OFFSET('Hygiene Data'!$E$12,0,10*ROW('Hygiene Data'!E115)))</f>
        <v/>
      </c>
      <c r="DT121" s="282" t="str">
        <f ca="true">+IF(OFFSET('Hygiene Data'!$E$13,0,10*ROW('Hygiene Data'!E115))="","",OFFSET('Hygiene Data'!$E$13,0,10*ROW('Hygiene Data'!E115)))</f>
        <v/>
      </c>
      <c r="DU121" s="282" t="str">
        <f ca="true">+IF(OFFSET('Hygiene Data'!$F$11,0,10*ROW('Hygiene Data'!F115))="","",OFFSET('Hygiene Data'!$F$11,0,10*ROW('Hygiene Data'!F115)))</f>
        <v/>
      </c>
      <c r="DV121" s="282" t="str">
        <f ca="true">+IF(OFFSET('Hygiene Data'!$F$12,0,10*ROW('Hygiene Data'!F115))="","",OFFSET('Hygiene Data'!$F$12,0,10*ROW('Hygiene Data'!F115)))</f>
        <v/>
      </c>
      <c r="DW121" s="282" t="str">
        <f ca="true">+IF(OFFSET('Hygiene Data'!$F$13,0,10*ROW('Hygiene Data'!F115))="","",OFFSET('Hygiene Data'!$F$13,0,10*ROW('Hygiene Data'!F115)))</f>
        <v/>
      </c>
      <c r="DX121" s="282" t="str">
        <f ca="true">+IF(OFFSET('Hygiene Data'!$G$11,0,10*ROW('Hygiene Data'!G115))="","",OFFSET('Hygiene Data'!$G$11,0,10*ROW('Hygiene Data'!G115)))</f>
        <v/>
      </c>
      <c r="DY121" s="282" t="str">
        <f ca="true">+IF(OFFSET('Hygiene Data'!$G$12,0,10*ROW('Hygiene Data'!G115))="","",OFFSET('Hygiene Data'!$G$12,0,10*ROW('Hygiene Data'!G115)))</f>
        <v/>
      </c>
      <c r="DZ121" s="282" t="str">
        <f ca="true">+IF(OFFSET('Hygiene Data'!$G$13,0,10*ROW('Hygiene Data'!G115))="","",OFFSET('Hygiene Data'!$G$13,0,10*ROW('Hygiene Data'!G115)))</f>
        <v/>
      </c>
      <c r="EA121" s="282" t="str">
        <f ca="true">+IF(OFFSET('Hygiene Data'!$H$11,0,10*ROW('Hygiene Data'!H115))="","",OFFSET('Hygiene Data'!$H$11,0,10*ROW('Hygiene Data'!H115)))</f>
        <v/>
      </c>
      <c r="EB121" s="282" t="str">
        <f ca="true">+IF(OFFSET('Hygiene Data'!$H$12,0,10*ROW('Hygiene Data'!H115))="","",OFFSET('Hygiene Data'!$H$12,0,10*ROW('Hygiene Data'!H115)))</f>
        <v/>
      </c>
      <c r="EC121" s="282" t="str">
        <f ca="true">+IF(OFFSET('Hygiene Data'!$H$13,0,10*ROW('Hygiene Data'!H115))="","",OFFSET('Hygiene Data'!$H$13,0,10*ROW('Hygiene Data'!H115)))</f>
        <v/>
      </c>
      <c r="ED121" s="282" t="str">
        <f ca="true">+IF(OFFSET('Hygiene Data'!$I$11,0,10*ROW('Hygiene Data'!I115))="","",OFFSET('Hygiene Data'!$I$11,0,10*ROW('Hygiene Data'!I115)))</f>
        <v/>
      </c>
      <c r="EE121" s="282" t="str">
        <f ca="true">+IF(OFFSET('Hygiene Data'!$I$12,0,10*ROW('Hygiene Data'!I115))="","",OFFSET('Hygiene Data'!$I$12,0,10*ROW('Hygiene Data'!I115)))</f>
        <v/>
      </c>
      <c r="EF121" s="282"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8"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2"/>
      <c r="BS122" s="282" t="str">
        <f ca="true">+IF(OFFSET('Water Data'!$D$27,0,10*ROW('Water Data'!D116))="","",OFFSET('Water Data'!$D$27,0,10*ROW('Water Data'!D116)))</f>
        <v/>
      </c>
      <c r="BT122" s="282" t="str">
        <f ca="true">+IF(OFFSET('Water Data'!$D$28,0,10*ROW('Water Data'!D116))="","",OFFSET('Water Data'!$D$28,0,10*ROW('Water Data'!D116)))</f>
        <v/>
      </c>
      <c r="BU122" s="282" t="str">
        <f ca="true">+IF(OFFSET('Water Data'!$D$29,0,10*ROW('Water Data'!D116))="","",OFFSET('Water Data'!$D$29,0,10*ROW('Water Data'!D116)))</f>
        <v/>
      </c>
      <c r="BV122" s="282" t="str">
        <f ca="true">+IF(OFFSET('Water Data'!$E$27,0,10*ROW('Water Data'!E116))="","",OFFSET('Water Data'!$E$27,0,10*ROW('Water Data'!E116)))</f>
        <v/>
      </c>
      <c r="BW122" s="282" t="str">
        <f ca="true">+IF(OFFSET('Water Data'!$E$28,0,10*ROW('Water Data'!E116))="","",OFFSET('Water Data'!$E$28,0,10*ROW('Water Data'!E116)))</f>
        <v/>
      </c>
      <c r="BX122" s="282" t="str">
        <f ca="true">+IF(OFFSET('Water Data'!$E$29,0,10*ROW('Water Data'!E116))="","",OFFSET('Water Data'!$E$29,0,10*ROW('Water Data'!E116)))</f>
        <v/>
      </c>
      <c r="BY122" s="282" t="str">
        <f ca="true">+IF(OFFSET('Water Data'!$F$27,0,10*ROW('Water Data'!F116))="","",OFFSET('Water Data'!$F$27,0,10*ROW('Water Data'!F116)))</f>
        <v/>
      </c>
      <c r="BZ122" s="282" t="str">
        <f ca="true">+IF(OFFSET('Water Data'!$F$28,0,10*ROW('Water Data'!F116))="","",OFFSET('Water Data'!$F$28,0,10*ROW('Water Data'!F116)))</f>
        <v/>
      </c>
      <c r="CA122" s="282" t="str">
        <f ca="true">+IF(OFFSET('Water Data'!$F$29,0,10*ROW('Water Data'!F116))="","",OFFSET('Water Data'!$F$29,0,10*ROW('Water Data'!F116)))</f>
        <v/>
      </c>
      <c r="CB122" s="282" t="str">
        <f ca="true">+IF(OFFSET('Water Data'!$G$27,0,10*ROW('Water Data'!G116))="","",OFFSET('Water Data'!$G$27,0,10*ROW('Water Data'!G116)))</f>
        <v/>
      </c>
      <c r="CC122" s="282" t="str">
        <f ca="true">+IF(OFFSET('Water Data'!$G$28,0,10*ROW('Water Data'!G116))="","",OFFSET('Water Data'!$G$28,0,10*ROW('Water Data'!G116)))</f>
        <v/>
      </c>
      <c r="CD122" s="282" t="str">
        <f ca="true">+IF(OFFSET('Water Data'!$G$29,0,10*ROW('Water Data'!G116))="","",OFFSET('Water Data'!$G$29,0,10*ROW('Water Data'!G116)))</f>
        <v/>
      </c>
      <c r="CE122" s="282" t="str">
        <f ca="true">+IF(OFFSET('Water Data'!$H$27,0,10*ROW('Water Data'!H116))="","",OFFSET('Water Data'!$H$27,0,10*ROW('Water Data'!H116)))</f>
        <v/>
      </c>
      <c r="CF122" s="282" t="str">
        <f ca="true">+IF(OFFSET('Water Data'!$H$28,0,10*ROW('Water Data'!H116))="","",OFFSET('Water Data'!$H$28,0,10*ROW('Water Data'!H116)))</f>
        <v/>
      </c>
      <c r="CG122" s="282" t="str">
        <f ca="true">+IF(OFFSET('Water Data'!$H$29,0,10*ROW('Water Data'!H116))="","",OFFSET('Water Data'!$H$29,0,10*ROW('Water Data'!H116)))</f>
        <v/>
      </c>
      <c r="CH122" s="282" t="str">
        <f ca="true">+IF(OFFSET('Water Data'!$I$27,0,10*ROW('Water Data'!I116))="","",OFFSET('Water Data'!$I$27,0,10*ROW('Water Data'!I116)))</f>
        <v/>
      </c>
      <c r="CI122" s="282" t="str">
        <f ca="true">+IF(OFFSET('Water Data'!$I$28,0,10*ROW('Water Data'!I116))="","",OFFSET('Water Data'!$I$28,0,10*ROW('Water Data'!I116)))</f>
        <v/>
      </c>
      <c r="CJ122" s="282" t="str">
        <f ca="true">+IF(OFFSET('Water Data'!$I$29,0,10*ROW('Water Data'!I116))="","",OFFSET('Water Data'!$I$29,0,10*ROW('Water Data'!I116)))</f>
        <v/>
      </c>
      <c r="CK122" s="282" t="str">
        <f ca="true">+IF(OFFSET('Sanitation Data'!$D$28,0,10*ROW('Sanitation Data'!D116))="","",OFFSET('Sanitation Data'!$D$28,0,10*ROW('Sanitation Data'!D116)))</f>
        <v/>
      </c>
      <c r="CL122" s="282" t="str">
        <f ca="true">+IF(OFFSET('Sanitation Data'!$D$29,0,10*ROW('Sanitation Data'!D116))="","",OFFSET('Sanitation Data'!$D$29,0,10*ROW('Sanitation Data'!D116)))</f>
        <v/>
      </c>
      <c r="CM122" s="282" t="str">
        <f ca="true">+IF(OFFSET('Sanitation Data'!$D$30,0,10*ROW('Sanitation Data'!D116))="","",OFFSET('Sanitation Data'!$D$30,0,10*ROW('Sanitation Data'!D116)))</f>
        <v/>
      </c>
      <c r="CN122" s="282" t="str">
        <f ca="true">+IF(OFFSET('Sanitation Data'!$D$31,0,10*ROW('Sanitation Data'!D116))="","",OFFSET('Sanitation Data'!$D$31,0,10*ROW('Sanitation Data'!D116)))</f>
        <v/>
      </c>
      <c r="CO122" s="282" t="str">
        <f ca="true">+IF(OFFSET('Sanitation Data'!$D$32,0,10*ROW('Sanitation Data'!D116))="","",OFFSET('Sanitation Data'!$D$32,0,10*ROW('Sanitation Data'!D116)))</f>
        <v/>
      </c>
      <c r="CP122" s="282" t="str">
        <f ca="true">+IF(OFFSET('Sanitation Data'!$E$28,0,10*ROW('Sanitation Data'!E116))="","",OFFSET('Sanitation Data'!$E$28,0,10*ROW('Sanitation Data'!E116)))</f>
        <v/>
      </c>
      <c r="CQ122" s="282" t="str">
        <f ca="true">+IF(OFFSET('Sanitation Data'!$E$29,0,10*ROW('Sanitation Data'!E116))="","",OFFSET('Sanitation Data'!$E$29,0,10*ROW('Sanitation Data'!E116)))</f>
        <v/>
      </c>
      <c r="CR122" s="282" t="str">
        <f ca="true">+IF(OFFSET('Sanitation Data'!$E$30,0,10*ROW('Sanitation Data'!E116))="","",OFFSET('Sanitation Data'!$E$30,0,10*ROW('Sanitation Data'!E116)))</f>
        <v/>
      </c>
      <c r="CS122" s="282" t="str">
        <f ca="true">+IF(OFFSET('Sanitation Data'!$E$31,0,10*ROW('Sanitation Data'!E116))="","",OFFSET('Sanitation Data'!$E$31,0,10*ROW('Sanitation Data'!E116)))</f>
        <v/>
      </c>
      <c r="CT122" s="282" t="str">
        <f ca="true">+IF(OFFSET('Sanitation Data'!$E$32,0,10*ROW('Sanitation Data'!E116))="","",OFFSET('Sanitation Data'!$E$32,0,10*ROW('Sanitation Data'!E116)))</f>
        <v/>
      </c>
      <c r="CU122" s="282" t="str">
        <f ca="true">+IF(OFFSET('Sanitation Data'!$F$28,0,10*ROW('Sanitation Data'!F116))="","",OFFSET('Sanitation Data'!$F$28,0,10*ROW('Sanitation Data'!F116)))</f>
        <v/>
      </c>
      <c r="CV122" s="282" t="str">
        <f ca="true">+IF(OFFSET('Sanitation Data'!$F$29,0,10*ROW('Sanitation Data'!F116))="","",OFFSET('Sanitation Data'!$F$29,0,10*ROW('Sanitation Data'!F116)))</f>
        <v/>
      </c>
      <c r="CW122" s="282" t="str">
        <f ca="true">+IF(OFFSET('Sanitation Data'!$F$30,0,10*ROW('Sanitation Data'!F116))="","",OFFSET('Sanitation Data'!$F$30,0,10*ROW('Sanitation Data'!F116)))</f>
        <v/>
      </c>
      <c r="CX122" s="282" t="str">
        <f ca="true">+IF(OFFSET('Sanitation Data'!$F$31,0,10*ROW('Sanitation Data'!F116))="","",OFFSET('Sanitation Data'!$F$31,0,10*ROW('Sanitation Data'!F116)))</f>
        <v/>
      </c>
      <c r="CY122" s="282" t="str">
        <f ca="true">+IF(OFFSET('Sanitation Data'!$F$32,0,10*ROW('Sanitation Data'!F116))="","",OFFSET('Sanitation Data'!$F$32,0,10*ROW('Sanitation Data'!F116)))</f>
        <v/>
      </c>
      <c r="CZ122" s="282" t="str">
        <f ca="true">+IF(OFFSET('Sanitation Data'!$G$28,0,10*ROW('Sanitation Data'!G116))="","",OFFSET('Sanitation Data'!$G$28,0,10*ROW('Sanitation Data'!G116)))</f>
        <v/>
      </c>
      <c r="DA122" s="282" t="str">
        <f ca="true">+IF(OFFSET('Sanitation Data'!$G$29,0,10*ROW('Sanitation Data'!G116))="","",OFFSET('Sanitation Data'!$G$29,0,10*ROW('Sanitation Data'!G116)))</f>
        <v/>
      </c>
      <c r="DB122" s="282" t="str">
        <f ca="true">+IF(OFFSET('Sanitation Data'!$G$30,0,10*ROW('Sanitation Data'!G116))="","",OFFSET('Sanitation Data'!$G$30,0,10*ROW('Sanitation Data'!G116)))</f>
        <v/>
      </c>
      <c r="DC122" s="282" t="str">
        <f ca="true">+IF(OFFSET('Sanitation Data'!$G$31,0,10*ROW('Sanitation Data'!G116))="","",OFFSET('Sanitation Data'!$G$31,0,10*ROW('Sanitation Data'!G116)))</f>
        <v/>
      </c>
      <c r="DD122" s="282" t="str">
        <f ca="true">+IF(OFFSET('Sanitation Data'!$G$32,0,10*ROW('Sanitation Data'!G116))="","",OFFSET('Sanitation Data'!$G$32,0,10*ROW('Sanitation Data'!G116)))</f>
        <v/>
      </c>
      <c r="DE122" s="282" t="str">
        <f ca="true">+IF(OFFSET('Sanitation Data'!$H$28,0,10*ROW('Sanitation Data'!H116))="","",OFFSET('Sanitation Data'!$H$28,0,10*ROW('Sanitation Data'!H116)))</f>
        <v/>
      </c>
      <c r="DF122" s="282" t="str">
        <f ca="true">+IF(OFFSET('Sanitation Data'!$H$29,0,10*ROW('Sanitation Data'!H116))="","",OFFSET('Sanitation Data'!$H$29,0,10*ROW('Sanitation Data'!H116)))</f>
        <v/>
      </c>
      <c r="DG122" s="282" t="str">
        <f ca="true">+IF(OFFSET('Sanitation Data'!$H$30,0,10*ROW('Sanitation Data'!H116))="","",OFFSET('Sanitation Data'!$H$30,0,10*ROW('Sanitation Data'!H116)))</f>
        <v/>
      </c>
      <c r="DH122" s="282" t="str">
        <f ca="true">+IF(OFFSET('Sanitation Data'!$H$31,0,10*ROW('Sanitation Data'!H116))="","",OFFSET('Sanitation Data'!$H$31,0,10*ROW('Sanitation Data'!H116)))</f>
        <v/>
      </c>
      <c r="DI122" s="282" t="str">
        <f ca="true">+IF(OFFSET('Sanitation Data'!$H$32,0,10*ROW('Sanitation Data'!H116))="","",OFFSET('Sanitation Data'!$H$32,0,10*ROW('Sanitation Data'!H116)))</f>
        <v/>
      </c>
      <c r="DJ122" s="282" t="str">
        <f ca="true">+IF(OFFSET('Sanitation Data'!$I$28,0,10*ROW('Sanitation Data'!I116))="","",OFFSET('Sanitation Data'!$I$28,0,10*ROW('Sanitation Data'!I116)))</f>
        <v/>
      </c>
      <c r="DK122" s="282" t="str">
        <f ca="true">+IF(OFFSET('Sanitation Data'!$I$29,0,10*ROW('Sanitation Data'!I116))="","",OFFSET('Sanitation Data'!$I$29,0,10*ROW('Sanitation Data'!I116)))</f>
        <v/>
      </c>
      <c r="DL122" s="282" t="str">
        <f ca="true">+IF(OFFSET('Sanitation Data'!$I$30,0,10*ROW('Sanitation Data'!I116))="","",OFFSET('Sanitation Data'!$I$30,0,10*ROW('Sanitation Data'!I116)))</f>
        <v/>
      </c>
      <c r="DM122" s="282" t="str">
        <f ca="true">+IF(OFFSET('Sanitation Data'!$I$31,0,10*ROW('Sanitation Data'!I116))="","",OFFSET('Sanitation Data'!$I$31,0,10*ROW('Sanitation Data'!I116)))</f>
        <v/>
      </c>
      <c r="DN122" s="282" t="str">
        <f ca="true">+IF(OFFSET('Sanitation Data'!$I$32,0,10*ROW('Sanitation Data'!I116))="","",OFFSET('Sanitation Data'!$I$32,0,10*ROW('Sanitation Data'!I116)))</f>
        <v/>
      </c>
      <c r="DO122" s="282" t="str">
        <f ca="true">+IF(OFFSET('Hygiene Data'!$D$11,0,10*ROW('Hygiene Data'!D116))="","",OFFSET('Hygiene Data'!$D$11,0,10*ROW('Hygiene Data'!D116)))</f>
        <v/>
      </c>
      <c r="DP122" s="282" t="str">
        <f ca="true">+IF(OFFSET('Hygiene Data'!$D$12,0,10*ROW('Hygiene Data'!D116))="","",OFFSET('Hygiene Data'!$D$12,0,10*ROW('Hygiene Data'!D116)))</f>
        <v/>
      </c>
      <c r="DQ122" s="282" t="str">
        <f ca="true">+IF(OFFSET('Hygiene Data'!$D$13,0,10*ROW('Hygiene Data'!D116))="","",OFFSET('Hygiene Data'!$D$13,0,10*ROW('Hygiene Data'!D116)))</f>
        <v/>
      </c>
      <c r="DR122" s="282" t="str">
        <f ca="true">+IF(OFFSET('Hygiene Data'!$E$11,0,10*ROW('Hygiene Data'!E116))="","",OFFSET('Hygiene Data'!$E$11,0,10*ROW('Hygiene Data'!E116)))</f>
        <v/>
      </c>
      <c r="DS122" s="282" t="str">
        <f ca="true">+IF(OFFSET('Hygiene Data'!$E$12,0,10*ROW('Hygiene Data'!E116))="","",OFFSET('Hygiene Data'!$E$12,0,10*ROW('Hygiene Data'!E116)))</f>
        <v/>
      </c>
      <c r="DT122" s="282" t="str">
        <f ca="true">+IF(OFFSET('Hygiene Data'!$E$13,0,10*ROW('Hygiene Data'!E116))="","",OFFSET('Hygiene Data'!$E$13,0,10*ROW('Hygiene Data'!E116)))</f>
        <v/>
      </c>
      <c r="DU122" s="282" t="str">
        <f ca="true">+IF(OFFSET('Hygiene Data'!$F$11,0,10*ROW('Hygiene Data'!F116))="","",OFFSET('Hygiene Data'!$F$11,0,10*ROW('Hygiene Data'!F116)))</f>
        <v/>
      </c>
      <c r="DV122" s="282" t="str">
        <f ca="true">+IF(OFFSET('Hygiene Data'!$F$12,0,10*ROW('Hygiene Data'!F116))="","",OFFSET('Hygiene Data'!$F$12,0,10*ROW('Hygiene Data'!F116)))</f>
        <v/>
      </c>
      <c r="DW122" s="282" t="str">
        <f ca="true">+IF(OFFSET('Hygiene Data'!$F$13,0,10*ROW('Hygiene Data'!F116))="","",OFFSET('Hygiene Data'!$F$13,0,10*ROW('Hygiene Data'!F116)))</f>
        <v/>
      </c>
      <c r="DX122" s="282" t="str">
        <f ca="true">+IF(OFFSET('Hygiene Data'!$G$11,0,10*ROW('Hygiene Data'!G116))="","",OFFSET('Hygiene Data'!$G$11,0,10*ROW('Hygiene Data'!G116)))</f>
        <v/>
      </c>
      <c r="DY122" s="282" t="str">
        <f ca="true">+IF(OFFSET('Hygiene Data'!$G$12,0,10*ROW('Hygiene Data'!G116))="","",OFFSET('Hygiene Data'!$G$12,0,10*ROW('Hygiene Data'!G116)))</f>
        <v/>
      </c>
      <c r="DZ122" s="282" t="str">
        <f ca="true">+IF(OFFSET('Hygiene Data'!$G$13,0,10*ROW('Hygiene Data'!G116))="","",OFFSET('Hygiene Data'!$G$13,0,10*ROW('Hygiene Data'!G116)))</f>
        <v/>
      </c>
      <c r="EA122" s="282" t="str">
        <f ca="true">+IF(OFFSET('Hygiene Data'!$H$11,0,10*ROW('Hygiene Data'!H116))="","",OFFSET('Hygiene Data'!$H$11,0,10*ROW('Hygiene Data'!H116)))</f>
        <v/>
      </c>
      <c r="EB122" s="282" t="str">
        <f ca="true">+IF(OFFSET('Hygiene Data'!$H$12,0,10*ROW('Hygiene Data'!H116))="","",OFFSET('Hygiene Data'!$H$12,0,10*ROW('Hygiene Data'!H116)))</f>
        <v/>
      </c>
      <c r="EC122" s="282" t="str">
        <f ca="true">+IF(OFFSET('Hygiene Data'!$H$13,0,10*ROW('Hygiene Data'!H116))="","",OFFSET('Hygiene Data'!$H$13,0,10*ROW('Hygiene Data'!H116)))</f>
        <v/>
      </c>
      <c r="ED122" s="282" t="str">
        <f ca="true">+IF(OFFSET('Hygiene Data'!$I$11,0,10*ROW('Hygiene Data'!I116))="","",OFFSET('Hygiene Data'!$I$11,0,10*ROW('Hygiene Data'!I116)))</f>
        <v/>
      </c>
      <c r="EE122" s="282" t="str">
        <f ca="true">+IF(OFFSET('Hygiene Data'!$I$12,0,10*ROW('Hygiene Data'!I116))="","",OFFSET('Hygiene Data'!$I$12,0,10*ROW('Hygiene Data'!I116)))</f>
        <v/>
      </c>
      <c r="EF122" s="282"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8"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2"/>
      <c r="BS123" s="282" t="str">
        <f ca="true">+IF(OFFSET('Water Data'!$D$27,0,10*ROW('Water Data'!D117))="","",OFFSET('Water Data'!$D$27,0,10*ROW('Water Data'!D117)))</f>
        <v/>
      </c>
      <c r="BT123" s="282" t="str">
        <f ca="true">+IF(OFFSET('Water Data'!$D$28,0,10*ROW('Water Data'!D117))="","",OFFSET('Water Data'!$D$28,0,10*ROW('Water Data'!D117)))</f>
        <v/>
      </c>
      <c r="BU123" s="282" t="str">
        <f ca="true">+IF(OFFSET('Water Data'!$D$29,0,10*ROW('Water Data'!D117))="","",OFFSET('Water Data'!$D$29,0,10*ROW('Water Data'!D117)))</f>
        <v/>
      </c>
      <c r="BV123" s="282" t="str">
        <f ca="true">+IF(OFFSET('Water Data'!$E$27,0,10*ROW('Water Data'!E117))="","",OFFSET('Water Data'!$E$27,0,10*ROW('Water Data'!E117)))</f>
        <v/>
      </c>
      <c r="BW123" s="282" t="str">
        <f ca="true">+IF(OFFSET('Water Data'!$E$28,0,10*ROW('Water Data'!E117))="","",OFFSET('Water Data'!$E$28,0,10*ROW('Water Data'!E117)))</f>
        <v/>
      </c>
      <c r="BX123" s="282" t="str">
        <f ca="true">+IF(OFFSET('Water Data'!$E$29,0,10*ROW('Water Data'!E117))="","",OFFSET('Water Data'!$E$29,0,10*ROW('Water Data'!E117)))</f>
        <v/>
      </c>
      <c r="BY123" s="282" t="str">
        <f ca="true">+IF(OFFSET('Water Data'!$F$27,0,10*ROW('Water Data'!F117))="","",OFFSET('Water Data'!$F$27,0,10*ROW('Water Data'!F117)))</f>
        <v/>
      </c>
      <c r="BZ123" s="282" t="str">
        <f ca="true">+IF(OFFSET('Water Data'!$F$28,0,10*ROW('Water Data'!F117))="","",OFFSET('Water Data'!$F$28,0,10*ROW('Water Data'!F117)))</f>
        <v/>
      </c>
      <c r="CA123" s="282" t="str">
        <f ca="true">+IF(OFFSET('Water Data'!$F$29,0,10*ROW('Water Data'!F117))="","",OFFSET('Water Data'!$F$29,0,10*ROW('Water Data'!F117)))</f>
        <v/>
      </c>
      <c r="CB123" s="282" t="str">
        <f ca="true">+IF(OFFSET('Water Data'!$G$27,0,10*ROW('Water Data'!G117))="","",OFFSET('Water Data'!$G$27,0,10*ROW('Water Data'!G117)))</f>
        <v/>
      </c>
      <c r="CC123" s="282" t="str">
        <f ca="true">+IF(OFFSET('Water Data'!$G$28,0,10*ROW('Water Data'!G117))="","",OFFSET('Water Data'!$G$28,0,10*ROW('Water Data'!G117)))</f>
        <v/>
      </c>
      <c r="CD123" s="282" t="str">
        <f ca="true">+IF(OFFSET('Water Data'!$G$29,0,10*ROW('Water Data'!G117))="","",OFFSET('Water Data'!$G$29,0,10*ROW('Water Data'!G117)))</f>
        <v/>
      </c>
      <c r="CE123" s="282" t="str">
        <f ca="true">+IF(OFFSET('Water Data'!$H$27,0,10*ROW('Water Data'!H117))="","",OFFSET('Water Data'!$H$27,0,10*ROW('Water Data'!H117)))</f>
        <v/>
      </c>
      <c r="CF123" s="282" t="str">
        <f ca="true">+IF(OFFSET('Water Data'!$H$28,0,10*ROW('Water Data'!H117))="","",OFFSET('Water Data'!$H$28,0,10*ROW('Water Data'!H117)))</f>
        <v/>
      </c>
      <c r="CG123" s="282" t="str">
        <f ca="true">+IF(OFFSET('Water Data'!$H$29,0,10*ROW('Water Data'!H117))="","",OFFSET('Water Data'!$H$29,0,10*ROW('Water Data'!H117)))</f>
        <v/>
      </c>
      <c r="CH123" s="282" t="str">
        <f ca="true">+IF(OFFSET('Water Data'!$I$27,0,10*ROW('Water Data'!I117))="","",OFFSET('Water Data'!$I$27,0,10*ROW('Water Data'!I117)))</f>
        <v/>
      </c>
      <c r="CI123" s="282" t="str">
        <f ca="true">+IF(OFFSET('Water Data'!$I$28,0,10*ROW('Water Data'!I117))="","",OFFSET('Water Data'!$I$28,0,10*ROW('Water Data'!I117)))</f>
        <v/>
      </c>
      <c r="CJ123" s="282" t="str">
        <f ca="true">+IF(OFFSET('Water Data'!$I$29,0,10*ROW('Water Data'!I117))="","",OFFSET('Water Data'!$I$29,0,10*ROW('Water Data'!I117)))</f>
        <v/>
      </c>
      <c r="CK123" s="282" t="str">
        <f ca="true">+IF(OFFSET('Sanitation Data'!$D$28,0,10*ROW('Sanitation Data'!D117))="","",OFFSET('Sanitation Data'!$D$28,0,10*ROW('Sanitation Data'!D117)))</f>
        <v/>
      </c>
      <c r="CL123" s="282" t="str">
        <f ca="true">+IF(OFFSET('Sanitation Data'!$D$29,0,10*ROW('Sanitation Data'!D117))="","",OFFSET('Sanitation Data'!$D$29,0,10*ROW('Sanitation Data'!D117)))</f>
        <v/>
      </c>
      <c r="CM123" s="282" t="str">
        <f ca="true">+IF(OFFSET('Sanitation Data'!$D$30,0,10*ROW('Sanitation Data'!D117))="","",OFFSET('Sanitation Data'!$D$30,0,10*ROW('Sanitation Data'!D117)))</f>
        <v/>
      </c>
      <c r="CN123" s="282" t="str">
        <f ca="true">+IF(OFFSET('Sanitation Data'!$D$31,0,10*ROW('Sanitation Data'!D117))="","",OFFSET('Sanitation Data'!$D$31,0,10*ROW('Sanitation Data'!D117)))</f>
        <v/>
      </c>
      <c r="CO123" s="282" t="str">
        <f ca="true">+IF(OFFSET('Sanitation Data'!$D$32,0,10*ROW('Sanitation Data'!D117))="","",OFFSET('Sanitation Data'!$D$32,0,10*ROW('Sanitation Data'!D117)))</f>
        <v/>
      </c>
      <c r="CP123" s="282" t="str">
        <f ca="true">+IF(OFFSET('Sanitation Data'!$E$28,0,10*ROW('Sanitation Data'!E117))="","",OFFSET('Sanitation Data'!$E$28,0,10*ROW('Sanitation Data'!E117)))</f>
        <v/>
      </c>
      <c r="CQ123" s="282" t="str">
        <f ca="true">+IF(OFFSET('Sanitation Data'!$E$29,0,10*ROW('Sanitation Data'!E117))="","",OFFSET('Sanitation Data'!$E$29,0,10*ROW('Sanitation Data'!E117)))</f>
        <v/>
      </c>
      <c r="CR123" s="282" t="str">
        <f ca="true">+IF(OFFSET('Sanitation Data'!$E$30,0,10*ROW('Sanitation Data'!E117))="","",OFFSET('Sanitation Data'!$E$30,0,10*ROW('Sanitation Data'!E117)))</f>
        <v/>
      </c>
      <c r="CS123" s="282" t="str">
        <f ca="true">+IF(OFFSET('Sanitation Data'!$E$31,0,10*ROW('Sanitation Data'!E117))="","",OFFSET('Sanitation Data'!$E$31,0,10*ROW('Sanitation Data'!E117)))</f>
        <v/>
      </c>
      <c r="CT123" s="282" t="str">
        <f ca="true">+IF(OFFSET('Sanitation Data'!$E$32,0,10*ROW('Sanitation Data'!E117))="","",OFFSET('Sanitation Data'!$E$32,0,10*ROW('Sanitation Data'!E117)))</f>
        <v/>
      </c>
      <c r="CU123" s="282" t="str">
        <f ca="true">+IF(OFFSET('Sanitation Data'!$F$28,0,10*ROW('Sanitation Data'!F117))="","",OFFSET('Sanitation Data'!$F$28,0,10*ROW('Sanitation Data'!F117)))</f>
        <v/>
      </c>
      <c r="CV123" s="282" t="str">
        <f ca="true">+IF(OFFSET('Sanitation Data'!$F$29,0,10*ROW('Sanitation Data'!F117))="","",OFFSET('Sanitation Data'!$F$29,0,10*ROW('Sanitation Data'!F117)))</f>
        <v/>
      </c>
      <c r="CW123" s="282" t="str">
        <f ca="true">+IF(OFFSET('Sanitation Data'!$F$30,0,10*ROW('Sanitation Data'!F117))="","",OFFSET('Sanitation Data'!$F$30,0,10*ROW('Sanitation Data'!F117)))</f>
        <v/>
      </c>
      <c r="CX123" s="282" t="str">
        <f ca="true">+IF(OFFSET('Sanitation Data'!$F$31,0,10*ROW('Sanitation Data'!F117))="","",OFFSET('Sanitation Data'!$F$31,0,10*ROW('Sanitation Data'!F117)))</f>
        <v/>
      </c>
      <c r="CY123" s="282" t="str">
        <f ca="true">+IF(OFFSET('Sanitation Data'!$F$32,0,10*ROW('Sanitation Data'!F117))="","",OFFSET('Sanitation Data'!$F$32,0,10*ROW('Sanitation Data'!F117)))</f>
        <v/>
      </c>
      <c r="CZ123" s="282" t="str">
        <f ca="true">+IF(OFFSET('Sanitation Data'!$G$28,0,10*ROW('Sanitation Data'!G117))="","",OFFSET('Sanitation Data'!$G$28,0,10*ROW('Sanitation Data'!G117)))</f>
        <v/>
      </c>
      <c r="DA123" s="282" t="str">
        <f ca="true">+IF(OFFSET('Sanitation Data'!$G$29,0,10*ROW('Sanitation Data'!G117))="","",OFFSET('Sanitation Data'!$G$29,0,10*ROW('Sanitation Data'!G117)))</f>
        <v/>
      </c>
      <c r="DB123" s="282" t="str">
        <f ca="true">+IF(OFFSET('Sanitation Data'!$G$30,0,10*ROW('Sanitation Data'!G117))="","",OFFSET('Sanitation Data'!$G$30,0,10*ROW('Sanitation Data'!G117)))</f>
        <v/>
      </c>
      <c r="DC123" s="282" t="str">
        <f ca="true">+IF(OFFSET('Sanitation Data'!$G$31,0,10*ROW('Sanitation Data'!G117))="","",OFFSET('Sanitation Data'!$G$31,0,10*ROW('Sanitation Data'!G117)))</f>
        <v/>
      </c>
      <c r="DD123" s="282" t="str">
        <f ca="true">+IF(OFFSET('Sanitation Data'!$G$32,0,10*ROW('Sanitation Data'!G117))="","",OFFSET('Sanitation Data'!$G$32,0,10*ROW('Sanitation Data'!G117)))</f>
        <v/>
      </c>
      <c r="DE123" s="282" t="str">
        <f ca="true">+IF(OFFSET('Sanitation Data'!$H$28,0,10*ROW('Sanitation Data'!H117))="","",OFFSET('Sanitation Data'!$H$28,0,10*ROW('Sanitation Data'!H117)))</f>
        <v/>
      </c>
      <c r="DF123" s="282" t="str">
        <f ca="true">+IF(OFFSET('Sanitation Data'!$H$29,0,10*ROW('Sanitation Data'!H117))="","",OFFSET('Sanitation Data'!$H$29,0,10*ROW('Sanitation Data'!H117)))</f>
        <v/>
      </c>
      <c r="DG123" s="282" t="str">
        <f ca="true">+IF(OFFSET('Sanitation Data'!$H$30,0,10*ROW('Sanitation Data'!H117))="","",OFFSET('Sanitation Data'!$H$30,0,10*ROW('Sanitation Data'!H117)))</f>
        <v/>
      </c>
      <c r="DH123" s="282" t="str">
        <f ca="true">+IF(OFFSET('Sanitation Data'!$H$31,0,10*ROW('Sanitation Data'!H117))="","",OFFSET('Sanitation Data'!$H$31,0,10*ROW('Sanitation Data'!H117)))</f>
        <v/>
      </c>
      <c r="DI123" s="282" t="str">
        <f ca="true">+IF(OFFSET('Sanitation Data'!$H$32,0,10*ROW('Sanitation Data'!H117))="","",OFFSET('Sanitation Data'!$H$32,0,10*ROW('Sanitation Data'!H117)))</f>
        <v/>
      </c>
      <c r="DJ123" s="282" t="str">
        <f ca="true">+IF(OFFSET('Sanitation Data'!$I$28,0,10*ROW('Sanitation Data'!I117))="","",OFFSET('Sanitation Data'!$I$28,0,10*ROW('Sanitation Data'!I117)))</f>
        <v/>
      </c>
      <c r="DK123" s="282" t="str">
        <f ca="true">+IF(OFFSET('Sanitation Data'!$I$29,0,10*ROW('Sanitation Data'!I117))="","",OFFSET('Sanitation Data'!$I$29,0,10*ROW('Sanitation Data'!I117)))</f>
        <v/>
      </c>
      <c r="DL123" s="282" t="str">
        <f ca="true">+IF(OFFSET('Sanitation Data'!$I$30,0,10*ROW('Sanitation Data'!I117))="","",OFFSET('Sanitation Data'!$I$30,0,10*ROW('Sanitation Data'!I117)))</f>
        <v/>
      </c>
      <c r="DM123" s="282" t="str">
        <f ca="true">+IF(OFFSET('Sanitation Data'!$I$31,0,10*ROW('Sanitation Data'!I117))="","",OFFSET('Sanitation Data'!$I$31,0,10*ROW('Sanitation Data'!I117)))</f>
        <v/>
      </c>
      <c r="DN123" s="282" t="str">
        <f ca="true">+IF(OFFSET('Sanitation Data'!$I$32,0,10*ROW('Sanitation Data'!I117))="","",OFFSET('Sanitation Data'!$I$32,0,10*ROW('Sanitation Data'!I117)))</f>
        <v/>
      </c>
      <c r="DO123" s="282" t="str">
        <f ca="true">+IF(OFFSET('Hygiene Data'!$D$11,0,10*ROW('Hygiene Data'!D117))="","",OFFSET('Hygiene Data'!$D$11,0,10*ROW('Hygiene Data'!D117)))</f>
        <v/>
      </c>
      <c r="DP123" s="282" t="str">
        <f ca="true">+IF(OFFSET('Hygiene Data'!$D$12,0,10*ROW('Hygiene Data'!D117))="","",OFFSET('Hygiene Data'!$D$12,0,10*ROW('Hygiene Data'!D117)))</f>
        <v/>
      </c>
      <c r="DQ123" s="282" t="str">
        <f ca="true">+IF(OFFSET('Hygiene Data'!$D$13,0,10*ROW('Hygiene Data'!D117))="","",OFFSET('Hygiene Data'!$D$13,0,10*ROW('Hygiene Data'!D117)))</f>
        <v/>
      </c>
      <c r="DR123" s="282" t="str">
        <f ca="true">+IF(OFFSET('Hygiene Data'!$E$11,0,10*ROW('Hygiene Data'!E117))="","",OFFSET('Hygiene Data'!$E$11,0,10*ROW('Hygiene Data'!E117)))</f>
        <v/>
      </c>
      <c r="DS123" s="282" t="str">
        <f ca="true">+IF(OFFSET('Hygiene Data'!$E$12,0,10*ROW('Hygiene Data'!E117))="","",OFFSET('Hygiene Data'!$E$12,0,10*ROW('Hygiene Data'!E117)))</f>
        <v/>
      </c>
      <c r="DT123" s="282" t="str">
        <f ca="true">+IF(OFFSET('Hygiene Data'!$E$13,0,10*ROW('Hygiene Data'!E117))="","",OFFSET('Hygiene Data'!$E$13,0,10*ROW('Hygiene Data'!E117)))</f>
        <v/>
      </c>
      <c r="DU123" s="282" t="str">
        <f ca="true">+IF(OFFSET('Hygiene Data'!$F$11,0,10*ROW('Hygiene Data'!F117))="","",OFFSET('Hygiene Data'!$F$11,0,10*ROW('Hygiene Data'!F117)))</f>
        <v/>
      </c>
      <c r="DV123" s="282" t="str">
        <f ca="true">+IF(OFFSET('Hygiene Data'!$F$12,0,10*ROW('Hygiene Data'!F117))="","",OFFSET('Hygiene Data'!$F$12,0,10*ROW('Hygiene Data'!F117)))</f>
        <v/>
      </c>
      <c r="DW123" s="282" t="str">
        <f ca="true">+IF(OFFSET('Hygiene Data'!$F$13,0,10*ROW('Hygiene Data'!F117))="","",OFFSET('Hygiene Data'!$F$13,0,10*ROW('Hygiene Data'!F117)))</f>
        <v/>
      </c>
      <c r="DX123" s="282" t="str">
        <f ca="true">+IF(OFFSET('Hygiene Data'!$G$11,0,10*ROW('Hygiene Data'!G117))="","",OFFSET('Hygiene Data'!$G$11,0,10*ROW('Hygiene Data'!G117)))</f>
        <v/>
      </c>
      <c r="DY123" s="282" t="str">
        <f ca="true">+IF(OFFSET('Hygiene Data'!$G$12,0,10*ROW('Hygiene Data'!G117))="","",OFFSET('Hygiene Data'!$G$12,0,10*ROW('Hygiene Data'!G117)))</f>
        <v/>
      </c>
      <c r="DZ123" s="282" t="str">
        <f ca="true">+IF(OFFSET('Hygiene Data'!$G$13,0,10*ROW('Hygiene Data'!G117))="","",OFFSET('Hygiene Data'!$G$13,0,10*ROW('Hygiene Data'!G117)))</f>
        <v/>
      </c>
      <c r="EA123" s="282" t="str">
        <f ca="true">+IF(OFFSET('Hygiene Data'!$H$11,0,10*ROW('Hygiene Data'!H117))="","",OFFSET('Hygiene Data'!$H$11,0,10*ROW('Hygiene Data'!H117)))</f>
        <v/>
      </c>
      <c r="EB123" s="282" t="str">
        <f ca="true">+IF(OFFSET('Hygiene Data'!$H$12,0,10*ROW('Hygiene Data'!H117))="","",OFFSET('Hygiene Data'!$H$12,0,10*ROW('Hygiene Data'!H117)))</f>
        <v/>
      </c>
      <c r="EC123" s="282" t="str">
        <f ca="true">+IF(OFFSET('Hygiene Data'!$H$13,0,10*ROW('Hygiene Data'!H117))="","",OFFSET('Hygiene Data'!$H$13,0,10*ROW('Hygiene Data'!H117)))</f>
        <v/>
      </c>
      <c r="ED123" s="282" t="str">
        <f ca="true">+IF(OFFSET('Hygiene Data'!$I$11,0,10*ROW('Hygiene Data'!I117))="","",OFFSET('Hygiene Data'!$I$11,0,10*ROW('Hygiene Data'!I117)))</f>
        <v/>
      </c>
      <c r="EE123" s="282" t="str">
        <f ca="true">+IF(OFFSET('Hygiene Data'!$I$12,0,10*ROW('Hygiene Data'!I117))="","",OFFSET('Hygiene Data'!$I$12,0,10*ROW('Hygiene Data'!I117)))</f>
        <v/>
      </c>
      <c r="EF123" s="282"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8"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2"/>
      <c r="BS124" s="282" t="str">
        <f ca="true">+IF(OFFSET('Water Data'!$D$27,0,10*ROW('Water Data'!D118))="","",OFFSET('Water Data'!$D$27,0,10*ROW('Water Data'!D118)))</f>
        <v/>
      </c>
      <c r="BT124" s="282" t="str">
        <f ca="true">+IF(OFFSET('Water Data'!$D$28,0,10*ROW('Water Data'!D118))="","",OFFSET('Water Data'!$D$28,0,10*ROW('Water Data'!D118)))</f>
        <v/>
      </c>
      <c r="BU124" s="282" t="str">
        <f ca="true">+IF(OFFSET('Water Data'!$D$29,0,10*ROW('Water Data'!D118))="","",OFFSET('Water Data'!$D$29,0,10*ROW('Water Data'!D118)))</f>
        <v/>
      </c>
      <c r="BV124" s="282" t="str">
        <f ca="true">+IF(OFFSET('Water Data'!$E$27,0,10*ROW('Water Data'!E118))="","",OFFSET('Water Data'!$E$27,0,10*ROW('Water Data'!E118)))</f>
        <v/>
      </c>
      <c r="BW124" s="282" t="str">
        <f ca="true">+IF(OFFSET('Water Data'!$E$28,0,10*ROW('Water Data'!E118))="","",OFFSET('Water Data'!$E$28,0,10*ROW('Water Data'!E118)))</f>
        <v/>
      </c>
      <c r="BX124" s="282" t="str">
        <f ca="true">+IF(OFFSET('Water Data'!$E$29,0,10*ROW('Water Data'!E118))="","",OFFSET('Water Data'!$E$29,0,10*ROW('Water Data'!E118)))</f>
        <v/>
      </c>
      <c r="BY124" s="282" t="str">
        <f ca="true">+IF(OFFSET('Water Data'!$F$27,0,10*ROW('Water Data'!F118))="","",OFFSET('Water Data'!$F$27,0,10*ROW('Water Data'!F118)))</f>
        <v/>
      </c>
      <c r="BZ124" s="282" t="str">
        <f ca="true">+IF(OFFSET('Water Data'!$F$28,0,10*ROW('Water Data'!F118))="","",OFFSET('Water Data'!$F$28,0,10*ROW('Water Data'!F118)))</f>
        <v/>
      </c>
      <c r="CA124" s="282" t="str">
        <f ca="true">+IF(OFFSET('Water Data'!$F$29,0,10*ROW('Water Data'!F118))="","",OFFSET('Water Data'!$F$29,0,10*ROW('Water Data'!F118)))</f>
        <v/>
      </c>
      <c r="CB124" s="282" t="str">
        <f ca="true">+IF(OFFSET('Water Data'!$G$27,0,10*ROW('Water Data'!G118))="","",OFFSET('Water Data'!$G$27,0,10*ROW('Water Data'!G118)))</f>
        <v/>
      </c>
      <c r="CC124" s="282" t="str">
        <f ca="true">+IF(OFFSET('Water Data'!$G$28,0,10*ROW('Water Data'!G118))="","",OFFSET('Water Data'!$G$28,0,10*ROW('Water Data'!G118)))</f>
        <v/>
      </c>
      <c r="CD124" s="282" t="str">
        <f ca="true">+IF(OFFSET('Water Data'!$G$29,0,10*ROW('Water Data'!G118))="","",OFFSET('Water Data'!$G$29,0,10*ROW('Water Data'!G118)))</f>
        <v/>
      </c>
      <c r="CE124" s="282" t="str">
        <f ca="true">+IF(OFFSET('Water Data'!$H$27,0,10*ROW('Water Data'!H118))="","",OFFSET('Water Data'!$H$27,0,10*ROW('Water Data'!H118)))</f>
        <v/>
      </c>
      <c r="CF124" s="282" t="str">
        <f ca="true">+IF(OFFSET('Water Data'!$H$28,0,10*ROW('Water Data'!H118))="","",OFFSET('Water Data'!$H$28,0,10*ROW('Water Data'!H118)))</f>
        <v/>
      </c>
      <c r="CG124" s="282" t="str">
        <f ca="true">+IF(OFFSET('Water Data'!$H$29,0,10*ROW('Water Data'!H118))="","",OFFSET('Water Data'!$H$29,0,10*ROW('Water Data'!H118)))</f>
        <v/>
      </c>
      <c r="CH124" s="282" t="str">
        <f ca="true">+IF(OFFSET('Water Data'!$I$27,0,10*ROW('Water Data'!I118))="","",OFFSET('Water Data'!$I$27,0,10*ROW('Water Data'!I118)))</f>
        <v/>
      </c>
      <c r="CI124" s="282" t="str">
        <f ca="true">+IF(OFFSET('Water Data'!$I$28,0,10*ROW('Water Data'!I118))="","",OFFSET('Water Data'!$I$28,0,10*ROW('Water Data'!I118)))</f>
        <v/>
      </c>
      <c r="CJ124" s="282" t="str">
        <f ca="true">+IF(OFFSET('Water Data'!$I$29,0,10*ROW('Water Data'!I118))="","",OFFSET('Water Data'!$I$29,0,10*ROW('Water Data'!I118)))</f>
        <v/>
      </c>
      <c r="CK124" s="282" t="str">
        <f ca="true">+IF(OFFSET('Sanitation Data'!$D$28,0,10*ROW('Sanitation Data'!D118))="","",OFFSET('Sanitation Data'!$D$28,0,10*ROW('Sanitation Data'!D118)))</f>
        <v/>
      </c>
      <c r="CL124" s="282" t="str">
        <f ca="true">+IF(OFFSET('Sanitation Data'!$D$29,0,10*ROW('Sanitation Data'!D118))="","",OFFSET('Sanitation Data'!$D$29,0,10*ROW('Sanitation Data'!D118)))</f>
        <v/>
      </c>
      <c r="CM124" s="282" t="str">
        <f ca="true">+IF(OFFSET('Sanitation Data'!$D$30,0,10*ROW('Sanitation Data'!D118))="","",OFFSET('Sanitation Data'!$D$30,0,10*ROW('Sanitation Data'!D118)))</f>
        <v/>
      </c>
      <c r="CN124" s="282" t="str">
        <f ca="true">+IF(OFFSET('Sanitation Data'!$D$31,0,10*ROW('Sanitation Data'!D118))="","",OFFSET('Sanitation Data'!$D$31,0,10*ROW('Sanitation Data'!D118)))</f>
        <v/>
      </c>
      <c r="CO124" s="282" t="str">
        <f ca="true">+IF(OFFSET('Sanitation Data'!$D$32,0,10*ROW('Sanitation Data'!D118))="","",OFFSET('Sanitation Data'!$D$32,0,10*ROW('Sanitation Data'!D118)))</f>
        <v/>
      </c>
      <c r="CP124" s="282" t="str">
        <f ca="true">+IF(OFFSET('Sanitation Data'!$E$28,0,10*ROW('Sanitation Data'!E118))="","",OFFSET('Sanitation Data'!$E$28,0,10*ROW('Sanitation Data'!E118)))</f>
        <v/>
      </c>
      <c r="CQ124" s="282" t="str">
        <f ca="true">+IF(OFFSET('Sanitation Data'!$E$29,0,10*ROW('Sanitation Data'!E118))="","",OFFSET('Sanitation Data'!$E$29,0,10*ROW('Sanitation Data'!E118)))</f>
        <v/>
      </c>
      <c r="CR124" s="282" t="str">
        <f ca="true">+IF(OFFSET('Sanitation Data'!$E$30,0,10*ROW('Sanitation Data'!E118))="","",OFFSET('Sanitation Data'!$E$30,0,10*ROW('Sanitation Data'!E118)))</f>
        <v/>
      </c>
      <c r="CS124" s="282" t="str">
        <f ca="true">+IF(OFFSET('Sanitation Data'!$E$31,0,10*ROW('Sanitation Data'!E118))="","",OFFSET('Sanitation Data'!$E$31,0,10*ROW('Sanitation Data'!E118)))</f>
        <v/>
      </c>
      <c r="CT124" s="282" t="str">
        <f ca="true">+IF(OFFSET('Sanitation Data'!$E$32,0,10*ROW('Sanitation Data'!E118))="","",OFFSET('Sanitation Data'!$E$32,0,10*ROW('Sanitation Data'!E118)))</f>
        <v/>
      </c>
      <c r="CU124" s="282" t="str">
        <f ca="true">+IF(OFFSET('Sanitation Data'!$F$28,0,10*ROW('Sanitation Data'!F118))="","",OFFSET('Sanitation Data'!$F$28,0,10*ROW('Sanitation Data'!F118)))</f>
        <v/>
      </c>
      <c r="CV124" s="282" t="str">
        <f ca="true">+IF(OFFSET('Sanitation Data'!$F$29,0,10*ROW('Sanitation Data'!F118))="","",OFFSET('Sanitation Data'!$F$29,0,10*ROW('Sanitation Data'!F118)))</f>
        <v/>
      </c>
      <c r="CW124" s="282" t="str">
        <f ca="true">+IF(OFFSET('Sanitation Data'!$F$30,0,10*ROW('Sanitation Data'!F118))="","",OFFSET('Sanitation Data'!$F$30,0,10*ROW('Sanitation Data'!F118)))</f>
        <v/>
      </c>
      <c r="CX124" s="282" t="str">
        <f ca="true">+IF(OFFSET('Sanitation Data'!$F$31,0,10*ROW('Sanitation Data'!F118))="","",OFFSET('Sanitation Data'!$F$31,0,10*ROW('Sanitation Data'!F118)))</f>
        <v/>
      </c>
      <c r="CY124" s="282" t="str">
        <f ca="true">+IF(OFFSET('Sanitation Data'!$F$32,0,10*ROW('Sanitation Data'!F118))="","",OFFSET('Sanitation Data'!$F$32,0,10*ROW('Sanitation Data'!F118)))</f>
        <v/>
      </c>
      <c r="CZ124" s="282" t="str">
        <f ca="true">+IF(OFFSET('Sanitation Data'!$G$28,0,10*ROW('Sanitation Data'!G118))="","",OFFSET('Sanitation Data'!$G$28,0,10*ROW('Sanitation Data'!G118)))</f>
        <v/>
      </c>
      <c r="DA124" s="282" t="str">
        <f ca="true">+IF(OFFSET('Sanitation Data'!$G$29,0,10*ROW('Sanitation Data'!G118))="","",OFFSET('Sanitation Data'!$G$29,0,10*ROW('Sanitation Data'!G118)))</f>
        <v/>
      </c>
      <c r="DB124" s="282" t="str">
        <f ca="true">+IF(OFFSET('Sanitation Data'!$G$30,0,10*ROW('Sanitation Data'!G118))="","",OFFSET('Sanitation Data'!$G$30,0,10*ROW('Sanitation Data'!G118)))</f>
        <v/>
      </c>
      <c r="DC124" s="282" t="str">
        <f ca="true">+IF(OFFSET('Sanitation Data'!$G$31,0,10*ROW('Sanitation Data'!G118))="","",OFFSET('Sanitation Data'!$G$31,0,10*ROW('Sanitation Data'!G118)))</f>
        <v/>
      </c>
      <c r="DD124" s="282" t="str">
        <f ca="true">+IF(OFFSET('Sanitation Data'!$G$32,0,10*ROW('Sanitation Data'!G118))="","",OFFSET('Sanitation Data'!$G$32,0,10*ROW('Sanitation Data'!G118)))</f>
        <v/>
      </c>
      <c r="DE124" s="282" t="str">
        <f ca="true">+IF(OFFSET('Sanitation Data'!$H$28,0,10*ROW('Sanitation Data'!H118))="","",OFFSET('Sanitation Data'!$H$28,0,10*ROW('Sanitation Data'!H118)))</f>
        <v/>
      </c>
      <c r="DF124" s="282" t="str">
        <f ca="true">+IF(OFFSET('Sanitation Data'!$H$29,0,10*ROW('Sanitation Data'!H118))="","",OFFSET('Sanitation Data'!$H$29,0,10*ROW('Sanitation Data'!H118)))</f>
        <v/>
      </c>
      <c r="DG124" s="282" t="str">
        <f ca="true">+IF(OFFSET('Sanitation Data'!$H$30,0,10*ROW('Sanitation Data'!H118))="","",OFFSET('Sanitation Data'!$H$30,0,10*ROW('Sanitation Data'!H118)))</f>
        <v/>
      </c>
      <c r="DH124" s="282" t="str">
        <f ca="true">+IF(OFFSET('Sanitation Data'!$H$31,0,10*ROW('Sanitation Data'!H118))="","",OFFSET('Sanitation Data'!$H$31,0,10*ROW('Sanitation Data'!H118)))</f>
        <v/>
      </c>
      <c r="DI124" s="282" t="str">
        <f ca="true">+IF(OFFSET('Sanitation Data'!$H$32,0,10*ROW('Sanitation Data'!H118))="","",OFFSET('Sanitation Data'!$H$32,0,10*ROW('Sanitation Data'!H118)))</f>
        <v/>
      </c>
      <c r="DJ124" s="282" t="str">
        <f ca="true">+IF(OFFSET('Sanitation Data'!$I$28,0,10*ROW('Sanitation Data'!I118))="","",OFFSET('Sanitation Data'!$I$28,0,10*ROW('Sanitation Data'!I118)))</f>
        <v/>
      </c>
      <c r="DK124" s="282" t="str">
        <f ca="true">+IF(OFFSET('Sanitation Data'!$I$29,0,10*ROW('Sanitation Data'!I118))="","",OFFSET('Sanitation Data'!$I$29,0,10*ROW('Sanitation Data'!I118)))</f>
        <v/>
      </c>
      <c r="DL124" s="282" t="str">
        <f ca="true">+IF(OFFSET('Sanitation Data'!$I$30,0,10*ROW('Sanitation Data'!I118))="","",OFFSET('Sanitation Data'!$I$30,0,10*ROW('Sanitation Data'!I118)))</f>
        <v/>
      </c>
      <c r="DM124" s="282" t="str">
        <f ca="true">+IF(OFFSET('Sanitation Data'!$I$31,0,10*ROW('Sanitation Data'!I118))="","",OFFSET('Sanitation Data'!$I$31,0,10*ROW('Sanitation Data'!I118)))</f>
        <v/>
      </c>
      <c r="DN124" s="282" t="str">
        <f ca="true">+IF(OFFSET('Sanitation Data'!$I$32,0,10*ROW('Sanitation Data'!I118))="","",OFFSET('Sanitation Data'!$I$32,0,10*ROW('Sanitation Data'!I118)))</f>
        <v/>
      </c>
      <c r="DO124" s="282" t="str">
        <f ca="true">+IF(OFFSET('Hygiene Data'!$D$11,0,10*ROW('Hygiene Data'!D118))="","",OFFSET('Hygiene Data'!$D$11,0,10*ROW('Hygiene Data'!D118)))</f>
        <v/>
      </c>
      <c r="DP124" s="282" t="str">
        <f ca="true">+IF(OFFSET('Hygiene Data'!$D$12,0,10*ROW('Hygiene Data'!D118))="","",OFFSET('Hygiene Data'!$D$12,0,10*ROW('Hygiene Data'!D118)))</f>
        <v/>
      </c>
      <c r="DQ124" s="282" t="str">
        <f ca="true">+IF(OFFSET('Hygiene Data'!$D$13,0,10*ROW('Hygiene Data'!D118))="","",OFFSET('Hygiene Data'!$D$13,0,10*ROW('Hygiene Data'!D118)))</f>
        <v/>
      </c>
      <c r="DR124" s="282" t="str">
        <f ca="true">+IF(OFFSET('Hygiene Data'!$E$11,0,10*ROW('Hygiene Data'!E118))="","",OFFSET('Hygiene Data'!$E$11,0,10*ROW('Hygiene Data'!E118)))</f>
        <v/>
      </c>
      <c r="DS124" s="282" t="str">
        <f ca="true">+IF(OFFSET('Hygiene Data'!$E$12,0,10*ROW('Hygiene Data'!E118))="","",OFFSET('Hygiene Data'!$E$12,0,10*ROW('Hygiene Data'!E118)))</f>
        <v/>
      </c>
      <c r="DT124" s="282" t="str">
        <f ca="true">+IF(OFFSET('Hygiene Data'!$E$13,0,10*ROW('Hygiene Data'!E118))="","",OFFSET('Hygiene Data'!$E$13,0,10*ROW('Hygiene Data'!E118)))</f>
        <v/>
      </c>
      <c r="DU124" s="282" t="str">
        <f ca="true">+IF(OFFSET('Hygiene Data'!$F$11,0,10*ROW('Hygiene Data'!F118))="","",OFFSET('Hygiene Data'!$F$11,0,10*ROW('Hygiene Data'!F118)))</f>
        <v/>
      </c>
      <c r="DV124" s="282" t="str">
        <f ca="true">+IF(OFFSET('Hygiene Data'!$F$12,0,10*ROW('Hygiene Data'!F118))="","",OFFSET('Hygiene Data'!$F$12,0,10*ROW('Hygiene Data'!F118)))</f>
        <v/>
      </c>
      <c r="DW124" s="282" t="str">
        <f ca="true">+IF(OFFSET('Hygiene Data'!$F$13,0,10*ROW('Hygiene Data'!F118))="","",OFFSET('Hygiene Data'!$F$13,0,10*ROW('Hygiene Data'!F118)))</f>
        <v/>
      </c>
      <c r="DX124" s="282" t="str">
        <f ca="true">+IF(OFFSET('Hygiene Data'!$G$11,0,10*ROW('Hygiene Data'!G118))="","",OFFSET('Hygiene Data'!$G$11,0,10*ROW('Hygiene Data'!G118)))</f>
        <v/>
      </c>
      <c r="DY124" s="282" t="str">
        <f ca="true">+IF(OFFSET('Hygiene Data'!$G$12,0,10*ROW('Hygiene Data'!G118))="","",OFFSET('Hygiene Data'!$G$12,0,10*ROW('Hygiene Data'!G118)))</f>
        <v/>
      </c>
      <c r="DZ124" s="282" t="str">
        <f ca="true">+IF(OFFSET('Hygiene Data'!$G$13,0,10*ROW('Hygiene Data'!G118))="","",OFFSET('Hygiene Data'!$G$13,0,10*ROW('Hygiene Data'!G118)))</f>
        <v/>
      </c>
      <c r="EA124" s="282" t="str">
        <f ca="true">+IF(OFFSET('Hygiene Data'!$H$11,0,10*ROW('Hygiene Data'!H118))="","",OFFSET('Hygiene Data'!$H$11,0,10*ROW('Hygiene Data'!H118)))</f>
        <v/>
      </c>
      <c r="EB124" s="282" t="str">
        <f ca="true">+IF(OFFSET('Hygiene Data'!$H$12,0,10*ROW('Hygiene Data'!H118))="","",OFFSET('Hygiene Data'!$H$12,0,10*ROW('Hygiene Data'!H118)))</f>
        <v/>
      </c>
      <c r="EC124" s="282" t="str">
        <f ca="true">+IF(OFFSET('Hygiene Data'!$H$13,0,10*ROW('Hygiene Data'!H118))="","",OFFSET('Hygiene Data'!$H$13,0,10*ROW('Hygiene Data'!H118)))</f>
        <v/>
      </c>
      <c r="ED124" s="282" t="str">
        <f ca="true">+IF(OFFSET('Hygiene Data'!$I$11,0,10*ROW('Hygiene Data'!I118))="","",OFFSET('Hygiene Data'!$I$11,0,10*ROW('Hygiene Data'!I118)))</f>
        <v/>
      </c>
      <c r="EE124" s="282" t="str">
        <f ca="true">+IF(OFFSET('Hygiene Data'!$I$12,0,10*ROW('Hygiene Data'!I118))="","",OFFSET('Hygiene Data'!$I$12,0,10*ROW('Hygiene Data'!I118)))</f>
        <v/>
      </c>
      <c r="EF124" s="282"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8"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2"/>
      <c r="BS125" s="282" t="str">
        <f ca="true">+IF(OFFSET('Water Data'!$D$27,0,10*ROW('Water Data'!D119))="","",OFFSET('Water Data'!$D$27,0,10*ROW('Water Data'!D119)))</f>
        <v/>
      </c>
      <c r="BT125" s="282" t="str">
        <f ca="true">+IF(OFFSET('Water Data'!$D$28,0,10*ROW('Water Data'!D119))="","",OFFSET('Water Data'!$D$28,0,10*ROW('Water Data'!D119)))</f>
        <v/>
      </c>
      <c r="BU125" s="282" t="str">
        <f ca="true">+IF(OFFSET('Water Data'!$D$29,0,10*ROW('Water Data'!D119))="","",OFFSET('Water Data'!$D$29,0,10*ROW('Water Data'!D119)))</f>
        <v/>
      </c>
      <c r="BV125" s="282" t="str">
        <f ca="true">+IF(OFFSET('Water Data'!$E$27,0,10*ROW('Water Data'!E119))="","",OFFSET('Water Data'!$E$27,0,10*ROW('Water Data'!E119)))</f>
        <v/>
      </c>
      <c r="BW125" s="282" t="str">
        <f ca="true">+IF(OFFSET('Water Data'!$E$28,0,10*ROW('Water Data'!E119))="","",OFFSET('Water Data'!$E$28,0,10*ROW('Water Data'!E119)))</f>
        <v/>
      </c>
      <c r="BX125" s="282" t="str">
        <f ca="true">+IF(OFFSET('Water Data'!$E$29,0,10*ROW('Water Data'!E119))="","",OFFSET('Water Data'!$E$29,0,10*ROW('Water Data'!E119)))</f>
        <v/>
      </c>
      <c r="BY125" s="282" t="str">
        <f ca="true">+IF(OFFSET('Water Data'!$F$27,0,10*ROW('Water Data'!F119))="","",OFFSET('Water Data'!$F$27,0,10*ROW('Water Data'!F119)))</f>
        <v/>
      </c>
      <c r="BZ125" s="282" t="str">
        <f ca="true">+IF(OFFSET('Water Data'!$F$28,0,10*ROW('Water Data'!F119))="","",OFFSET('Water Data'!$F$28,0,10*ROW('Water Data'!F119)))</f>
        <v/>
      </c>
      <c r="CA125" s="282" t="str">
        <f ca="true">+IF(OFFSET('Water Data'!$F$29,0,10*ROW('Water Data'!F119))="","",OFFSET('Water Data'!$F$29,0,10*ROW('Water Data'!F119)))</f>
        <v/>
      </c>
      <c r="CB125" s="282" t="str">
        <f ca="true">+IF(OFFSET('Water Data'!$G$27,0,10*ROW('Water Data'!G119))="","",OFFSET('Water Data'!$G$27,0,10*ROW('Water Data'!G119)))</f>
        <v/>
      </c>
      <c r="CC125" s="282" t="str">
        <f ca="true">+IF(OFFSET('Water Data'!$G$28,0,10*ROW('Water Data'!G119))="","",OFFSET('Water Data'!$G$28,0,10*ROW('Water Data'!G119)))</f>
        <v/>
      </c>
      <c r="CD125" s="282" t="str">
        <f ca="true">+IF(OFFSET('Water Data'!$G$29,0,10*ROW('Water Data'!G119))="","",OFFSET('Water Data'!$G$29,0,10*ROW('Water Data'!G119)))</f>
        <v/>
      </c>
      <c r="CE125" s="282" t="str">
        <f ca="true">+IF(OFFSET('Water Data'!$H$27,0,10*ROW('Water Data'!H119))="","",OFFSET('Water Data'!$H$27,0,10*ROW('Water Data'!H119)))</f>
        <v/>
      </c>
      <c r="CF125" s="282" t="str">
        <f ca="true">+IF(OFFSET('Water Data'!$H$28,0,10*ROW('Water Data'!H119))="","",OFFSET('Water Data'!$H$28,0,10*ROW('Water Data'!H119)))</f>
        <v/>
      </c>
      <c r="CG125" s="282" t="str">
        <f ca="true">+IF(OFFSET('Water Data'!$H$29,0,10*ROW('Water Data'!H119))="","",OFFSET('Water Data'!$H$29,0,10*ROW('Water Data'!H119)))</f>
        <v/>
      </c>
      <c r="CH125" s="282" t="str">
        <f ca="true">+IF(OFFSET('Water Data'!$I$27,0,10*ROW('Water Data'!I119))="","",OFFSET('Water Data'!$I$27,0,10*ROW('Water Data'!I119)))</f>
        <v/>
      </c>
      <c r="CI125" s="282" t="str">
        <f ca="true">+IF(OFFSET('Water Data'!$I$28,0,10*ROW('Water Data'!I119))="","",OFFSET('Water Data'!$I$28,0,10*ROW('Water Data'!I119)))</f>
        <v/>
      </c>
      <c r="CJ125" s="282" t="str">
        <f ca="true">+IF(OFFSET('Water Data'!$I$29,0,10*ROW('Water Data'!I119))="","",OFFSET('Water Data'!$I$29,0,10*ROW('Water Data'!I119)))</f>
        <v/>
      </c>
      <c r="CK125" s="282" t="str">
        <f ca="true">+IF(OFFSET('Sanitation Data'!$D$28,0,10*ROW('Sanitation Data'!D119))="","",OFFSET('Sanitation Data'!$D$28,0,10*ROW('Sanitation Data'!D119)))</f>
        <v/>
      </c>
      <c r="CL125" s="282" t="str">
        <f ca="true">+IF(OFFSET('Sanitation Data'!$D$29,0,10*ROW('Sanitation Data'!D119))="","",OFFSET('Sanitation Data'!$D$29,0,10*ROW('Sanitation Data'!D119)))</f>
        <v/>
      </c>
      <c r="CM125" s="282" t="str">
        <f ca="true">+IF(OFFSET('Sanitation Data'!$D$30,0,10*ROW('Sanitation Data'!D119))="","",OFFSET('Sanitation Data'!$D$30,0,10*ROW('Sanitation Data'!D119)))</f>
        <v/>
      </c>
      <c r="CN125" s="282" t="str">
        <f ca="true">+IF(OFFSET('Sanitation Data'!$D$31,0,10*ROW('Sanitation Data'!D119))="","",OFFSET('Sanitation Data'!$D$31,0,10*ROW('Sanitation Data'!D119)))</f>
        <v/>
      </c>
      <c r="CO125" s="282" t="str">
        <f ca="true">+IF(OFFSET('Sanitation Data'!$D$32,0,10*ROW('Sanitation Data'!D119))="","",OFFSET('Sanitation Data'!$D$32,0,10*ROW('Sanitation Data'!D119)))</f>
        <v/>
      </c>
      <c r="CP125" s="282" t="str">
        <f ca="true">+IF(OFFSET('Sanitation Data'!$E$28,0,10*ROW('Sanitation Data'!E119))="","",OFFSET('Sanitation Data'!$E$28,0,10*ROW('Sanitation Data'!E119)))</f>
        <v/>
      </c>
      <c r="CQ125" s="282" t="str">
        <f ca="true">+IF(OFFSET('Sanitation Data'!$E$29,0,10*ROW('Sanitation Data'!E119))="","",OFFSET('Sanitation Data'!$E$29,0,10*ROW('Sanitation Data'!E119)))</f>
        <v/>
      </c>
      <c r="CR125" s="282" t="str">
        <f ca="true">+IF(OFFSET('Sanitation Data'!$E$30,0,10*ROW('Sanitation Data'!E119))="","",OFFSET('Sanitation Data'!$E$30,0,10*ROW('Sanitation Data'!E119)))</f>
        <v/>
      </c>
      <c r="CS125" s="282" t="str">
        <f ca="true">+IF(OFFSET('Sanitation Data'!$E$31,0,10*ROW('Sanitation Data'!E119))="","",OFFSET('Sanitation Data'!$E$31,0,10*ROW('Sanitation Data'!E119)))</f>
        <v/>
      </c>
      <c r="CT125" s="282" t="str">
        <f ca="true">+IF(OFFSET('Sanitation Data'!$E$32,0,10*ROW('Sanitation Data'!E119))="","",OFFSET('Sanitation Data'!$E$32,0,10*ROW('Sanitation Data'!E119)))</f>
        <v/>
      </c>
      <c r="CU125" s="282" t="str">
        <f ca="true">+IF(OFFSET('Sanitation Data'!$F$28,0,10*ROW('Sanitation Data'!F119))="","",OFFSET('Sanitation Data'!$F$28,0,10*ROW('Sanitation Data'!F119)))</f>
        <v/>
      </c>
      <c r="CV125" s="282" t="str">
        <f ca="true">+IF(OFFSET('Sanitation Data'!$F$29,0,10*ROW('Sanitation Data'!F119))="","",OFFSET('Sanitation Data'!$F$29,0,10*ROW('Sanitation Data'!F119)))</f>
        <v/>
      </c>
      <c r="CW125" s="282" t="str">
        <f ca="true">+IF(OFFSET('Sanitation Data'!$F$30,0,10*ROW('Sanitation Data'!F119))="","",OFFSET('Sanitation Data'!$F$30,0,10*ROW('Sanitation Data'!F119)))</f>
        <v/>
      </c>
      <c r="CX125" s="282" t="str">
        <f ca="true">+IF(OFFSET('Sanitation Data'!$F$31,0,10*ROW('Sanitation Data'!F119))="","",OFFSET('Sanitation Data'!$F$31,0,10*ROW('Sanitation Data'!F119)))</f>
        <v/>
      </c>
      <c r="CY125" s="282" t="str">
        <f ca="true">+IF(OFFSET('Sanitation Data'!$F$32,0,10*ROW('Sanitation Data'!F119))="","",OFFSET('Sanitation Data'!$F$32,0,10*ROW('Sanitation Data'!F119)))</f>
        <v/>
      </c>
      <c r="CZ125" s="282" t="str">
        <f ca="true">+IF(OFFSET('Sanitation Data'!$G$28,0,10*ROW('Sanitation Data'!G119))="","",OFFSET('Sanitation Data'!$G$28,0,10*ROW('Sanitation Data'!G119)))</f>
        <v/>
      </c>
      <c r="DA125" s="282" t="str">
        <f ca="true">+IF(OFFSET('Sanitation Data'!$G$29,0,10*ROW('Sanitation Data'!G119))="","",OFFSET('Sanitation Data'!$G$29,0,10*ROW('Sanitation Data'!G119)))</f>
        <v/>
      </c>
      <c r="DB125" s="282" t="str">
        <f ca="true">+IF(OFFSET('Sanitation Data'!$G$30,0,10*ROW('Sanitation Data'!G119))="","",OFFSET('Sanitation Data'!$G$30,0,10*ROW('Sanitation Data'!G119)))</f>
        <v/>
      </c>
      <c r="DC125" s="282" t="str">
        <f ca="true">+IF(OFFSET('Sanitation Data'!$G$31,0,10*ROW('Sanitation Data'!G119))="","",OFFSET('Sanitation Data'!$G$31,0,10*ROW('Sanitation Data'!G119)))</f>
        <v/>
      </c>
      <c r="DD125" s="282" t="str">
        <f ca="true">+IF(OFFSET('Sanitation Data'!$G$32,0,10*ROW('Sanitation Data'!G119))="","",OFFSET('Sanitation Data'!$G$32,0,10*ROW('Sanitation Data'!G119)))</f>
        <v/>
      </c>
      <c r="DE125" s="282" t="str">
        <f ca="true">+IF(OFFSET('Sanitation Data'!$H$28,0,10*ROW('Sanitation Data'!H119))="","",OFFSET('Sanitation Data'!$H$28,0,10*ROW('Sanitation Data'!H119)))</f>
        <v/>
      </c>
      <c r="DF125" s="282" t="str">
        <f ca="true">+IF(OFFSET('Sanitation Data'!$H$29,0,10*ROW('Sanitation Data'!H119))="","",OFFSET('Sanitation Data'!$H$29,0,10*ROW('Sanitation Data'!H119)))</f>
        <v/>
      </c>
      <c r="DG125" s="282" t="str">
        <f ca="true">+IF(OFFSET('Sanitation Data'!$H$30,0,10*ROW('Sanitation Data'!H119))="","",OFFSET('Sanitation Data'!$H$30,0,10*ROW('Sanitation Data'!H119)))</f>
        <v/>
      </c>
      <c r="DH125" s="282" t="str">
        <f ca="true">+IF(OFFSET('Sanitation Data'!$H$31,0,10*ROW('Sanitation Data'!H119))="","",OFFSET('Sanitation Data'!$H$31,0,10*ROW('Sanitation Data'!H119)))</f>
        <v/>
      </c>
      <c r="DI125" s="282" t="str">
        <f ca="true">+IF(OFFSET('Sanitation Data'!$H$32,0,10*ROW('Sanitation Data'!H119))="","",OFFSET('Sanitation Data'!$H$32,0,10*ROW('Sanitation Data'!H119)))</f>
        <v/>
      </c>
      <c r="DJ125" s="282" t="str">
        <f ca="true">+IF(OFFSET('Sanitation Data'!$I$28,0,10*ROW('Sanitation Data'!I119))="","",OFFSET('Sanitation Data'!$I$28,0,10*ROW('Sanitation Data'!I119)))</f>
        <v/>
      </c>
      <c r="DK125" s="282" t="str">
        <f ca="true">+IF(OFFSET('Sanitation Data'!$I$29,0,10*ROW('Sanitation Data'!I119))="","",OFFSET('Sanitation Data'!$I$29,0,10*ROW('Sanitation Data'!I119)))</f>
        <v/>
      </c>
      <c r="DL125" s="282" t="str">
        <f ca="true">+IF(OFFSET('Sanitation Data'!$I$30,0,10*ROW('Sanitation Data'!I119))="","",OFFSET('Sanitation Data'!$I$30,0,10*ROW('Sanitation Data'!I119)))</f>
        <v/>
      </c>
      <c r="DM125" s="282" t="str">
        <f ca="true">+IF(OFFSET('Sanitation Data'!$I$31,0,10*ROW('Sanitation Data'!I119))="","",OFFSET('Sanitation Data'!$I$31,0,10*ROW('Sanitation Data'!I119)))</f>
        <v/>
      </c>
      <c r="DN125" s="282" t="str">
        <f ca="true">+IF(OFFSET('Sanitation Data'!$I$32,0,10*ROW('Sanitation Data'!I119))="","",OFFSET('Sanitation Data'!$I$32,0,10*ROW('Sanitation Data'!I119)))</f>
        <v/>
      </c>
      <c r="DO125" s="282" t="str">
        <f ca="true">+IF(OFFSET('Hygiene Data'!$D$11,0,10*ROW('Hygiene Data'!D119))="","",OFFSET('Hygiene Data'!$D$11,0,10*ROW('Hygiene Data'!D119)))</f>
        <v/>
      </c>
      <c r="DP125" s="282" t="str">
        <f ca="true">+IF(OFFSET('Hygiene Data'!$D$12,0,10*ROW('Hygiene Data'!D119))="","",OFFSET('Hygiene Data'!$D$12,0,10*ROW('Hygiene Data'!D119)))</f>
        <v/>
      </c>
      <c r="DQ125" s="282" t="str">
        <f ca="true">+IF(OFFSET('Hygiene Data'!$D$13,0,10*ROW('Hygiene Data'!D119))="","",OFFSET('Hygiene Data'!$D$13,0,10*ROW('Hygiene Data'!D119)))</f>
        <v/>
      </c>
      <c r="DR125" s="282" t="str">
        <f ca="true">+IF(OFFSET('Hygiene Data'!$E$11,0,10*ROW('Hygiene Data'!E119))="","",OFFSET('Hygiene Data'!$E$11,0,10*ROW('Hygiene Data'!E119)))</f>
        <v/>
      </c>
      <c r="DS125" s="282" t="str">
        <f ca="true">+IF(OFFSET('Hygiene Data'!$E$12,0,10*ROW('Hygiene Data'!E119))="","",OFFSET('Hygiene Data'!$E$12,0,10*ROW('Hygiene Data'!E119)))</f>
        <v/>
      </c>
      <c r="DT125" s="282" t="str">
        <f ca="true">+IF(OFFSET('Hygiene Data'!$E$13,0,10*ROW('Hygiene Data'!E119))="","",OFFSET('Hygiene Data'!$E$13,0,10*ROW('Hygiene Data'!E119)))</f>
        <v/>
      </c>
      <c r="DU125" s="282" t="str">
        <f ca="true">+IF(OFFSET('Hygiene Data'!$F$11,0,10*ROW('Hygiene Data'!F119))="","",OFFSET('Hygiene Data'!$F$11,0,10*ROW('Hygiene Data'!F119)))</f>
        <v/>
      </c>
      <c r="DV125" s="282" t="str">
        <f ca="true">+IF(OFFSET('Hygiene Data'!$F$12,0,10*ROW('Hygiene Data'!F119))="","",OFFSET('Hygiene Data'!$F$12,0,10*ROW('Hygiene Data'!F119)))</f>
        <v/>
      </c>
      <c r="DW125" s="282" t="str">
        <f ca="true">+IF(OFFSET('Hygiene Data'!$F$13,0,10*ROW('Hygiene Data'!F119))="","",OFFSET('Hygiene Data'!$F$13,0,10*ROW('Hygiene Data'!F119)))</f>
        <v/>
      </c>
      <c r="DX125" s="282" t="str">
        <f ca="true">+IF(OFFSET('Hygiene Data'!$G$11,0,10*ROW('Hygiene Data'!G119))="","",OFFSET('Hygiene Data'!$G$11,0,10*ROW('Hygiene Data'!G119)))</f>
        <v/>
      </c>
      <c r="DY125" s="282" t="str">
        <f ca="true">+IF(OFFSET('Hygiene Data'!$G$12,0,10*ROW('Hygiene Data'!G119))="","",OFFSET('Hygiene Data'!$G$12,0,10*ROW('Hygiene Data'!G119)))</f>
        <v/>
      </c>
      <c r="DZ125" s="282" t="str">
        <f ca="true">+IF(OFFSET('Hygiene Data'!$G$13,0,10*ROW('Hygiene Data'!G119))="","",OFFSET('Hygiene Data'!$G$13,0,10*ROW('Hygiene Data'!G119)))</f>
        <v/>
      </c>
      <c r="EA125" s="282" t="str">
        <f ca="true">+IF(OFFSET('Hygiene Data'!$H$11,0,10*ROW('Hygiene Data'!H119))="","",OFFSET('Hygiene Data'!$H$11,0,10*ROW('Hygiene Data'!H119)))</f>
        <v/>
      </c>
      <c r="EB125" s="282" t="str">
        <f ca="true">+IF(OFFSET('Hygiene Data'!$H$12,0,10*ROW('Hygiene Data'!H119))="","",OFFSET('Hygiene Data'!$H$12,0,10*ROW('Hygiene Data'!H119)))</f>
        <v/>
      </c>
      <c r="EC125" s="282" t="str">
        <f ca="true">+IF(OFFSET('Hygiene Data'!$H$13,0,10*ROW('Hygiene Data'!H119))="","",OFFSET('Hygiene Data'!$H$13,0,10*ROW('Hygiene Data'!H119)))</f>
        <v/>
      </c>
      <c r="ED125" s="282" t="str">
        <f ca="true">+IF(OFFSET('Hygiene Data'!$I$11,0,10*ROW('Hygiene Data'!I119))="","",OFFSET('Hygiene Data'!$I$11,0,10*ROW('Hygiene Data'!I119)))</f>
        <v/>
      </c>
      <c r="EE125" s="282" t="str">
        <f ca="true">+IF(OFFSET('Hygiene Data'!$I$12,0,10*ROW('Hygiene Data'!I119))="","",OFFSET('Hygiene Data'!$I$12,0,10*ROW('Hygiene Data'!I119)))</f>
        <v/>
      </c>
      <c r="EF125" s="282"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8"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2"/>
      <c r="BS126" s="282" t="str">
        <f ca="true">+IF(OFFSET('Water Data'!$D$27,0,10*ROW('Water Data'!D120))="","",OFFSET('Water Data'!$D$27,0,10*ROW('Water Data'!D120)))</f>
        <v/>
      </c>
      <c r="BT126" s="282" t="str">
        <f ca="true">+IF(OFFSET('Water Data'!$D$28,0,10*ROW('Water Data'!D120))="","",OFFSET('Water Data'!$D$28,0,10*ROW('Water Data'!D120)))</f>
        <v/>
      </c>
      <c r="BU126" s="282" t="str">
        <f ca="true">+IF(OFFSET('Water Data'!$D$29,0,10*ROW('Water Data'!D120))="","",OFFSET('Water Data'!$D$29,0,10*ROW('Water Data'!D120)))</f>
        <v/>
      </c>
      <c r="BV126" s="282" t="str">
        <f ca="true">+IF(OFFSET('Water Data'!$E$27,0,10*ROW('Water Data'!E120))="","",OFFSET('Water Data'!$E$27,0,10*ROW('Water Data'!E120)))</f>
        <v/>
      </c>
      <c r="BW126" s="282" t="str">
        <f ca="true">+IF(OFFSET('Water Data'!$E$28,0,10*ROW('Water Data'!E120))="","",OFFSET('Water Data'!$E$28,0,10*ROW('Water Data'!E120)))</f>
        <v/>
      </c>
      <c r="BX126" s="282" t="str">
        <f ca="true">+IF(OFFSET('Water Data'!$E$29,0,10*ROW('Water Data'!E120))="","",OFFSET('Water Data'!$E$29,0,10*ROW('Water Data'!E120)))</f>
        <v/>
      </c>
      <c r="BY126" s="282" t="str">
        <f ca="true">+IF(OFFSET('Water Data'!$F$27,0,10*ROW('Water Data'!F120))="","",OFFSET('Water Data'!$F$27,0,10*ROW('Water Data'!F120)))</f>
        <v/>
      </c>
      <c r="BZ126" s="282" t="str">
        <f ca="true">+IF(OFFSET('Water Data'!$F$28,0,10*ROW('Water Data'!F120))="","",OFFSET('Water Data'!$F$28,0,10*ROW('Water Data'!F120)))</f>
        <v/>
      </c>
      <c r="CA126" s="282" t="str">
        <f ca="true">+IF(OFFSET('Water Data'!$F$29,0,10*ROW('Water Data'!F120))="","",OFFSET('Water Data'!$F$29,0,10*ROW('Water Data'!F120)))</f>
        <v/>
      </c>
      <c r="CB126" s="282" t="str">
        <f ca="true">+IF(OFFSET('Water Data'!$G$27,0,10*ROW('Water Data'!G120))="","",OFFSET('Water Data'!$G$27,0,10*ROW('Water Data'!G120)))</f>
        <v/>
      </c>
      <c r="CC126" s="282" t="str">
        <f ca="true">+IF(OFFSET('Water Data'!$G$28,0,10*ROW('Water Data'!G120))="","",OFFSET('Water Data'!$G$28,0,10*ROW('Water Data'!G120)))</f>
        <v/>
      </c>
      <c r="CD126" s="282" t="str">
        <f ca="true">+IF(OFFSET('Water Data'!$G$29,0,10*ROW('Water Data'!G120))="","",OFFSET('Water Data'!$G$29,0,10*ROW('Water Data'!G120)))</f>
        <v/>
      </c>
      <c r="CE126" s="282" t="str">
        <f ca="true">+IF(OFFSET('Water Data'!$H$27,0,10*ROW('Water Data'!H120))="","",OFFSET('Water Data'!$H$27,0,10*ROW('Water Data'!H120)))</f>
        <v/>
      </c>
      <c r="CF126" s="282" t="str">
        <f ca="true">+IF(OFFSET('Water Data'!$H$28,0,10*ROW('Water Data'!H120))="","",OFFSET('Water Data'!$H$28,0,10*ROW('Water Data'!H120)))</f>
        <v/>
      </c>
      <c r="CG126" s="282" t="str">
        <f ca="true">+IF(OFFSET('Water Data'!$H$29,0,10*ROW('Water Data'!H120))="","",OFFSET('Water Data'!$H$29,0,10*ROW('Water Data'!H120)))</f>
        <v/>
      </c>
      <c r="CH126" s="282" t="str">
        <f ca="true">+IF(OFFSET('Water Data'!$I$27,0,10*ROW('Water Data'!I120))="","",OFFSET('Water Data'!$I$27,0,10*ROW('Water Data'!I120)))</f>
        <v/>
      </c>
      <c r="CI126" s="282" t="str">
        <f ca="true">+IF(OFFSET('Water Data'!$I$28,0,10*ROW('Water Data'!I120))="","",OFFSET('Water Data'!$I$28,0,10*ROW('Water Data'!I120)))</f>
        <v/>
      </c>
      <c r="CJ126" s="282" t="str">
        <f ca="true">+IF(OFFSET('Water Data'!$I$29,0,10*ROW('Water Data'!I120))="","",OFFSET('Water Data'!$I$29,0,10*ROW('Water Data'!I120)))</f>
        <v/>
      </c>
      <c r="CK126" s="282" t="str">
        <f ca="true">+IF(OFFSET('Sanitation Data'!$D$28,0,10*ROW('Sanitation Data'!D120))="","",OFFSET('Sanitation Data'!$D$28,0,10*ROW('Sanitation Data'!D120)))</f>
        <v/>
      </c>
      <c r="CL126" s="282" t="str">
        <f ca="true">+IF(OFFSET('Sanitation Data'!$D$29,0,10*ROW('Sanitation Data'!D120))="","",OFFSET('Sanitation Data'!$D$29,0,10*ROW('Sanitation Data'!D120)))</f>
        <v/>
      </c>
      <c r="CM126" s="282" t="str">
        <f ca="true">+IF(OFFSET('Sanitation Data'!$D$30,0,10*ROW('Sanitation Data'!D120))="","",OFFSET('Sanitation Data'!$D$30,0,10*ROW('Sanitation Data'!D120)))</f>
        <v/>
      </c>
      <c r="CN126" s="282" t="str">
        <f ca="true">+IF(OFFSET('Sanitation Data'!$D$31,0,10*ROW('Sanitation Data'!D120))="","",OFFSET('Sanitation Data'!$D$31,0,10*ROW('Sanitation Data'!D120)))</f>
        <v/>
      </c>
      <c r="CO126" s="282" t="str">
        <f ca="true">+IF(OFFSET('Sanitation Data'!$D$32,0,10*ROW('Sanitation Data'!D120))="","",OFFSET('Sanitation Data'!$D$32,0,10*ROW('Sanitation Data'!D120)))</f>
        <v/>
      </c>
      <c r="CP126" s="282" t="str">
        <f ca="true">+IF(OFFSET('Sanitation Data'!$E$28,0,10*ROW('Sanitation Data'!E120))="","",OFFSET('Sanitation Data'!$E$28,0,10*ROW('Sanitation Data'!E120)))</f>
        <v/>
      </c>
      <c r="CQ126" s="282" t="str">
        <f ca="true">+IF(OFFSET('Sanitation Data'!$E$29,0,10*ROW('Sanitation Data'!E120))="","",OFFSET('Sanitation Data'!$E$29,0,10*ROW('Sanitation Data'!E120)))</f>
        <v/>
      </c>
      <c r="CR126" s="282" t="str">
        <f ca="true">+IF(OFFSET('Sanitation Data'!$E$30,0,10*ROW('Sanitation Data'!E120))="","",OFFSET('Sanitation Data'!$E$30,0,10*ROW('Sanitation Data'!E120)))</f>
        <v/>
      </c>
      <c r="CS126" s="282" t="str">
        <f ca="true">+IF(OFFSET('Sanitation Data'!$E$31,0,10*ROW('Sanitation Data'!E120))="","",OFFSET('Sanitation Data'!$E$31,0,10*ROW('Sanitation Data'!E120)))</f>
        <v/>
      </c>
      <c r="CT126" s="282" t="str">
        <f ca="true">+IF(OFFSET('Sanitation Data'!$E$32,0,10*ROW('Sanitation Data'!E120))="","",OFFSET('Sanitation Data'!$E$32,0,10*ROW('Sanitation Data'!E120)))</f>
        <v/>
      </c>
      <c r="CU126" s="282" t="str">
        <f ca="true">+IF(OFFSET('Sanitation Data'!$F$28,0,10*ROW('Sanitation Data'!F120))="","",OFFSET('Sanitation Data'!$F$28,0,10*ROW('Sanitation Data'!F120)))</f>
        <v/>
      </c>
      <c r="CV126" s="282" t="str">
        <f ca="true">+IF(OFFSET('Sanitation Data'!$F$29,0,10*ROW('Sanitation Data'!F120))="","",OFFSET('Sanitation Data'!$F$29,0,10*ROW('Sanitation Data'!F120)))</f>
        <v/>
      </c>
      <c r="CW126" s="282" t="str">
        <f ca="true">+IF(OFFSET('Sanitation Data'!$F$30,0,10*ROW('Sanitation Data'!F120))="","",OFFSET('Sanitation Data'!$F$30,0,10*ROW('Sanitation Data'!F120)))</f>
        <v/>
      </c>
      <c r="CX126" s="282" t="str">
        <f ca="true">+IF(OFFSET('Sanitation Data'!$F$31,0,10*ROW('Sanitation Data'!F120))="","",OFFSET('Sanitation Data'!$F$31,0,10*ROW('Sanitation Data'!F120)))</f>
        <v/>
      </c>
      <c r="CY126" s="282" t="str">
        <f ca="true">+IF(OFFSET('Sanitation Data'!$F$32,0,10*ROW('Sanitation Data'!F120))="","",OFFSET('Sanitation Data'!$F$32,0,10*ROW('Sanitation Data'!F120)))</f>
        <v/>
      </c>
      <c r="CZ126" s="282" t="str">
        <f ca="true">+IF(OFFSET('Sanitation Data'!$G$28,0,10*ROW('Sanitation Data'!G120))="","",OFFSET('Sanitation Data'!$G$28,0,10*ROW('Sanitation Data'!G120)))</f>
        <v/>
      </c>
      <c r="DA126" s="282" t="str">
        <f ca="true">+IF(OFFSET('Sanitation Data'!$G$29,0,10*ROW('Sanitation Data'!G120))="","",OFFSET('Sanitation Data'!$G$29,0,10*ROW('Sanitation Data'!G120)))</f>
        <v/>
      </c>
      <c r="DB126" s="282" t="str">
        <f ca="true">+IF(OFFSET('Sanitation Data'!$G$30,0,10*ROW('Sanitation Data'!G120))="","",OFFSET('Sanitation Data'!$G$30,0,10*ROW('Sanitation Data'!G120)))</f>
        <v/>
      </c>
      <c r="DC126" s="282" t="str">
        <f ca="true">+IF(OFFSET('Sanitation Data'!$G$31,0,10*ROW('Sanitation Data'!G120))="","",OFFSET('Sanitation Data'!$G$31,0,10*ROW('Sanitation Data'!G120)))</f>
        <v/>
      </c>
      <c r="DD126" s="282" t="str">
        <f ca="true">+IF(OFFSET('Sanitation Data'!$G$32,0,10*ROW('Sanitation Data'!G120))="","",OFFSET('Sanitation Data'!$G$32,0,10*ROW('Sanitation Data'!G120)))</f>
        <v/>
      </c>
      <c r="DE126" s="282" t="str">
        <f ca="true">+IF(OFFSET('Sanitation Data'!$H$28,0,10*ROW('Sanitation Data'!H120))="","",OFFSET('Sanitation Data'!$H$28,0,10*ROW('Sanitation Data'!H120)))</f>
        <v/>
      </c>
      <c r="DF126" s="282" t="str">
        <f ca="true">+IF(OFFSET('Sanitation Data'!$H$29,0,10*ROW('Sanitation Data'!H120))="","",OFFSET('Sanitation Data'!$H$29,0,10*ROW('Sanitation Data'!H120)))</f>
        <v/>
      </c>
      <c r="DG126" s="282" t="str">
        <f ca="true">+IF(OFFSET('Sanitation Data'!$H$30,0,10*ROW('Sanitation Data'!H120))="","",OFFSET('Sanitation Data'!$H$30,0,10*ROW('Sanitation Data'!H120)))</f>
        <v/>
      </c>
      <c r="DH126" s="282" t="str">
        <f ca="true">+IF(OFFSET('Sanitation Data'!$H$31,0,10*ROW('Sanitation Data'!H120))="","",OFFSET('Sanitation Data'!$H$31,0,10*ROW('Sanitation Data'!H120)))</f>
        <v/>
      </c>
      <c r="DI126" s="282" t="str">
        <f ca="true">+IF(OFFSET('Sanitation Data'!$H$32,0,10*ROW('Sanitation Data'!H120))="","",OFFSET('Sanitation Data'!$H$32,0,10*ROW('Sanitation Data'!H120)))</f>
        <v/>
      </c>
      <c r="DJ126" s="282" t="str">
        <f ca="true">+IF(OFFSET('Sanitation Data'!$I$28,0,10*ROW('Sanitation Data'!I120))="","",OFFSET('Sanitation Data'!$I$28,0,10*ROW('Sanitation Data'!I120)))</f>
        <v/>
      </c>
      <c r="DK126" s="282" t="str">
        <f ca="true">+IF(OFFSET('Sanitation Data'!$I$29,0,10*ROW('Sanitation Data'!I120))="","",OFFSET('Sanitation Data'!$I$29,0,10*ROW('Sanitation Data'!I120)))</f>
        <v/>
      </c>
      <c r="DL126" s="282" t="str">
        <f ca="true">+IF(OFFSET('Sanitation Data'!$I$30,0,10*ROW('Sanitation Data'!I120))="","",OFFSET('Sanitation Data'!$I$30,0,10*ROW('Sanitation Data'!I120)))</f>
        <v/>
      </c>
      <c r="DM126" s="282" t="str">
        <f ca="true">+IF(OFFSET('Sanitation Data'!$I$31,0,10*ROW('Sanitation Data'!I120))="","",OFFSET('Sanitation Data'!$I$31,0,10*ROW('Sanitation Data'!I120)))</f>
        <v/>
      </c>
      <c r="DN126" s="282" t="str">
        <f ca="true">+IF(OFFSET('Sanitation Data'!$I$32,0,10*ROW('Sanitation Data'!I120))="","",OFFSET('Sanitation Data'!$I$32,0,10*ROW('Sanitation Data'!I120)))</f>
        <v/>
      </c>
      <c r="DO126" s="282" t="str">
        <f ca="true">+IF(OFFSET('Hygiene Data'!$D$11,0,10*ROW('Hygiene Data'!D120))="","",OFFSET('Hygiene Data'!$D$11,0,10*ROW('Hygiene Data'!D120)))</f>
        <v/>
      </c>
      <c r="DP126" s="282" t="str">
        <f ca="true">+IF(OFFSET('Hygiene Data'!$D$12,0,10*ROW('Hygiene Data'!D120))="","",OFFSET('Hygiene Data'!$D$12,0,10*ROW('Hygiene Data'!D120)))</f>
        <v/>
      </c>
      <c r="DQ126" s="282" t="str">
        <f ca="true">+IF(OFFSET('Hygiene Data'!$D$13,0,10*ROW('Hygiene Data'!D120))="","",OFFSET('Hygiene Data'!$D$13,0,10*ROW('Hygiene Data'!D120)))</f>
        <v/>
      </c>
      <c r="DR126" s="282" t="str">
        <f ca="true">+IF(OFFSET('Hygiene Data'!$E$11,0,10*ROW('Hygiene Data'!E120))="","",OFFSET('Hygiene Data'!$E$11,0,10*ROW('Hygiene Data'!E120)))</f>
        <v/>
      </c>
      <c r="DS126" s="282" t="str">
        <f ca="true">+IF(OFFSET('Hygiene Data'!$E$12,0,10*ROW('Hygiene Data'!E120))="","",OFFSET('Hygiene Data'!$E$12,0,10*ROW('Hygiene Data'!E120)))</f>
        <v/>
      </c>
      <c r="DT126" s="282" t="str">
        <f ca="true">+IF(OFFSET('Hygiene Data'!$E$13,0,10*ROW('Hygiene Data'!E120))="","",OFFSET('Hygiene Data'!$E$13,0,10*ROW('Hygiene Data'!E120)))</f>
        <v/>
      </c>
      <c r="DU126" s="282" t="str">
        <f ca="true">+IF(OFFSET('Hygiene Data'!$F$11,0,10*ROW('Hygiene Data'!F120))="","",OFFSET('Hygiene Data'!$F$11,0,10*ROW('Hygiene Data'!F120)))</f>
        <v/>
      </c>
      <c r="DV126" s="282" t="str">
        <f ca="true">+IF(OFFSET('Hygiene Data'!$F$12,0,10*ROW('Hygiene Data'!F120))="","",OFFSET('Hygiene Data'!$F$12,0,10*ROW('Hygiene Data'!F120)))</f>
        <v/>
      </c>
      <c r="DW126" s="282" t="str">
        <f ca="true">+IF(OFFSET('Hygiene Data'!$F$13,0,10*ROW('Hygiene Data'!F120))="","",OFFSET('Hygiene Data'!$F$13,0,10*ROW('Hygiene Data'!F120)))</f>
        <v/>
      </c>
      <c r="DX126" s="282" t="str">
        <f ca="true">+IF(OFFSET('Hygiene Data'!$G$11,0,10*ROW('Hygiene Data'!G120))="","",OFFSET('Hygiene Data'!$G$11,0,10*ROW('Hygiene Data'!G120)))</f>
        <v/>
      </c>
      <c r="DY126" s="282" t="str">
        <f ca="true">+IF(OFFSET('Hygiene Data'!$G$12,0,10*ROW('Hygiene Data'!G120))="","",OFFSET('Hygiene Data'!$G$12,0,10*ROW('Hygiene Data'!G120)))</f>
        <v/>
      </c>
      <c r="DZ126" s="282" t="str">
        <f ca="true">+IF(OFFSET('Hygiene Data'!$G$13,0,10*ROW('Hygiene Data'!G120))="","",OFFSET('Hygiene Data'!$G$13,0,10*ROW('Hygiene Data'!G120)))</f>
        <v/>
      </c>
      <c r="EA126" s="282" t="str">
        <f ca="true">+IF(OFFSET('Hygiene Data'!$H$11,0,10*ROW('Hygiene Data'!H120))="","",OFFSET('Hygiene Data'!$H$11,0,10*ROW('Hygiene Data'!H120)))</f>
        <v/>
      </c>
      <c r="EB126" s="282" t="str">
        <f ca="true">+IF(OFFSET('Hygiene Data'!$H$12,0,10*ROW('Hygiene Data'!H120))="","",OFFSET('Hygiene Data'!$H$12,0,10*ROW('Hygiene Data'!H120)))</f>
        <v/>
      </c>
      <c r="EC126" s="282" t="str">
        <f ca="true">+IF(OFFSET('Hygiene Data'!$H$13,0,10*ROW('Hygiene Data'!H120))="","",OFFSET('Hygiene Data'!$H$13,0,10*ROW('Hygiene Data'!H120)))</f>
        <v/>
      </c>
      <c r="ED126" s="282" t="str">
        <f ca="true">+IF(OFFSET('Hygiene Data'!$I$11,0,10*ROW('Hygiene Data'!I120))="","",OFFSET('Hygiene Data'!$I$11,0,10*ROW('Hygiene Data'!I120)))</f>
        <v/>
      </c>
      <c r="EE126" s="282" t="str">
        <f ca="true">+IF(OFFSET('Hygiene Data'!$I$12,0,10*ROW('Hygiene Data'!I120))="","",OFFSET('Hygiene Data'!$I$12,0,10*ROW('Hygiene Data'!I120)))</f>
        <v/>
      </c>
      <c r="EF126" s="282"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8"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2"/>
      <c r="BS127" s="282" t="str">
        <f ca="true">+IF(OFFSET('Water Data'!$D$27,0,10*ROW('Water Data'!D121))="","",OFFSET('Water Data'!$D$27,0,10*ROW('Water Data'!D121)))</f>
        <v/>
      </c>
      <c r="BT127" s="282" t="str">
        <f ca="true">+IF(OFFSET('Water Data'!$D$28,0,10*ROW('Water Data'!D121))="","",OFFSET('Water Data'!$D$28,0,10*ROW('Water Data'!D121)))</f>
        <v/>
      </c>
      <c r="BU127" s="282" t="str">
        <f ca="true">+IF(OFFSET('Water Data'!$D$29,0,10*ROW('Water Data'!D121))="","",OFFSET('Water Data'!$D$29,0,10*ROW('Water Data'!D121)))</f>
        <v/>
      </c>
      <c r="BV127" s="282" t="str">
        <f ca="true">+IF(OFFSET('Water Data'!$E$27,0,10*ROW('Water Data'!E121))="","",OFFSET('Water Data'!$E$27,0,10*ROW('Water Data'!E121)))</f>
        <v/>
      </c>
      <c r="BW127" s="282" t="str">
        <f ca="true">+IF(OFFSET('Water Data'!$E$28,0,10*ROW('Water Data'!E121))="","",OFFSET('Water Data'!$E$28,0,10*ROW('Water Data'!E121)))</f>
        <v/>
      </c>
      <c r="BX127" s="282" t="str">
        <f ca="true">+IF(OFFSET('Water Data'!$E$29,0,10*ROW('Water Data'!E121))="","",OFFSET('Water Data'!$E$29,0,10*ROW('Water Data'!E121)))</f>
        <v/>
      </c>
      <c r="BY127" s="282" t="str">
        <f ca="true">+IF(OFFSET('Water Data'!$F$27,0,10*ROW('Water Data'!F121))="","",OFFSET('Water Data'!$F$27,0,10*ROW('Water Data'!F121)))</f>
        <v/>
      </c>
      <c r="BZ127" s="282" t="str">
        <f ca="true">+IF(OFFSET('Water Data'!$F$28,0,10*ROW('Water Data'!F121))="","",OFFSET('Water Data'!$F$28,0,10*ROW('Water Data'!F121)))</f>
        <v/>
      </c>
      <c r="CA127" s="282" t="str">
        <f ca="true">+IF(OFFSET('Water Data'!$F$29,0,10*ROW('Water Data'!F121))="","",OFFSET('Water Data'!$F$29,0,10*ROW('Water Data'!F121)))</f>
        <v/>
      </c>
      <c r="CB127" s="282" t="str">
        <f ca="true">+IF(OFFSET('Water Data'!$G$27,0,10*ROW('Water Data'!G121))="","",OFFSET('Water Data'!$G$27,0,10*ROW('Water Data'!G121)))</f>
        <v/>
      </c>
      <c r="CC127" s="282" t="str">
        <f ca="true">+IF(OFFSET('Water Data'!$G$28,0,10*ROW('Water Data'!G121))="","",OFFSET('Water Data'!$G$28,0,10*ROW('Water Data'!G121)))</f>
        <v/>
      </c>
      <c r="CD127" s="282" t="str">
        <f ca="true">+IF(OFFSET('Water Data'!$G$29,0,10*ROW('Water Data'!G121))="","",OFFSET('Water Data'!$G$29,0,10*ROW('Water Data'!G121)))</f>
        <v/>
      </c>
      <c r="CE127" s="282" t="str">
        <f ca="true">+IF(OFFSET('Water Data'!$H$27,0,10*ROW('Water Data'!H121))="","",OFFSET('Water Data'!$H$27,0,10*ROW('Water Data'!H121)))</f>
        <v/>
      </c>
      <c r="CF127" s="282" t="str">
        <f ca="true">+IF(OFFSET('Water Data'!$H$28,0,10*ROW('Water Data'!H121))="","",OFFSET('Water Data'!$H$28,0,10*ROW('Water Data'!H121)))</f>
        <v/>
      </c>
      <c r="CG127" s="282" t="str">
        <f ca="true">+IF(OFFSET('Water Data'!$H$29,0,10*ROW('Water Data'!H121))="","",OFFSET('Water Data'!$H$29,0,10*ROW('Water Data'!H121)))</f>
        <v/>
      </c>
      <c r="CH127" s="282" t="str">
        <f ca="true">+IF(OFFSET('Water Data'!$I$27,0,10*ROW('Water Data'!I121))="","",OFFSET('Water Data'!$I$27,0,10*ROW('Water Data'!I121)))</f>
        <v/>
      </c>
      <c r="CI127" s="282" t="str">
        <f ca="true">+IF(OFFSET('Water Data'!$I$28,0,10*ROW('Water Data'!I121))="","",OFFSET('Water Data'!$I$28,0,10*ROW('Water Data'!I121)))</f>
        <v/>
      </c>
      <c r="CJ127" s="282" t="str">
        <f ca="true">+IF(OFFSET('Water Data'!$I$29,0,10*ROW('Water Data'!I121))="","",OFFSET('Water Data'!$I$29,0,10*ROW('Water Data'!I121)))</f>
        <v/>
      </c>
      <c r="CK127" s="282" t="str">
        <f ca="true">+IF(OFFSET('Sanitation Data'!$D$28,0,10*ROW('Sanitation Data'!D121))="","",OFFSET('Sanitation Data'!$D$28,0,10*ROW('Sanitation Data'!D121)))</f>
        <v/>
      </c>
      <c r="CL127" s="282" t="str">
        <f ca="true">+IF(OFFSET('Sanitation Data'!$D$29,0,10*ROW('Sanitation Data'!D121))="","",OFFSET('Sanitation Data'!$D$29,0,10*ROW('Sanitation Data'!D121)))</f>
        <v/>
      </c>
      <c r="CM127" s="282" t="str">
        <f ca="true">+IF(OFFSET('Sanitation Data'!$D$30,0,10*ROW('Sanitation Data'!D121))="","",OFFSET('Sanitation Data'!$D$30,0,10*ROW('Sanitation Data'!D121)))</f>
        <v/>
      </c>
      <c r="CN127" s="282" t="str">
        <f ca="true">+IF(OFFSET('Sanitation Data'!$D$31,0,10*ROW('Sanitation Data'!D121))="","",OFFSET('Sanitation Data'!$D$31,0,10*ROW('Sanitation Data'!D121)))</f>
        <v/>
      </c>
      <c r="CO127" s="282" t="str">
        <f ca="true">+IF(OFFSET('Sanitation Data'!$D$32,0,10*ROW('Sanitation Data'!D121))="","",OFFSET('Sanitation Data'!$D$32,0,10*ROW('Sanitation Data'!D121)))</f>
        <v/>
      </c>
      <c r="CP127" s="282" t="str">
        <f ca="true">+IF(OFFSET('Sanitation Data'!$E$28,0,10*ROW('Sanitation Data'!E121))="","",OFFSET('Sanitation Data'!$E$28,0,10*ROW('Sanitation Data'!E121)))</f>
        <v/>
      </c>
      <c r="CQ127" s="282" t="str">
        <f ca="true">+IF(OFFSET('Sanitation Data'!$E$29,0,10*ROW('Sanitation Data'!E121))="","",OFFSET('Sanitation Data'!$E$29,0,10*ROW('Sanitation Data'!E121)))</f>
        <v/>
      </c>
      <c r="CR127" s="282" t="str">
        <f ca="true">+IF(OFFSET('Sanitation Data'!$E$30,0,10*ROW('Sanitation Data'!E121))="","",OFFSET('Sanitation Data'!$E$30,0,10*ROW('Sanitation Data'!E121)))</f>
        <v/>
      </c>
      <c r="CS127" s="282" t="str">
        <f ca="true">+IF(OFFSET('Sanitation Data'!$E$31,0,10*ROW('Sanitation Data'!E121))="","",OFFSET('Sanitation Data'!$E$31,0,10*ROW('Sanitation Data'!E121)))</f>
        <v/>
      </c>
      <c r="CT127" s="282" t="str">
        <f ca="true">+IF(OFFSET('Sanitation Data'!$E$32,0,10*ROW('Sanitation Data'!E121))="","",OFFSET('Sanitation Data'!$E$32,0,10*ROW('Sanitation Data'!E121)))</f>
        <v/>
      </c>
      <c r="CU127" s="282" t="str">
        <f ca="true">+IF(OFFSET('Sanitation Data'!$F$28,0,10*ROW('Sanitation Data'!F121))="","",OFFSET('Sanitation Data'!$F$28,0,10*ROW('Sanitation Data'!F121)))</f>
        <v/>
      </c>
      <c r="CV127" s="282" t="str">
        <f ca="true">+IF(OFFSET('Sanitation Data'!$F$29,0,10*ROW('Sanitation Data'!F121))="","",OFFSET('Sanitation Data'!$F$29,0,10*ROW('Sanitation Data'!F121)))</f>
        <v/>
      </c>
      <c r="CW127" s="282" t="str">
        <f ca="true">+IF(OFFSET('Sanitation Data'!$F$30,0,10*ROW('Sanitation Data'!F121))="","",OFFSET('Sanitation Data'!$F$30,0,10*ROW('Sanitation Data'!F121)))</f>
        <v/>
      </c>
      <c r="CX127" s="282" t="str">
        <f ca="true">+IF(OFFSET('Sanitation Data'!$F$31,0,10*ROW('Sanitation Data'!F121))="","",OFFSET('Sanitation Data'!$F$31,0,10*ROW('Sanitation Data'!F121)))</f>
        <v/>
      </c>
      <c r="CY127" s="282" t="str">
        <f ca="true">+IF(OFFSET('Sanitation Data'!$F$32,0,10*ROW('Sanitation Data'!F121))="","",OFFSET('Sanitation Data'!$F$32,0,10*ROW('Sanitation Data'!F121)))</f>
        <v/>
      </c>
      <c r="CZ127" s="282" t="str">
        <f ca="true">+IF(OFFSET('Sanitation Data'!$G$28,0,10*ROW('Sanitation Data'!G121))="","",OFFSET('Sanitation Data'!$G$28,0,10*ROW('Sanitation Data'!G121)))</f>
        <v/>
      </c>
      <c r="DA127" s="282" t="str">
        <f ca="true">+IF(OFFSET('Sanitation Data'!$G$29,0,10*ROW('Sanitation Data'!G121))="","",OFFSET('Sanitation Data'!$G$29,0,10*ROW('Sanitation Data'!G121)))</f>
        <v/>
      </c>
      <c r="DB127" s="282" t="str">
        <f ca="true">+IF(OFFSET('Sanitation Data'!$G$30,0,10*ROW('Sanitation Data'!G121))="","",OFFSET('Sanitation Data'!$G$30,0,10*ROW('Sanitation Data'!G121)))</f>
        <v/>
      </c>
      <c r="DC127" s="282" t="str">
        <f ca="true">+IF(OFFSET('Sanitation Data'!$G$31,0,10*ROW('Sanitation Data'!G121))="","",OFFSET('Sanitation Data'!$G$31,0,10*ROW('Sanitation Data'!G121)))</f>
        <v/>
      </c>
      <c r="DD127" s="282" t="str">
        <f ca="true">+IF(OFFSET('Sanitation Data'!$G$32,0,10*ROW('Sanitation Data'!G121))="","",OFFSET('Sanitation Data'!$G$32,0,10*ROW('Sanitation Data'!G121)))</f>
        <v/>
      </c>
      <c r="DE127" s="282" t="str">
        <f ca="true">+IF(OFFSET('Sanitation Data'!$H$28,0,10*ROW('Sanitation Data'!H121))="","",OFFSET('Sanitation Data'!$H$28,0,10*ROW('Sanitation Data'!H121)))</f>
        <v/>
      </c>
      <c r="DF127" s="282" t="str">
        <f ca="true">+IF(OFFSET('Sanitation Data'!$H$29,0,10*ROW('Sanitation Data'!H121))="","",OFFSET('Sanitation Data'!$H$29,0,10*ROW('Sanitation Data'!H121)))</f>
        <v/>
      </c>
      <c r="DG127" s="282" t="str">
        <f ca="true">+IF(OFFSET('Sanitation Data'!$H$30,0,10*ROW('Sanitation Data'!H121))="","",OFFSET('Sanitation Data'!$H$30,0,10*ROW('Sanitation Data'!H121)))</f>
        <v/>
      </c>
      <c r="DH127" s="282" t="str">
        <f ca="true">+IF(OFFSET('Sanitation Data'!$H$31,0,10*ROW('Sanitation Data'!H121))="","",OFFSET('Sanitation Data'!$H$31,0,10*ROW('Sanitation Data'!H121)))</f>
        <v/>
      </c>
      <c r="DI127" s="282" t="str">
        <f ca="true">+IF(OFFSET('Sanitation Data'!$H$32,0,10*ROW('Sanitation Data'!H121))="","",OFFSET('Sanitation Data'!$H$32,0,10*ROW('Sanitation Data'!H121)))</f>
        <v/>
      </c>
      <c r="DJ127" s="282" t="str">
        <f ca="true">+IF(OFFSET('Sanitation Data'!$I$28,0,10*ROW('Sanitation Data'!I121))="","",OFFSET('Sanitation Data'!$I$28,0,10*ROW('Sanitation Data'!I121)))</f>
        <v/>
      </c>
      <c r="DK127" s="282" t="str">
        <f ca="true">+IF(OFFSET('Sanitation Data'!$I$29,0,10*ROW('Sanitation Data'!I121))="","",OFFSET('Sanitation Data'!$I$29,0,10*ROW('Sanitation Data'!I121)))</f>
        <v/>
      </c>
      <c r="DL127" s="282" t="str">
        <f ca="true">+IF(OFFSET('Sanitation Data'!$I$30,0,10*ROW('Sanitation Data'!I121))="","",OFFSET('Sanitation Data'!$I$30,0,10*ROW('Sanitation Data'!I121)))</f>
        <v/>
      </c>
      <c r="DM127" s="282" t="str">
        <f ca="true">+IF(OFFSET('Sanitation Data'!$I$31,0,10*ROW('Sanitation Data'!I121))="","",OFFSET('Sanitation Data'!$I$31,0,10*ROW('Sanitation Data'!I121)))</f>
        <v/>
      </c>
      <c r="DN127" s="282" t="str">
        <f ca="true">+IF(OFFSET('Sanitation Data'!$I$32,0,10*ROW('Sanitation Data'!I121))="","",OFFSET('Sanitation Data'!$I$32,0,10*ROW('Sanitation Data'!I121)))</f>
        <v/>
      </c>
      <c r="DO127" s="282" t="str">
        <f ca="true">+IF(OFFSET('Hygiene Data'!$D$11,0,10*ROW('Hygiene Data'!D121))="","",OFFSET('Hygiene Data'!$D$11,0,10*ROW('Hygiene Data'!D121)))</f>
        <v/>
      </c>
      <c r="DP127" s="282" t="str">
        <f ca="true">+IF(OFFSET('Hygiene Data'!$D$12,0,10*ROW('Hygiene Data'!D121))="","",OFFSET('Hygiene Data'!$D$12,0,10*ROW('Hygiene Data'!D121)))</f>
        <v/>
      </c>
      <c r="DQ127" s="282" t="str">
        <f ca="true">+IF(OFFSET('Hygiene Data'!$D$13,0,10*ROW('Hygiene Data'!D121))="","",OFFSET('Hygiene Data'!$D$13,0,10*ROW('Hygiene Data'!D121)))</f>
        <v/>
      </c>
      <c r="DR127" s="282" t="str">
        <f ca="true">+IF(OFFSET('Hygiene Data'!$E$11,0,10*ROW('Hygiene Data'!E121))="","",OFFSET('Hygiene Data'!$E$11,0,10*ROW('Hygiene Data'!E121)))</f>
        <v/>
      </c>
      <c r="DS127" s="282" t="str">
        <f ca="true">+IF(OFFSET('Hygiene Data'!$E$12,0,10*ROW('Hygiene Data'!E121))="","",OFFSET('Hygiene Data'!$E$12,0,10*ROW('Hygiene Data'!E121)))</f>
        <v/>
      </c>
      <c r="DT127" s="282" t="str">
        <f ca="true">+IF(OFFSET('Hygiene Data'!$E$13,0,10*ROW('Hygiene Data'!E121))="","",OFFSET('Hygiene Data'!$E$13,0,10*ROW('Hygiene Data'!E121)))</f>
        <v/>
      </c>
      <c r="DU127" s="282" t="str">
        <f ca="true">+IF(OFFSET('Hygiene Data'!$F$11,0,10*ROW('Hygiene Data'!F121))="","",OFFSET('Hygiene Data'!$F$11,0,10*ROW('Hygiene Data'!F121)))</f>
        <v/>
      </c>
      <c r="DV127" s="282" t="str">
        <f ca="true">+IF(OFFSET('Hygiene Data'!$F$12,0,10*ROW('Hygiene Data'!F121))="","",OFFSET('Hygiene Data'!$F$12,0,10*ROW('Hygiene Data'!F121)))</f>
        <v/>
      </c>
      <c r="DW127" s="282" t="str">
        <f ca="true">+IF(OFFSET('Hygiene Data'!$F$13,0,10*ROW('Hygiene Data'!F121))="","",OFFSET('Hygiene Data'!$F$13,0,10*ROW('Hygiene Data'!F121)))</f>
        <v/>
      </c>
      <c r="DX127" s="282" t="str">
        <f ca="true">+IF(OFFSET('Hygiene Data'!$G$11,0,10*ROW('Hygiene Data'!G121))="","",OFFSET('Hygiene Data'!$G$11,0,10*ROW('Hygiene Data'!G121)))</f>
        <v/>
      </c>
      <c r="DY127" s="282" t="str">
        <f ca="true">+IF(OFFSET('Hygiene Data'!$G$12,0,10*ROW('Hygiene Data'!G121))="","",OFFSET('Hygiene Data'!$G$12,0,10*ROW('Hygiene Data'!G121)))</f>
        <v/>
      </c>
      <c r="DZ127" s="282" t="str">
        <f ca="true">+IF(OFFSET('Hygiene Data'!$G$13,0,10*ROW('Hygiene Data'!G121))="","",OFFSET('Hygiene Data'!$G$13,0,10*ROW('Hygiene Data'!G121)))</f>
        <v/>
      </c>
      <c r="EA127" s="282" t="str">
        <f ca="true">+IF(OFFSET('Hygiene Data'!$H$11,0,10*ROW('Hygiene Data'!H121))="","",OFFSET('Hygiene Data'!$H$11,0,10*ROW('Hygiene Data'!H121)))</f>
        <v/>
      </c>
      <c r="EB127" s="282" t="str">
        <f ca="true">+IF(OFFSET('Hygiene Data'!$H$12,0,10*ROW('Hygiene Data'!H121))="","",OFFSET('Hygiene Data'!$H$12,0,10*ROW('Hygiene Data'!H121)))</f>
        <v/>
      </c>
      <c r="EC127" s="282" t="str">
        <f ca="true">+IF(OFFSET('Hygiene Data'!$H$13,0,10*ROW('Hygiene Data'!H121))="","",OFFSET('Hygiene Data'!$H$13,0,10*ROW('Hygiene Data'!H121)))</f>
        <v/>
      </c>
      <c r="ED127" s="282" t="str">
        <f ca="true">+IF(OFFSET('Hygiene Data'!$I$11,0,10*ROW('Hygiene Data'!I121))="","",OFFSET('Hygiene Data'!$I$11,0,10*ROW('Hygiene Data'!I121)))</f>
        <v/>
      </c>
      <c r="EE127" s="282" t="str">
        <f ca="true">+IF(OFFSET('Hygiene Data'!$I$12,0,10*ROW('Hygiene Data'!I121))="","",OFFSET('Hygiene Data'!$I$12,0,10*ROW('Hygiene Data'!I121)))</f>
        <v/>
      </c>
      <c r="EF127" s="282"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8"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2"/>
      <c r="BS128" s="282" t="str">
        <f ca="true">+IF(OFFSET('Water Data'!$D$27,0,10*ROW('Water Data'!D122))="","",OFFSET('Water Data'!$D$27,0,10*ROW('Water Data'!D122)))</f>
        <v/>
      </c>
      <c r="BT128" s="282" t="str">
        <f ca="true">+IF(OFFSET('Water Data'!$D$28,0,10*ROW('Water Data'!D122))="","",OFFSET('Water Data'!$D$28,0,10*ROW('Water Data'!D122)))</f>
        <v/>
      </c>
      <c r="BU128" s="282" t="str">
        <f ca="true">+IF(OFFSET('Water Data'!$D$29,0,10*ROW('Water Data'!D122))="","",OFFSET('Water Data'!$D$29,0,10*ROW('Water Data'!D122)))</f>
        <v/>
      </c>
      <c r="BV128" s="282" t="str">
        <f ca="true">+IF(OFFSET('Water Data'!$E$27,0,10*ROW('Water Data'!E122))="","",OFFSET('Water Data'!$E$27,0,10*ROW('Water Data'!E122)))</f>
        <v/>
      </c>
      <c r="BW128" s="282" t="str">
        <f ca="true">+IF(OFFSET('Water Data'!$E$28,0,10*ROW('Water Data'!E122))="","",OFFSET('Water Data'!$E$28,0,10*ROW('Water Data'!E122)))</f>
        <v/>
      </c>
      <c r="BX128" s="282" t="str">
        <f ca="true">+IF(OFFSET('Water Data'!$E$29,0,10*ROW('Water Data'!E122))="","",OFFSET('Water Data'!$E$29,0,10*ROW('Water Data'!E122)))</f>
        <v/>
      </c>
      <c r="BY128" s="282" t="str">
        <f ca="true">+IF(OFFSET('Water Data'!$F$27,0,10*ROW('Water Data'!F122))="","",OFFSET('Water Data'!$F$27,0,10*ROW('Water Data'!F122)))</f>
        <v/>
      </c>
      <c r="BZ128" s="282" t="str">
        <f ca="true">+IF(OFFSET('Water Data'!$F$28,0,10*ROW('Water Data'!F122))="","",OFFSET('Water Data'!$F$28,0,10*ROW('Water Data'!F122)))</f>
        <v/>
      </c>
      <c r="CA128" s="282" t="str">
        <f ca="true">+IF(OFFSET('Water Data'!$F$29,0,10*ROW('Water Data'!F122))="","",OFFSET('Water Data'!$F$29,0,10*ROW('Water Data'!F122)))</f>
        <v/>
      </c>
      <c r="CB128" s="282" t="str">
        <f ca="true">+IF(OFFSET('Water Data'!$G$27,0,10*ROW('Water Data'!G122))="","",OFFSET('Water Data'!$G$27,0,10*ROW('Water Data'!G122)))</f>
        <v/>
      </c>
      <c r="CC128" s="282" t="str">
        <f ca="true">+IF(OFFSET('Water Data'!$G$28,0,10*ROW('Water Data'!G122))="","",OFFSET('Water Data'!$G$28,0,10*ROW('Water Data'!G122)))</f>
        <v/>
      </c>
      <c r="CD128" s="282" t="str">
        <f ca="true">+IF(OFFSET('Water Data'!$G$29,0,10*ROW('Water Data'!G122))="","",OFFSET('Water Data'!$G$29,0,10*ROW('Water Data'!G122)))</f>
        <v/>
      </c>
      <c r="CE128" s="282" t="str">
        <f ca="true">+IF(OFFSET('Water Data'!$H$27,0,10*ROW('Water Data'!H122))="","",OFFSET('Water Data'!$H$27,0,10*ROW('Water Data'!H122)))</f>
        <v/>
      </c>
      <c r="CF128" s="282" t="str">
        <f ca="true">+IF(OFFSET('Water Data'!$H$28,0,10*ROW('Water Data'!H122))="","",OFFSET('Water Data'!$H$28,0,10*ROW('Water Data'!H122)))</f>
        <v/>
      </c>
      <c r="CG128" s="282" t="str">
        <f ca="true">+IF(OFFSET('Water Data'!$H$29,0,10*ROW('Water Data'!H122))="","",OFFSET('Water Data'!$H$29,0,10*ROW('Water Data'!H122)))</f>
        <v/>
      </c>
      <c r="CH128" s="282" t="str">
        <f ca="true">+IF(OFFSET('Water Data'!$I$27,0,10*ROW('Water Data'!I122))="","",OFFSET('Water Data'!$I$27,0,10*ROW('Water Data'!I122)))</f>
        <v/>
      </c>
      <c r="CI128" s="282" t="str">
        <f ca="true">+IF(OFFSET('Water Data'!$I$28,0,10*ROW('Water Data'!I122))="","",OFFSET('Water Data'!$I$28,0,10*ROW('Water Data'!I122)))</f>
        <v/>
      </c>
      <c r="CJ128" s="282" t="str">
        <f ca="true">+IF(OFFSET('Water Data'!$I$29,0,10*ROW('Water Data'!I122))="","",OFFSET('Water Data'!$I$29,0,10*ROW('Water Data'!I122)))</f>
        <v/>
      </c>
      <c r="CK128" s="282" t="str">
        <f ca="true">+IF(OFFSET('Sanitation Data'!$D$28,0,10*ROW('Sanitation Data'!D122))="","",OFFSET('Sanitation Data'!$D$28,0,10*ROW('Sanitation Data'!D122)))</f>
        <v/>
      </c>
      <c r="CL128" s="282" t="str">
        <f ca="true">+IF(OFFSET('Sanitation Data'!$D$29,0,10*ROW('Sanitation Data'!D122))="","",OFFSET('Sanitation Data'!$D$29,0,10*ROW('Sanitation Data'!D122)))</f>
        <v/>
      </c>
      <c r="CM128" s="282" t="str">
        <f ca="true">+IF(OFFSET('Sanitation Data'!$D$30,0,10*ROW('Sanitation Data'!D122))="","",OFFSET('Sanitation Data'!$D$30,0,10*ROW('Sanitation Data'!D122)))</f>
        <v/>
      </c>
      <c r="CN128" s="282" t="str">
        <f ca="true">+IF(OFFSET('Sanitation Data'!$D$31,0,10*ROW('Sanitation Data'!D122))="","",OFFSET('Sanitation Data'!$D$31,0,10*ROW('Sanitation Data'!D122)))</f>
        <v/>
      </c>
      <c r="CO128" s="282" t="str">
        <f ca="true">+IF(OFFSET('Sanitation Data'!$D$32,0,10*ROW('Sanitation Data'!D122))="","",OFFSET('Sanitation Data'!$D$32,0,10*ROW('Sanitation Data'!D122)))</f>
        <v/>
      </c>
      <c r="CP128" s="282" t="str">
        <f ca="true">+IF(OFFSET('Sanitation Data'!$E$28,0,10*ROW('Sanitation Data'!E122))="","",OFFSET('Sanitation Data'!$E$28,0,10*ROW('Sanitation Data'!E122)))</f>
        <v/>
      </c>
      <c r="CQ128" s="282" t="str">
        <f ca="true">+IF(OFFSET('Sanitation Data'!$E$29,0,10*ROW('Sanitation Data'!E122))="","",OFFSET('Sanitation Data'!$E$29,0,10*ROW('Sanitation Data'!E122)))</f>
        <v/>
      </c>
      <c r="CR128" s="282" t="str">
        <f ca="true">+IF(OFFSET('Sanitation Data'!$E$30,0,10*ROW('Sanitation Data'!E122))="","",OFFSET('Sanitation Data'!$E$30,0,10*ROW('Sanitation Data'!E122)))</f>
        <v/>
      </c>
      <c r="CS128" s="282" t="str">
        <f ca="true">+IF(OFFSET('Sanitation Data'!$E$31,0,10*ROW('Sanitation Data'!E122))="","",OFFSET('Sanitation Data'!$E$31,0,10*ROW('Sanitation Data'!E122)))</f>
        <v/>
      </c>
      <c r="CT128" s="282" t="str">
        <f ca="true">+IF(OFFSET('Sanitation Data'!$E$32,0,10*ROW('Sanitation Data'!E122))="","",OFFSET('Sanitation Data'!$E$32,0,10*ROW('Sanitation Data'!E122)))</f>
        <v/>
      </c>
      <c r="CU128" s="282" t="str">
        <f ca="true">+IF(OFFSET('Sanitation Data'!$F$28,0,10*ROW('Sanitation Data'!F122))="","",OFFSET('Sanitation Data'!$F$28,0,10*ROW('Sanitation Data'!F122)))</f>
        <v/>
      </c>
      <c r="CV128" s="282" t="str">
        <f ca="true">+IF(OFFSET('Sanitation Data'!$F$29,0,10*ROW('Sanitation Data'!F122))="","",OFFSET('Sanitation Data'!$F$29,0,10*ROW('Sanitation Data'!F122)))</f>
        <v/>
      </c>
      <c r="CW128" s="282" t="str">
        <f ca="true">+IF(OFFSET('Sanitation Data'!$F$30,0,10*ROW('Sanitation Data'!F122))="","",OFFSET('Sanitation Data'!$F$30,0,10*ROW('Sanitation Data'!F122)))</f>
        <v/>
      </c>
      <c r="CX128" s="282" t="str">
        <f ca="true">+IF(OFFSET('Sanitation Data'!$F$31,0,10*ROW('Sanitation Data'!F122))="","",OFFSET('Sanitation Data'!$F$31,0,10*ROW('Sanitation Data'!F122)))</f>
        <v/>
      </c>
      <c r="CY128" s="282" t="str">
        <f ca="true">+IF(OFFSET('Sanitation Data'!$F$32,0,10*ROW('Sanitation Data'!F122))="","",OFFSET('Sanitation Data'!$F$32,0,10*ROW('Sanitation Data'!F122)))</f>
        <v/>
      </c>
      <c r="CZ128" s="282" t="str">
        <f ca="true">+IF(OFFSET('Sanitation Data'!$G$28,0,10*ROW('Sanitation Data'!G122))="","",OFFSET('Sanitation Data'!$G$28,0,10*ROW('Sanitation Data'!G122)))</f>
        <v/>
      </c>
      <c r="DA128" s="282" t="str">
        <f ca="true">+IF(OFFSET('Sanitation Data'!$G$29,0,10*ROW('Sanitation Data'!G122))="","",OFFSET('Sanitation Data'!$G$29,0,10*ROW('Sanitation Data'!G122)))</f>
        <v/>
      </c>
      <c r="DB128" s="282" t="str">
        <f ca="true">+IF(OFFSET('Sanitation Data'!$G$30,0,10*ROW('Sanitation Data'!G122))="","",OFFSET('Sanitation Data'!$G$30,0,10*ROW('Sanitation Data'!G122)))</f>
        <v/>
      </c>
      <c r="DC128" s="282" t="str">
        <f ca="true">+IF(OFFSET('Sanitation Data'!$G$31,0,10*ROW('Sanitation Data'!G122))="","",OFFSET('Sanitation Data'!$G$31,0,10*ROW('Sanitation Data'!G122)))</f>
        <v/>
      </c>
      <c r="DD128" s="282" t="str">
        <f ca="true">+IF(OFFSET('Sanitation Data'!$G$32,0,10*ROW('Sanitation Data'!G122))="","",OFFSET('Sanitation Data'!$G$32,0,10*ROW('Sanitation Data'!G122)))</f>
        <v/>
      </c>
      <c r="DE128" s="282" t="str">
        <f ca="true">+IF(OFFSET('Sanitation Data'!$H$28,0,10*ROW('Sanitation Data'!H122))="","",OFFSET('Sanitation Data'!$H$28,0,10*ROW('Sanitation Data'!H122)))</f>
        <v/>
      </c>
      <c r="DF128" s="282" t="str">
        <f ca="true">+IF(OFFSET('Sanitation Data'!$H$29,0,10*ROW('Sanitation Data'!H122))="","",OFFSET('Sanitation Data'!$H$29,0,10*ROW('Sanitation Data'!H122)))</f>
        <v/>
      </c>
      <c r="DG128" s="282" t="str">
        <f ca="true">+IF(OFFSET('Sanitation Data'!$H$30,0,10*ROW('Sanitation Data'!H122))="","",OFFSET('Sanitation Data'!$H$30,0,10*ROW('Sanitation Data'!H122)))</f>
        <v/>
      </c>
      <c r="DH128" s="282" t="str">
        <f ca="true">+IF(OFFSET('Sanitation Data'!$H$31,0,10*ROW('Sanitation Data'!H122))="","",OFFSET('Sanitation Data'!$H$31,0,10*ROW('Sanitation Data'!H122)))</f>
        <v/>
      </c>
      <c r="DI128" s="282" t="str">
        <f ca="true">+IF(OFFSET('Sanitation Data'!$H$32,0,10*ROW('Sanitation Data'!H122))="","",OFFSET('Sanitation Data'!$H$32,0,10*ROW('Sanitation Data'!H122)))</f>
        <v/>
      </c>
      <c r="DJ128" s="282" t="str">
        <f ca="true">+IF(OFFSET('Sanitation Data'!$I$28,0,10*ROW('Sanitation Data'!I122))="","",OFFSET('Sanitation Data'!$I$28,0,10*ROW('Sanitation Data'!I122)))</f>
        <v/>
      </c>
      <c r="DK128" s="282" t="str">
        <f ca="true">+IF(OFFSET('Sanitation Data'!$I$29,0,10*ROW('Sanitation Data'!I122))="","",OFFSET('Sanitation Data'!$I$29,0,10*ROW('Sanitation Data'!I122)))</f>
        <v/>
      </c>
      <c r="DL128" s="282" t="str">
        <f ca="true">+IF(OFFSET('Sanitation Data'!$I$30,0,10*ROW('Sanitation Data'!I122))="","",OFFSET('Sanitation Data'!$I$30,0,10*ROW('Sanitation Data'!I122)))</f>
        <v/>
      </c>
      <c r="DM128" s="282" t="str">
        <f ca="true">+IF(OFFSET('Sanitation Data'!$I$31,0,10*ROW('Sanitation Data'!I122))="","",OFFSET('Sanitation Data'!$I$31,0,10*ROW('Sanitation Data'!I122)))</f>
        <v/>
      </c>
      <c r="DN128" s="282" t="str">
        <f ca="true">+IF(OFFSET('Sanitation Data'!$I$32,0,10*ROW('Sanitation Data'!I122))="","",OFFSET('Sanitation Data'!$I$32,0,10*ROW('Sanitation Data'!I122)))</f>
        <v/>
      </c>
      <c r="DO128" s="282" t="str">
        <f ca="true">+IF(OFFSET('Hygiene Data'!$D$11,0,10*ROW('Hygiene Data'!D122))="","",OFFSET('Hygiene Data'!$D$11,0,10*ROW('Hygiene Data'!D122)))</f>
        <v/>
      </c>
      <c r="DP128" s="282" t="str">
        <f ca="true">+IF(OFFSET('Hygiene Data'!$D$12,0,10*ROW('Hygiene Data'!D122))="","",OFFSET('Hygiene Data'!$D$12,0,10*ROW('Hygiene Data'!D122)))</f>
        <v/>
      </c>
      <c r="DQ128" s="282" t="str">
        <f ca="true">+IF(OFFSET('Hygiene Data'!$D$13,0,10*ROW('Hygiene Data'!D122))="","",OFFSET('Hygiene Data'!$D$13,0,10*ROW('Hygiene Data'!D122)))</f>
        <v/>
      </c>
      <c r="DR128" s="282" t="str">
        <f ca="true">+IF(OFFSET('Hygiene Data'!$E$11,0,10*ROW('Hygiene Data'!E122))="","",OFFSET('Hygiene Data'!$E$11,0,10*ROW('Hygiene Data'!E122)))</f>
        <v/>
      </c>
      <c r="DS128" s="282" t="str">
        <f ca="true">+IF(OFFSET('Hygiene Data'!$E$12,0,10*ROW('Hygiene Data'!E122))="","",OFFSET('Hygiene Data'!$E$12,0,10*ROW('Hygiene Data'!E122)))</f>
        <v/>
      </c>
      <c r="DT128" s="282" t="str">
        <f ca="true">+IF(OFFSET('Hygiene Data'!$E$13,0,10*ROW('Hygiene Data'!E122))="","",OFFSET('Hygiene Data'!$E$13,0,10*ROW('Hygiene Data'!E122)))</f>
        <v/>
      </c>
      <c r="DU128" s="282" t="str">
        <f ca="true">+IF(OFFSET('Hygiene Data'!$F$11,0,10*ROW('Hygiene Data'!F122))="","",OFFSET('Hygiene Data'!$F$11,0,10*ROW('Hygiene Data'!F122)))</f>
        <v/>
      </c>
      <c r="DV128" s="282" t="str">
        <f ca="true">+IF(OFFSET('Hygiene Data'!$F$12,0,10*ROW('Hygiene Data'!F122))="","",OFFSET('Hygiene Data'!$F$12,0,10*ROW('Hygiene Data'!F122)))</f>
        <v/>
      </c>
      <c r="DW128" s="282" t="str">
        <f ca="true">+IF(OFFSET('Hygiene Data'!$F$13,0,10*ROW('Hygiene Data'!F122))="","",OFFSET('Hygiene Data'!$F$13,0,10*ROW('Hygiene Data'!F122)))</f>
        <v/>
      </c>
      <c r="DX128" s="282" t="str">
        <f ca="true">+IF(OFFSET('Hygiene Data'!$G$11,0,10*ROW('Hygiene Data'!G122))="","",OFFSET('Hygiene Data'!$G$11,0,10*ROW('Hygiene Data'!G122)))</f>
        <v/>
      </c>
      <c r="DY128" s="282" t="str">
        <f ca="true">+IF(OFFSET('Hygiene Data'!$G$12,0,10*ROW('Hygiene Data'!G122))="","",OFFSET('Hygiene Data'!$G$12,0,10*ROW('Hygiene Data'!G122)))</f>
        <v/>
      </c>
      <c r="DZ128" s="282" t="str">
        <f ca="true">+IF(OFFSET('Hygiene Data'!$G$13,0,10*ROW('Hygiene Data'!G122))="","",OFFSET('Hygiene Data'!$G$13,0,10*ROW('Hygiene Data'!G122)))</f>
        <v/>
      </c>
      <c r="EA128" s="282" t="str">
        <f ca="true">+IF(OFFSET('Hygiene Data'!$H$11,0,10*ROW('Hygiene Data'!H122))="","",OFFSET('Hygiene Data'!$H$11,0,10*ROW('Hygiene Data'!H122)))</f>
        <v/>
      </c>
      <c r="EB128" s="282" t="str">
        <f ca="true">+IF(OFFSET('Hygiene Data'!$H$12,0,10*ROW('Hygiene Data'!H122))="","",OFFSET('Hygiene Data'!$H$12,0,10*ROW('Hygiene Data'!H122)))</f>
        <v/>
      </c>
      <c r="EC128" s="282" t="str">
        <f ca="true">+IF(OFFSET('Hygiene Data'!$H$13,0,10*ROW('Hygiene Data'!H122))="","",OFFSET('Hygiene Data'!$H$13,0,10*ROW('Hygiene Data'!H122)))</f>
        <v/>
      </c>
      <c r="ED128" s="282" t="str">
        <f ca="true">+IF(OFFSET('Hygiene Data'!$I$11,0,10*ROW('Hygiene Data'!I122))="","",OFFSET('Hygiene Data'!$I$11,0,10*ROW('Hygiene Data'!I122)))</f>
        <v/>
      </c>
      <c r="EE128" s="282" t="str">
        <f ca="true">+IF(OFFSET('Hygiene Data'!$I$12,0,10*ROW('Hygiene Data'!I122))="","",OFFSET('Hygiene Data'!$I$12,0,10*ROW('Hygiene Data'!I122)))</f>
        <v/>
      </c>
      <c r="EF128" s="282"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8"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2"/>
      <c r="BS129" s="282" t="str">
        <f ca="true">+IF(OFFSET('Water Data'!$D$27,0,10*ROW('Water Data'!D123))="","",OFFSET('Water Data'!$D$27,0,10*ROW('Water Data'!D123)))</f>
        <v/>
      </c>
      <c r="BT129" s="282" t="str">
        <f ca="true">+IF(OFFSET('Water Data'!$D$28,0,10*ROW('Water Data'!D123))="","",OFFSET('Water Data'!$D$28,0,10*ROW('Water Data'!D123)))</f>
        <v/>
      </c>
      <c r="BU129" s="282" t="str">
        <f ca="true">+IF(OFFSET('Water Data'!$D$29,0,10*ROW('Water Data'!D123))="","",OFFSET('Water Data'!$D$29,0,10*ROW('Water Data'!D123)))</f>
        <v/>
      </c>
      <c r="BV129" s="282" t="str">
        <f ca="true">+IF(OFFSET('Water Data'!$E$27,0,10*ROW('Water Data'!E123))="","",OFFSET('Water Data'!$E$27,0,10*ROW('Water Data'!E123)))</f>
        <v/>
      </c>
      <c r="BW129" s="282" t="str">
        <f ca="true">+IF(OFFSET('Water Data'!$E$28,0,10*ROW('Water Data'!E123))="","",OFFSET('Water Data'!$E$28,0,10*ROW('Water Data'!E123)))</f>
        <v/>
      </c>
      <c r="BX129" s="282" t="str">
        <f ca="true">+IF(OFFSET('Water Data'!$E$29,0,10*ROW('Water Data'!E123))="","",OFFSET('Water Data'!$E$29,0,10*ROW('Water Data'!E123)))</f>
        <v/>
      </c>
      <c r="BY129" s="282" t="str">
        <f ca="true">+IF(OFFSET('Water Data'!$F$27,0,10*ROW('Water Data'!F123))="","",OFFSET('Water Data'!$F$27,0,10*ROW('Water Data'!F123)))</f>
        <v/>
      </c>
      <c r="BZ129" s="282" t="str">
        <f ca="true">+IF(OFFSET('Water Data'!$F$28,0,10*ROW('Water Data'!F123))="","",OFFSET('Water Data'!$F$28,0,10*ROW('Water Data'!F123)))</f>
        <v/>
      </c>
      <c r="CA129" s="282" t="str">
        <f ca="true">+IF(OFFSET('Water Data'!$F$29,0,10*ROW('Water Data'!F123))="","",OFFSET('Water Data'!$F$29,0,10*ROW('Water Data'!F123)))</f>
        <v/>
      </c>
      <c r="CB129" s="282" t="str">
        <f ca="true">+IF(OFFSET('Water Data'!$G$27,0,10*ROW('Water Data'!G123))="","",OFFSET('Water Data'!$G$27,0,10*ROW('Water Data'!G123)))</f>
        <v/>
      </c>
      <c r="CC129" s="282" t="str">
        <f ca="true">+IF(OFFSET('Water Data'!$G$28,0,10*ROW('Water Data'!G123))="","",OFFSET('Water Data'!$G$28,0,10*ROW('Water Data'!G123)))</f>
        <v/>
      </c>
      <c r="CD129" s="282" t="str">
        <f ca="true">+IF(OFFSET('Water Data'!$G$29,0,10*ROW('Water Data'!G123))="","",OFFSET('Water Data'!$G$29,0,10*ROW('Water Data'!G123)))</f>
        <v/>
      </c>
      <c r="CE129" s="282" t="str">
        <f ca="true">+IF(OFFSET('Water Data'!$H$27,0,10*ROW('Water Data'!H123))="","",OFFSET('Water Data'!$H$27,0,10*ROW('Water Data'!H123)))</f>
        <v/>
      </c>
      <c r="CF129" s="282" t="str">
        <f ca="true">+IF(OFFSET('Water Data'!$H$28,0,10*ROW('Water Data'!H123))="","",OFFSET('Water Data'!$H$28,0,10*ROW('Water Data'!H123)))</f>
        <v/>
      </c>
      <c r="CG129" s="282" t="str">
        <f ca="true">+IF(OFFSET('Water Data'!$H$29,0,10*ROW('Water Data'!H123))="","",OFFSET('Water Data'!$H$29,0,10*ROW('Water Data'!H123)))</f>
        <v/>
      </c>
      <c r="CH129" s="282" t="str">
        <f ca="true">+IF(OFFSET('Water Data'!$I$27,0,10*ROW('Water Data'!I123))="","",OFFSET('Water Data'!$I$27,0,10*ROW('Water Data'!I123)))</f>
        <v/>
      </c>
      <c r="CI129" s="282" t="str">
        <f ca="true">+IF(OFFSET('Water Data'!$I$28,0,10*ROW('Water Data'!I123))="","",OFFSET('Water Data'!$I$28,0,10*ROW('Water Data'!I123)))</f>
        <v/>
      </c>
      <c r="CJ129" s="282" t="str">
        <f ca="true">+IF(OFFSET('Water Data'!$I$29,0,10*ROW('Water Data'!I123))="","",OFFSET('Water Data'!$I$29,0,10*ROW('Water Data'!I123)))</f>
        <v/>
      </c>
      <c r="CK129" s="282" t="str">
        <f ca="true">+IF(OFFSET('Sanitation Data'!$D$28,0,10*ROW('Sanitation Data'!D123))="","",OFFSET('Sanitation Data'!$D$28,0,10*ROW('Sanitation Data'!D123)))</f>
        <v/>
      </c>
      <c r="CL129" s="282" t="str">
        <f ca="true">+IF(OFFSET('Sanitation Data'!$D$29,0,10*ROW('Sanitation Data'!D123))="","",OFFSET('Sanitation Data'!$D$29,0,10*ROW('Sanitation Data'!D123)))</f>
        <v/>
      </c>
      <c r="CM129" s="282" t="str">
        <f ca="true">+IF(OFFSET('Sanitation Data'!$D$30,0,10*ROW('Sanitation Data'!D123))="","",OFFSET('Sanitation Data'!$D$30,0,10*ROW('Sanitation Data'!D123)))</f>
        <v/>
      </c>
      <c r="CN129" s="282" t="str">
        <f ca="true">+IF(OFFSET('Sanitation Data'!$D$31,0,10*ROW('Sanitation Data'!D123))="","",OFFSET('Sanitation Data'!$D$31,0,10*ROW('Sanitation Data'!D123)))</f>
        <v/>
      </c>
      <c r="CO129" s="282" t="str">
        <f ca="true">+IF(OFFSET('Sanitation Data'!$D$32,0,10*ROW('Sanitation Data'!D123))="","",OFFSET('Sanitation Data'!$D$32,0,10*ROW('Sanitation Data'!D123)))</f>
        <v/>
      </c>
      <c r="CP129" s="282" t="str">
        <f ca="true">+IF(OFFSET('Sanitation Data'!$E$28,0,10*ROW('Sanitation Data'!E123))="","",OFFSET('Sanitation Data'!$E$28,0,10*ROW('Sanitation Data'!E123)))</f>
        <v/>
      </c>
      <c r="CQ129" s="282" t="str">
        <f ca="true">+IF(OFFSET('Sanitation Data'!$E$29,0,10*ROW('Sanitation Data'!E123))="","",OFFSET('Sanitation Data'!$E$29,0,10*ROW('Sanitation Data'!E123)))</f>
        <v/>
      </c>
      <c r="CR129" s="282" t="str">
        <f ca="true">+IF(OFFSET('Sanitation Data'!$E$30,0,10*ROW('Sanitation Data'!E123))="","",OFFSET('Sanitation Data'!$E$30,0,10*ROW('Sanitation Data'!E123)))</f>
        <v/>
      </c>
      <c r="CS129" s="282" t="str">
        <f ca="true">+IF(OFFSET('Sanitation Data'!$E$31,0,10*ROW('Sanitation Data'!E123))="","",OFFSET('Sanitation Data'!$E$31,0,10*ROW('Sanitation Data'!E123)))</f>
        <v/>
      </c>
      <c r="CT129" s="282" t="str">
        <f ca="true">+IF(OFFSET('Sanitation Data'!$E$32,0,10*ROW('Sanitation Data'!E123))="","",OFFSET('Sanitation Data'!$E$32,0,10*ROW('Sanitation Data'!E123)))</f>
        <v/>
      </c>
      <c r="CU129" s="282" t="str">
        <f ca="true">+IF(OFFSET('Sanitation Data'!$F$28,0,10*ROW('Sanitation Data'!F123))="","",OFFSET('Sanitation Data'!$F$28,0,10*ROW('Sanitation Data'!F123)))</f>
        <v/>
      </c>
      <c r="CV129" s="282" t="str">
        <f ca="true">+IF(OFFSET('Sanitation Data'!$F$29,0,10*ROW('Sanitation Data'!F123))="","",OFFSET('Sanitation Data'!$F$29,0,10*ROW('Sanitation Data'!F123)))</f>
        <v/>
      </c>
      <c r="CW129" s="282" t="str">
        <f ca="true">+IF(OFFSET('Sanitation Data'!$F$30,0,10*ROW('Sanitation Data'!F123))="","",OFFSET('Sanitation Data'!$F$30,0,10*ROW('Sanitation Data'!F123)))</f>
        <v/>
      </c>
      <c r="CX129" s="282" t="str">
        <f ca="true">+IF(OFFSET('Sanitation Data'!$F$31,0,10*ROW('Sanitation Data'!F123))="","",OFFSET('Sanitation Data'!$F$31,0,10*ROW('Sanitation Data'!F123)))</f>
        <v/>
      </c>
      <c r="CY129" s="282" t="str">
        <f ca="true">+IF(OFFSET('Sanitation Data'!$F$32,0,10*ROW('Sanitation Data'!F123))="","",OFFSET('Sanitation Data'!$F$32,0,10*ROW('Sanitation Data'!F123)))</f>
        <v/>
      </c>
      <c r="CZ129" s="282" t="str">
        <f ca="true">+IF(OFFSET('Sanitation Data'!$G$28,0,10*ROW('Sanitation Data'!G123))="","",OFFSET('Sanitation Data'!$G$28,0,10*ROW('Sanitation Data'!G123)))</f>
        <v/>
      </c>
      <c r="DA129" s="282" t="str">
        <f ca="true">+IF(OFFSET('Sanitation Data'!$G$29,0,10*ROW('Sanitation Data'!G123))="","",OFFSET('Sanitation Data'!$G$29,0,10*ROW('Sanitation Data'!G123)))</f>
        <v/>
      </c>
      <c r="DB129" s="282" t="str">
        <f ca="true">+IF(OFFSET('Sanitation Data'!$G$30,0,10*ROW('Sanitation Data'!G123))="","",OFFSET('Sanitation Data'!$G$30,0,10*ROW('Sanitation Data'!G123)))</f>
        <v/>
      </c>
      <c r="DC129" s="282" t="str">
        <f ca="true">+IF(OFFSET('Sanitation Data'!$G$31,0,10*ROW('Sanitation Data'!G123))="","",OFFSET('Sanitation Data'!$G$31,0,10*ROW('Sanitation Data'!G123)))</f>
        <v/>
      </c>
      <c r="DD129" s="282" t="str">
        <f ca="true">+IF(OFFSET('Sanitation Data'!$G$32,0,10*ROW('Sanitation Data'!G123))="","",OFFSET('Sanitation Data'!$G$32,0,10*ROW('Sanitation Data'!G123)))</f>
        <v/>
      </c>
      <c r="DE129" s="282" t="str">
        <f ca="true">+IF(OFFSET('Sanitation Data'!$H$28,0,10*ROW('Sanitation Data'!H123))="","",OFFSET('Sanitation Data'!$H$28,0,10*ROW('Sanitation Data'!H123)))</f>
        <v/>
      </c>
      <c r="DF129" s="282" t="str">
        <f ca="true">+IF(OFFSET('Sanitation Data'!$H$29,0,10*ROW('Sanitation Data'!H123))="","",OFFSET('Sanitation Data'!$H$29,0,10*ROW('Sanitation Data'!H123)))</f>
        <v/>
      </c>
      <c r="DG129" s="282" t="str">
        <f ca="true">+IF(OFFSET('Sanitation Data'!$H$30,0,10*ROW('Sanitation Data'!H123))="","",OFFSET('Sanitation Data'!$H$30,0,10*ROW('Sanitation Data'!H123)))</f>
        <v/>
      </c>
      <c r="DH129" s="282" t="str">
        <f ca="true">+IF(OFFSET('Sanitation Data'!$H$31,0,10*ROW('Sanitation Data'!H123))="","",OFFSET('Sanitation Data'!$H$31,0,10*ROW('Sanitation Data'!H123)))</f>
        <v/>
      </c>
      <c r="DI129" s="282" t="str">
        <f ca="true">+IF(OFFSET('Sanitation Data'!$H$32,0,10*ROW('Sanitation Data'!H123))="","",OFFSET('Sanitation Data'!$H$32,0,10*ROW('Sanitation Data'!H123)))</f>
        <v/>
      </c>
      <c r="DJ129" s="282" t="str">
        <f ca="true">+IF(OFFSET('Sanitation Data'!$I$28,0,10*ROW('Sanitation Data'!I123))="","",OFFSET('Sanitation Data'!$I$28,0,10*ROW('Sanitation Data'!I123)))</f>
        <v/>
      </c>
      <c r="DK129" s="282" t="str">
        <f ca="true">+IF(OFFSET('Sanitation Data'!$I$29,0,10*ROW('Sanitation Data'!I123))="","",OFFSET('Sanitation Data'!$I$29,0,10*ROW('Sanitation Data'!I123)))</f>
        <v/>
      </c>
      <c r="DL129" s="282" t="str">
        <f ca="true">+IF(OFFSET('Sanitation Data'!$I$30,0,10*ROW('Sanitation Data'!I123))="","",OFFSET('Sanitation Data'!$I$30,0,10*ROW('Sanitation Data'!I123)))</f>
        <v/>
      </c>
      <c r="DM129" s="282" t="str">
        <f ca="true">+IF(OFFSET('Sanitation Data'!$I$31,0,10*ROW('Sanitation Data'!I123))="","",OFFSET('Sanitation Data'!$I$31,0,10*ROW('Sanitation Data'!I123)))</f>
        <v/>
      </c>
      <c r="DN129" s="282" t="str">
        <f ca="true">+IF(OFFSET('Sanitation Data'!$I$32,0,10*ROW('Sanitation Data'!I123))="","",OFFSET('Sanitation Data'!$I$32,0,10*ROW('Sanitation Data'!I123)))</f>
        <v/>
      </c>
      <c r="DO129" s="282" t="str">
        <f ca="true">+IF(OFFSET('Hygiene Data'!$D$11,0,10*ROW('Hygiene Data'!D123))="","",OFFSET('Hygiene Data'!$D$11,0,10*ROW('Hygiene Data'!D123)))</f>
        <v/>
      </c>
      <c r="DP129" s="282" t="str">
        <f ca="true">+IF(OFFSET('Hygiene Data'!$D$12,0,10*ROW('Hygiene Data'!D123))="","",OFFSET('Hygiene Data'!$D$12,0,10*ROW('Hygiene Data'!D123)))</f>
        <v/>
      </c>
      <c r="DQ129" s="282" t="str">
        <f ca="true">+IF(OFFSET('Hygiene Data'!$D$13,0,10*ROW('Hygiene Data'!D123))="","",OFFSET('Hygiene Data'!$D$13,0,10*ROW('Hygiene Data'!D123)))</f>
        <v/>
      </c>
      <c r="DR129" s="282" t="str">
        <f ca="true">+IF(OFFSET('Hygiene Data'!$E$11,0,10*ROW('Hygiene Data'!E123))="","",OFFSET('Hygiene Data'!$E$11,0,10*ROW('Hygiene Data'!E123)))</f>
        <v/>
      </c>
      <c r="DS129" s="282" t="str">
        <f ca="true">+IF(OFFSET('Hygiene Data'!$E$12,0,10*ROW('Hygiene Data'!E123))="","",OFFSET('Hygiene Data'!$E$12,0,10*ROW('Hygiene Data'!E123)))</f>
        <v/>
      </c>
      <c r="DT129" s="282" t="str">
        <f ca="true">+IF(OFFSET('Hygiene Data'!$E$13,0,10*ROW('Hygiene Data'!E123))="","",OFFSET('Hygiene Data'!$E$13,0,10*ROW('Hygiene Data'!E123)))</f>
        <v/>
      </c>
      <c r="DU129" s="282" t="str">
        <f ca="true">+IF(OFFSET('Hygiene Data'!$F$11,0,10*ROW('Hygiene Data'!F123))="","",OFFSET('Hygiene Data'!$F$11,0,10*ROW('Hygiene Data'!F123)))</f>
        <v/>
      </c>
      <c r="DV129" s="282" t="str">
        <f ca="true">+IF(OFFSET('Hygiene Data'!$F$12,0,10*ROW('Hygiene Data'!F123))="","",OFFSET('Hygiene Data'!$F$12,0,10*ROW('Hygiene Data'!F123)))</f>
        <v/>
      </c>
      <c r="DW129" s="282" t="str">
        <f ca="true">+IF(OFFSET('Hygiene Data'!$F$13,0,10*ROW('Hygiene Data'!F123))="","",OFFSET('Hygiene Data'!$F$13,0,10*ROW('Hygiene Data'!F123)))</f>
        <v/>
      </c>
      <c r="DX129" s="282" t="str">
        <f ca="true">+IF(OFFSET('Hygiene Data'!$G$11,0,10*ROW('Hygiene Data'!G123))="","",OFFSET('Hygiene Data'!$G$11,0,10*ROW('Hygiene Data'!G123)))</f>
        <v/>
      </c>
      <c r="DY129" s="282" t="str">
        <f ca="true">+IF(OFFSET('Hygiene Data'!$G$12,0,10*ROW('Hygiene Data'!G123))="","",OFFSET('Hygiene Data'!$G$12,0,10*ROW('Hygiene Data'!G123)))</f>
        <v/>
      </c>
      <c r="DZ129" s="282" t="str">
        <f ca="true">+IF(OFFSET('Hygiene Data'!$G$13,0,10*ROW('Hygiene Data'!G123))="","",OFFSET('Hygiene Data'!$G$13,0,10*ROW('Hygiene Data'!G123)))</f>
        <v/>
      </c>
      <c r="EA129" s="282" t="str">
        <f ca="true">+IF(OFFSET('Hygiene Data'!$H$11,0,10*ROW('Hygiene Data'!H123))="","",OFFSET('Hygiene Data'!$H$11,0,10*ROW('Hygiene Data'!H123)))</f>
        <v/>
      </c>
      <c r="EB129" s="282" t="str">
        <f ca="true">+IF(OFFSET('Hygiene Data'!$H$12,0,10*ROW('Hygiene Data'!H123))="","",OFFSET('Hygiene Data'!$H$12,0,10*ROW('Hygiene Data'!H123)))</f>
        <v/>
      </c>
      <c r="EC129" s="282" t="str">
        <f ca="true">+IF(OFFSET('Hygiene Data'!$H$13,0,10*ROW('Hygiene Data'!H123))="","",OFFSET('Hygiene Data'!$H$13,0,10*ROW('Hygiene Data'!H123)))</f>
        <v/>
      </c>
      <c r="ED129" s="282" t="str">
        <f ca="true">+IF(OFFSET('Hygiene Data'!$I$11,0,10*ROW('Hygiene Data'!I123))="","",OFFSET('Hygiene Data'!$I$11,0,10*ROW('Hygiene Data'!I123)))</f>
        <v/>
      </c>
      <c r="EE129" s="282" t="str">
        <f ca="true">+IF(OFFSET('Hygiene Data'!$I$12,0,10*ROW('Hygiene Data'!I123))="","",OFFSET('Hygiene Data'!$I$12,0,10*ROW('Hygiene Data'!I123)))</f>
        <v/>
      </c>
      <c r="EF129" s="282"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8"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2"/>
      <c r="BS130" s="282" t="str">
        <f ca="true">+IF(OFFSET('Water Data'!$D$27,0,10*ROW('Water Data'!D124))="","",OFFSET('Water Data'!$D$27,0,10*ROW('Water Data'!D124)))</f>
        <v/>
      </c>
      <c r="BT130" s="282" t="str">
        <f ca="true">+IF(OFFSET('Water Data'!$D$28,0,10*ROW('Water Data'!D124))="","",OFFSET('Water Data'!$D$28,0,10*ROW('Water Data'!D124)))</f>
        <v/>
      </c>
      <c r="BU130" s="282" t="str">
        <f ca="true">+IF(OFFSET('Water Data'!$D$29,0,10*ROW('Water Data'!D124))="","",OFFSET('Water Data'!$D$29,0,10*ROW('Water Data'!D124)))</f>
        <v/>
      </c>
      <c r="BV130" s="282" t="str">
        <f ca="true">+IF(OFFSET('Water Data'!$E$27,0,10*ROW('Water Data'!E124))="","",OFFSET('Water Data'!$E$27,0,10*ROW('Water Data'!E124)))</f>
        <v/>
      </c>
      <c r="BW130" s="282" t="str">
        <f ca="true">+IF(OFFSET('Water Data'!$E$28,0,10*ROW('Water Data'!E124))="","",OFFSET('Water Data'!$E$28,0,10*ROW('Water Data'!E124)))</f>
        <v/>
      </c>
      <c r="BX130" s="282" t="str">
        <f ca="true">+IF(OFFSET('Water Data'!$E$29,0,10*ROW('Water Data'!E124))="","",OFFSET('Water Data'!$E$29,0,10*ROW('Water Data'!E124)))</f>
        <v/>
      </c>
      <c r="BY130" s="282" t="str">
        <f ca="true">+IF(OFFSET('Water Data'!$F$27,0,10*ROW('Water Data'!F124))="","",OFFSET('Water Data'!$F$27,0,10*ROW('Water Data'!F124)))</f>
        <v/>
      </c>
      <c r="BZ130" s="282" t="str">
        <f ca="true">+IF(OFFSET('Water Data'!$F$28,0,10*ROW('Water Data'!F124))="","",OFFSET('Water Data'!$F$28,0,10*ROW('Water Data'!F124)))</f>
        <v/>
      </c>
      <c r="CA130" s="282" t="str">
        <f ca="true">+IF(OFFSET('Water Data'!$F$29,0,10*ROW('Water Data'!F124))="","",OFFSET('Water Data'!$F$29,0,10*ROW('Water Data'!F124)))</f>
        <v/>
      </c>
      <c r="CB130" s="282" t="str">
        <f ca="true">+IF(OFFSET('Water Data'!$G$27,0,10*ROW('Water Data'!G124))="","",OFFSET('Water Data'!$G$27,0,10*ROW('Water Data'!G124)))</f>
        <v/>
      </c>
      <c r="CC130" s="282" t="str">
        <f ca="true">+IF(OFFSET('Water Data'!$G$28,0,10*ROW('Water Data'!G124))="","",OFFSET('Water Data'!$G$28,0,10*ROW('Water Data'!G124)))</f>
        <v/>
      </c>
      <c r="CD130" s="282" t="str">
        <f ca="true">+IF(OFFSET('Water Data'!$G$29,0,10*ROW('Water Data'!G124))="","",OFFSET('Water Data'!$G$29,0,10*ROW('Water Data'!G124)))</f>
        <v/>
      </c>
      <c r="CE130" s="282" t="str">
        <f ca="true">+IF(OFFSET('Water Data'!$H$27,0,10*ROW('Water Data'!H124))="","",OFFSET('Water Data'!$H$27,0,10*ROW('Water Data'!H124)))</f>
        <v/>
      </c>
      <c r="CF130" s="282" t="str">
        <f ca="true">+IF(OFFSET('Water Data'!$H$28,0,10*ROW('Water Data'!H124))="","",OFFSET('Water Data'!$H$28,0,10*ROW('Water Data'!H124)))</f>
        <v/>
      </c>
      <c r="CG130" s="282" t="str">
        <f ca="true">+IF(OFFSET('Water Data'!$H$29,0,10*ROW('Water Data'!H124))="","",OFFSET('Water Data'!$H$29,0,10*ROW('Water Data'!H124)))</f>
        <v/>
      </c>
      <c r="CH130" s="282" t="str">
        <f ca="true">+IF(OFFSET('Water Data'!$I$27,0,10*ROW('Water Data'!I124))="","",OFFSET('Water Data'!$I$27,0,10*ROW('Water Data'!I124)))</f>
        <v/>
      </c>
      <c r="CI130" s="282" t="str">
        <f ca="true">+IF(OFFSET('Water Data'!$I$28,0,10*ROW('Water Data'!I124))="","",OFFSET('Water Data'!$I$28,0,10*ROW('Water Data'!I124)))</f>
        <v/>
      </c>
      <c r="CJ130" s="282" t="str">
        <f ca="true">+IF(OFFSET('Water Data'!$I$29,0,10*ROW('Water Data'!I124))="","",OFFSET('Water Data'!$I$29,0,10*ROW('Water Data'!I124)))</f>
        <v/>
      </c>
      <c r="CK130" s="282" t="str">
        <f ca="true">+IF(OFFSET('Sanitation Data'!$D$28,0,10*ROW('Sanitation Data'!D124))="","",OFFSET('Sanitation Data'!$D$28,0,10*ROW('Sanitation Data'!D124)))</f>
        <v/>
      </c>
      <c r="CL130" s="282" t="str">
        <f ca="true">+IF(OFFSET('Sanitation Data'!$D$29,0,10*ROW('Sanitation Data'!D124))="","",OFFSET('Sanitation Data'!$D$29,0,10*ROW('Sanitation Data'!D124)))</f>
        <v/>
      </c>
      <c r="CM130" s="282" t="str">
        <f ca="true">+IF(OFFSET('Sanitation Data'!$D$30,0,10*ROW('Sanitation Data'!D124))="","",OFFSET('Sanitation Data'!$D$30,0,10*ROW('Sanitation Data'!D124)))</f>
        <v/>
      </c>
      <c r="CN130" s="282" t="str">
        <f ca="true">+IF(OFFSET('Sanitation Data'!$D$31,0,10*ROW('Sanitation Data'!D124))="","",OFFSET('Sanitation Data'!$D$31,0,10*ROW('Sanitation Data'!D124)))</f>
        <v/>
      </c>
      <c r="CO130" s="282" t="str">
        <f ca="true">+IF(OFFSET('Sanitation Data'!$D$32,0,10*ROW('Sanitation Data'!D124))="","",OFFSET('Sanitation Data'!$D$32,0,10*ROW('Sanitation Data'!D124)))</f>
        <v/>
      </c>
      <c r="CP130" s="282" t="str">
        <f ca="true">+IF(OFFSET('Sanitation Data'!$E$28,0,10*ROW('Sanitation Data'!E124))="","",OFFSET('Sanitation Data'!$E$28,0,10*ROW('Sanitation Data'!E124)))</f>
        <v/>
      </c>
      <c r="CQ130" s="282" t="str">
        <f ca="true">+IF(OFFSET('Sanitation Data'!$E$29,0,10*ROW('Sanitation Data'!E124))="","",OFFSET('Sanitation Data'!$E$29,0,10*ROW('Sanitation Data'!E124)))</f>
        <v/>
      </c>
      <c r="CR130" s="282" t="str">
        <f ca="true">+IF(OFFSET('Sanitation Data'!$E$30,0,10*ROW('Sanitation Data'!E124))="","",OFFSET('Sanitation Data'!$E$30,0,10*ROW('Sanitation Data'!E124)))</f>
        <v/>
      </c>
      <c r="CS130" s="282" t="str">
        <f ca="true">+IF(OFFSET('Sanitation Data'!$E$31,0,10*ROW('Sanitation Data'!E124))="","",OFFSET('Sanitation Data'!$E$31,0,10*ROW('Sanitation Data'!E124)))</f>
        <v/>
      </c>
      <c r="CT130" s="282" t="str">
        <f ca="true">+IF(OFFSET('Sanitation Data'!$E$32,0,10*ROW('Sanitation Data'!E124))="","",OFFSET('Sanitation Data'!$E$32,0,10*ROW('Sanitation Data'!E124)))</f>
        <v/>
      </c>
      <c r="CU130" s="282" t="str">
        <f ca="true">+IF(OFFSET('Sanitation Data'!$F$28,0,10*ROW('Sanitation Data'!F124))="","",OFFSET('Sanitation Data'!$F$28,0,10*ROW('Sanitation Data'!F124)))</f>
        <v/>
      </c>
      <c r="CV130" s="282" t="str">
        <f ca="true">+IF(OFFSET('Sanitation Data'!$F$29,0,10*ROW('Sanitation Data'!F124))="","",OFFSET('Sanitation Data'!$F$29,0,10*ROW('Sanitation Data'!F124)))</f>
        <v/>
      </c>
      <c r="CW130" s="282" t="str">
        <f ca="true">+IF(OFFSET('Sanitation Data'!$F$30,0,10*ROW('Sanitation Data'!F124))="","",OFFSET('Sanitation Data'!$F$30,0,10*ROW('Sanitation Data'!F124)))</f>
        <v/>
      </c>
      <c r="CX130" s="282" t="str">
        <f ca="true">+IF(OFFSET('Sanitation Data'!$F$31,0,10*ROW('Sanitation Data'!F124))="","",OFFSET('Sanitation Data'!$F$31,0,10*ROW('Sanitation Data'!F124)))</f>
        <v/>
      </c>
      <c r="CY130" s="282" t="str">
        <f ca="true">+IF(OFFSET('Sanitation Data'!$F$32,0,10*ROW('Sanitation Data'!F124))="","",OFFSET('Sanitation Data'!$F$32,0,10*ROW('Sanitation Data'!F124)))</f>
        <v/>
      </c>
      <c r="CZ130" s="282" t="str">
        <f ca="true">+IF(OFFSET('Sanitation Data'!$G$28,0,10*ROW('Sanitation Data'!G124))="","",OFFSET('Sanitation Data'!$G$28,0,10*ROW('Sanitation Data'!G124)))</f>
        <v/>
      </c>
      <c r="DA130" s="282" t="str">
        <f ca="true">+IF(OFFSET('Sanitation Data'!$G$29,0,10*ROW('Sanitation Data'!G124))="","",OFFSET('Sanitation Data'!$G$29,0,10*ROW('Sanitation Data'!G124)))</f>
        <v/>
      </c>
      <c r="DB130" s="282" t="str">
        <f ca="true">+IF(OFFSET('Sanitation Data'!$G$30,0,10*ROW('Sanitation Data'!G124))="","",OFFSET('Sanitation Data'!$G$30,0,10*ROW('Sanitation Data'!G124)))</f>
        <v/>
      </c>
      <c r="DC130" s="282" t="str">
        <f ca="true">+IF(OFFSET('Sanitation Data'!$G$31,0,10*ROW('Sanitation Data'!G124))="","",OFFSET('Sanitation Data'!$G$31,0,10*ROW('Sanitation Data'!G124)))</f>
        <v/>
      </c>
      <c r="DD130" s="282" t="str">
        <f ca="true">+IF(OFFSET('Sanitation Data'!$G$32,0,10*ROW('Sanitation Data'!G124))="","",OFFSET('Sanitation Data'!$G$32,0,10*ROW('Sanitation Data'!G124)))</f>
        <v/>
      </c>
      <c r="DE130" s="282" t="str">
        <f ca="true">+IF(OFFSET('Sanitation Data'!$H$28,0,10*ROW('Sanitation Data'!H124))="","",OFFSET('Sanitation Data'!$H$28,0,10*ROW('Sanitation Data'!H124)))</f>
        <v/>
      </c>
      <c r="DF130" s="282" t="str">
        <f ca="true">+IF(OFFSET('Sanitation Data'!$H$29,0,10*ROW('Sanitation Data'!H124))="","",OFFSET('Sanitation Data'!$H$29,0,10*ROW('Sanitation Data'!H124)))</f>
        <v/>
      </c>
      <c r="DG130" s="282" t="str">
        <f ca="true">+IF(OFFSET('Sanitation Data'!$H$30,0,10*ROW('Sanitation Data'!H124))="","",OFFSET('Sanitation Data'!$H$30,0,10*ROW('Sanitation Data'!H124)))</f>
        <v/>
      </c>
      <c r="DH130" s="282" t="str">
        <f ca="true">+IF(OFFSET('Sanitation Data'!$H$31,0,10*ROW('Sanitation Data'!H124))="","",OFFSET('Sanitation Data'!$H$31,0,10*ROW('Sanitation Data'!H124)))</f>
        <v/>
      </c>
      <c r="DI130" s="282" t="str">
        <f ca="true">+IF(OFFSET('Sanitation Data'!$H$32,0,10*ROW('Sanitation Data'!H124))="","",OFFSET('Sanitation Data'!$H$32,0,10*ROW('Sanitation Data'!H124)))</f>
        <v/>
      </c>
      <c r="DJ130" s="282" t="str">
        <f ca="true">+IF(OFFSET('Sanitation Data'!$I$28,0,10*ROW('Sanitation Data'!I124))="","",OFFSET('Sanitation Data'!$I$28,0,10*ROW('Sanitation Data'!I124)))</f>
        <v/>
      </c>
      <c r="DK130" s="282" t="str">
        <f ca="true">+IF(OFFSET('Sanitation Data'!$I$29,0,10*ROW('Sanitation Data'!I124))="","",OFFSET('Sanitation Data'!$I$29,0,10*ROW('Sanitation Data'!I124)))</f>
        <v/>
      </c>
      <c r="DL130" s="282" t="str">
        <f ca="true">+IF(OFFSET('Sanitation Data'!$I$30,0,10*ROW('Sanitation Data'!I124))="","",OFFSET('Sanitation Data'!$I$30,0,10*ROW('Sanitation Data'!I124)))</f>
        <v/>
      </c>
      <c r="DM130" s="282" t="str">
        <f ca="true">+IF(OFFSET('Sanitation Data'!$I$31,0,10*ROW('Sanitation Data'!I124))="","",OFFSET('Sanitation Data'!$I$31,0,10*ROW('Sanitation Data'!I124)))</f>
        <v/>
      </c>
      <c r="DN130" s="282" t="str">
        <f ca="true">+IF(OFFSET('Sanitation Data'!$I$32,0,10*ROW('Sanitation Data'!I124))="","",OFFSET('Sanitation Data'!$I$32,0,10*ROW('Sanitation Data'!I124)))</f>
        <v/>
      </c>
      <c r="DO130" s="282" t="str">
        <f ca="true">+IF(OFFSET('Hygiene Data'!$D$11,0,10*ROW('Hygiene Data'!D124))="","",OFFSET('Hygiene Data'!$D$11,0,10*ROW('Hygiene Data'!D124)))</f>
        <v/>
      </c>
      <c r="DP130" s="282" t="str">
        <f ca="true">+IF(OFFSET('Hygiene Data'!$D$12,0,10*ROW('Hygiene Data'!D124))="","",OFFSET('Hygiene Data'!$D$12,0,10*ROW('Hygiene Data'!D124)))</f>
        <v/>
      </c>
      <c r="DQ130" s="282" t="str">
        <f ca="true">+IF(OFFSET('Hygiene Data'!$D$13,0,10*ROW('Hygiene Data'!D124))="","",OFFSET('Hygiene Data'!$D$13,0,10*ROW('Hygiene Data'!D124)))</f>
        <v/>
      </c>
      <c r="DR130" s="282" t="str">
        <f ca="true">+IF(OFFSET('Hygiene Data'!$E$11,0,10*ROW('Hygiene Data'!E124))="","",OFFSET('Hygiene Data'!$E$11,0,10*ROW('Hygiene Data'!E124)))</f>
        <v/>
      </c>
      <c r="DS130" s="282" t="str">
        <f ca="true">+IF(OFFSET('Hygiene Data'!$E$12,0,10*ROW('Hygiene Data'!E124))="","",OFFSET('Hygiene Data'!$E$12,0,10*ROW('Hygiene Data'!E124)))</f>
        <v/>
      </c>
      <c r="DT130" s="282" t="str">
        <f ca="true">+IF(OFFSET('Hygiene Data'!$E$13,0,10*ROW('Hygiene Data'!E124))="","",OFFSET('Hygiene Data'!$E$13,0,10*ROW('Hygiene Data'!E124)))</f>
        <v/>
      </c>
      <c r="DU130" s="282" t="str">
        <f ca="true">+IF(OFFSET('Hygiene Data'!$F$11,0,10*ROW('Hygiene Data'!F124))="","",OFFSET('Hygiene Data'!$F$11,0,10*ROW('Hygiene Data'!F124)))</f>
        <v/>
      </c>
      <c r="DV130" s="282" t="str">
        <f ca="true">+IF(OFFSET('Hygiene Data'!$F$12,0,10*ROW('Hygiene Data'!F124))="","",OFFSET('Hygiene Data'!$F$12,0,10*ROW('Hygiene Data'!F124)))</f>
        <v/>
      </c>
      <c r="DW130" s="282" t="str">
        <f ca="true">+IF(OFFSET('Hygiene Data'!$F$13,0,10*ROW('Hygiene Data'!F124))="","",OFFSET('Hygiene Data'!$F$13,0,10*ROW('Hygiene Data'!F124)))</f>
        <v/>
      </c>
      <c r="DX130" s="282" t="str">
        <f ca="true">+IF(OFFSET('Hygiene Data'!$G$11,0,10*ROW('Hygiene Data'!G124))="","",OFFSET('Hygiene Data'!$G$11,0,10*ROW('Hygiene Data'!G124)))</f>
        <v/>
      </c>
      <c r="DY130" s="282" t="str">
        <f ca="true">+IF(OFFSET('Hygiene Data'!$G$12,0,10*ROW('Hygiene Data'!G124))="","",OFFSET('Hygiene Data'!$G$12,0,10*ROW('Hygiene Data'!G124)))</f>
        <v/>
      </c>
      <c r="DZ130" s="282" t="str">
        <f ca="true">+IF(OFFSET('Hygiene Data'!$G$13,0,10*ROW('Hygiene Data'!G124))="","",OFFSET('Hygiene Data'!$G$13,0,10*ROW('Hygiene Data'!G124)))</f>
        <v/>
      </c>
      <c r="EA130" s="282" t="str">
        <f ca="true">+IF(OFFSET('Hygiene Data'!$H$11,0,10*ROW('Hygiene Data'!H124))="","",OFFSET('Hygiene Data'!$H$11,0,10*ROW('Hygiene Data'!H124)))</f>
        <v/>
      </c>
      <c r="EB130" s="282" t="str">
        <f ca="true">+IF(OFFSET('Hygiene Data'!$H$12,0,10*ROW('Hygiene Data'!H124))="","",OFFSET('Hygiene Data'!$H$12,0,10*ROW('Hygiene Data'!H124)))</f>
        <v/>
      </c>
      <c r="EC130" s="282" t="str">
        <f ca="true">+IF(OFFSET('Hygiene Data'!$H$13,0,10*ROW('Hygiene Data'!H124))="","",OFFSET('Hygiene Data'!$H$13,0,10*ROW('Hygiene Data'!H124)))</f>
        <v/>
      </c>
      <c r="ED130" s="282" t="str">
        <f ca="true">+IF(OFFSET('Hygiene Data'!$I$11,0,10*ROW('Hygiene Data'!I124))="","",OFFSET('Hygiene Data'!$I$11,0,10*ROW('Hygiene Data'!I124)))</f>
        <v/>
      </c>
      <c r="EE130" s="282" t="str">
        <f ca="true">+IF(OFFSET('Hygiene Data'!$I$12,0,10*ROW('Hygiene Data'!I124))="","",OFFSET('Hygiene Data'!$I$12,0,10*ROW('Hygiene Data'!I124)))</f>
        <v/>
      </c>
      <c r="EF130" s="282"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8"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2"/>
      <c r="BS131" s="282" t="str">
        <f ca="true">+IF(OFFSET('Water Data'!$D$27,0,10*ROW('Water Data'!D125))="","",OFFSET('Water Data'!$D$27,0,10*ROW('Water Data'!D125)))</f>
        <v/>
      </c>
      <c r="BT131" s="282" t="str">
        <f ca="true">+IF(OFFSET('Water Data'!$D$28,0,10*ROW('Water Data'!D125))="","",OFFSET('Water Data'!$D$28,0,10*ROW('Water Data'!D125)))</f>
        <v/>
      </c>
      <c r="BU131" s="282" t="str">
        <f ca="true">+IF(OFFSET('Water Data'!$D$29,0,10*ROW('Water Data'!D125))="","",OFFSET('Water Data'!$D$29,0,10*ROW('Water Data'!D125)))</f>
        <v/>
      </c>
      <c r="BV131" s="282" t="str">
        <f ca="true">+IF(OFFSET('Water Data'!$E$27,0,10*ROW('Water Data'!E125))="","",OFFSET('Water Data'!$E$27,0,10*ROW('Water Data'!E125)))</f>
        <v/>
      </c>
      <c r="BW131" s="282" t="str">
        <f ca="true">+IF(OFFSET('Water Data'!$E$28,0,10*ROW('Water Data'!E125))="","",OFFSET('Water Data'!$E$28,0,10*ROW('Water Data'!E125)))</f>
        <v/>
      </c>
      <c r="BX131" s="282" t="str">
        <f ca="true">+IF(OFFSET('Water Data'!$E$29,0,10*ROW('Water Data'!E125))="","",OFFSET('Water Data'!$E$29,0,10*ROW('Water Data'!E125)))</f>
        <v/>
      </c>
      <c r="BY131" s="282" t="str">
        <f ca="true">+IF(OFFSET('Water Data'!$F$27,0,10*ROW('Water Data'!F125))="","",OFFSET('Water Data'!$F$27,0,10*ROW('Water Data'!F125)))</f>
        <v/>
      </c>
      <c r="BZ131" s="282" t="str">
        <f ca="true">+IF(OFFSET('Water Data'!$F$28,0,10*ROW('Water Data'!F125))="","",OFFSET('Water Data'!$F$28,0,10*ROW('Water Data'!F125)))</f>
        <v/>
      </c>
      <c r="CA131" s="282" t="str">
        <f ca="true">+IF(OFFSET('Water Data'!$F$29,0,10*ROW('Water Data'!F125))="","",OFFSET('Water Data'!$F$29,0,10*ROW('Water Data'!F125)))</f>
        <v/>
      </c>
      <c r="CB131" s="282" t="str">
        <f ca="true">+IF(OFFSET('Water Data'!$G$27,0,10*ROW('Water Data'!G125))="","",OFFSET('Water Data'!$G$27,0,10*ROW('Water Data'!G125)))</f>
        <v/>
      </c>
      <c r="CC131" s="282" t="str">
        <f ca="true">+IF(OFFSET('Water Data'!$G$28,0,10*ROW('Water Data'!G125))="","",OFFSET('Water Data'!$G$28,0,10*ROW('Water Data'!G125)))</f>
        <v/>
      </c>
      <c r="CD131" s="282" t="str">
        <f ca="true">+IF(OFFSET('Water Data'!$G$29,0,10*ROW('Water Data'!G125))="","",OFFSET('Water Data'!$G$29,0,10*ROW('Water Data'!G125)))</f>
        <v/>
      </c>
      <c r="CE131" s="282" t="str">
        <f ca="true">+IF(OFFSET('Water Data'!$H$27,0,10*ROW('Water Data'!H125))="","",OFFSET('Water Data'!$H$27,0,10*ROW('Water Data'!H125)))</f>
        <v/>
      </c>
      <c r="CF131" s="282" t="str">
        <f ca="true">+IF(OFFSET('Water Data'!$H$28,0,10*ROW('Water Data'!H125))="","",OFFSET('Water Data'!$H$28,0,10*ROW('Water Data'!H125)))</f>
        <v/>
      </c>
      <c r="CG131" s="282" t="str">
        <f ca="true">+IF(OFFSET('Water Data'!$H$29,0,10*ROW('Water Data'!H125))="","",OFFSET('Water Data'!$H$29,0,10*ROW('Water Data'!H125)))</f>
        <v/>
      </c>
      <c r="CH131" s="282" t="str">
        <f ca="true">+IF(OFFSET('Water Data'!$I$27,0,10*ROW('Water Data'!I125))="","",OFFSET('Water Data'!$I$27,0,10*ROW('Water Data'!I125)))</f>
        <v/>
      </c>
      <c r="CI131" s="282" t="str">
        <f ca="true">+IF(OFFSET('Water Data'!$I$28,0,10*ROW('Water Data'!I125))="","",OFFSET('Water Data'!$I$28,0,10*ROW('Water Data'!I125)))</f>
        <v/>
      </c>
      <c r="CJ131" s="282" t="str">
        <f ca="true">+IF(OFFSET('Water Data'!$I$29,0,10*ROW('Water Data'!I125))="","",OFFSET('Water Data'!$I$29,0,10*ROW('Water Data'!I125)))</f>
        <v/>
      </c>
      <c r="CK131" s="282" t="str">
        <f ca="true">+IF(OFFSET('Sanitation Data'!$D$28,0,10*ROW('Sanitation Data'!D125))="","",OFFSET('Sanitation Data'!$D$28,0,10*ROW('Sanitation Data'!D125)))</f>
        <v/>
      </c>
      <c r="CL131" s="282" t="str">
        <f ca="true">+IF(OFFSET('Sanitation Data'!$D$29,0,10*ROW('Sanitation Data'!D125))="","",OFFSET('Sanitation Data'!$D$29,0,10*ROW('Sanitation Data'!D125)))</f>
        <v/>
      </c>
      <c r="CM131" s="282" t="str">
        <f ca="true">+IF(OFFSET('Sanitation Data'!$D$30,0,10*ROW('Sanitation Data'!D125))="","",OFFSET('Sanitation Data'!$D$30,0,10*ROW('Sanitation Data'!D125)))</f>
        <v/>
      </c>
      <c r="CN131" s="282" t="str">
        <f ca="true">+IF(OFFSET('Sanitation Data'!$D$31,0,10*ROW('Sanitation Data'!D125))="","",OFFSET('Sanitation Data'!$D$31,0,10*ROW('Sanitation Data'!D125)))</f>
        <v/>
      </c>
      <c r="CO131" s="282" t="str">
        <f ca="true">+IF(OFFSET('Sanitation Data'!$D$32,0,10*ROW('Sanitation Data'!D125))="","",OFFSET('Sanitation Data'!$D$32,0,10*ROW('Sanitation Data'!D125)))</f>
        <v/>
      </c>
      <c r="CP131" s="282" t="str">
        <f ca="true">+IF(OFFSET('Sanitation Data'!$E$28,0,10*ROW('Sanitation Data'!E125))="","",OFFSET('Sanitation Data'!$E$28,0,10*ROW('Sanitation Data'!E125)))</f>
        <v/>
      </c>
      <c r="CQ131" s="282" t="str">
        <f ca="true">+IF(OFFSET('Sanitation Data'!$E$29,0,10*ROW('Sanitation Data'!E125))="","",OFFSET('Sanitation Data'!$E$29,0,10*ROW('Sanitation Data'!E125)))</f>
        <v/>
      </c>
      <c r="CR131" s="282" t="str">
        <f ca="true">+IF(OFFSET('Sanitation Data'!$E$30,0,10*ROW('Sanitation Data'!E125))="","",OFFSET('Sanitation Data'!$E$30,0,10*ROW('Sanitation Data'!E125)))</f>
        <v/>
      </c>
      <c r="CS131" s="282" t="str">
        <f ca="true">+IF(OFFSET('Sanitation Data'!$E$31,0,10*ROW('Sanitation Data'!E125))="","",OFFSET('Sanitation Data'!$E$31,0,10*ROW('Sanitation Data'!E125)))</f>
        <v/>
      </c>
      <c r="CT131" s="282" t="str">
        <f ca="true">+IF(OFFSET('Sanitation Data'!$E$32,0,10*ROW('Sanitation Data'!E125))="","",OFFSET('Sanitation Data'!$E$32,0,10*ROW('Sanitation Data'!E125)))</f>
        <v/>
      </c>
      <c r="CU131" s="282" t="str">
        <f ca="true">+IF(OFFSET('Sanitation Data'!$F$28,0,10*ROW('Sanitation Data'!F125))="","",OFFSET('Sanitation Data'!$F$28,0,10*ROW('Sanitation Data'!F125)))</f>
        <v/>
      </c>
      <c r="CV131" s="282" t="str">
        <f ca="true">+IF(OFFSET('Sanitation Data'!$F$29,0,10*ROW('Sanitation Data'!F125))="","",OFFSET('Sanitation Data'!$F$29,0,10*ROW('Sanitation Data'!F125)))</f>
        <v/>
      </c>
      <c r="CW131" s="282" t="str">
        <f ca="true">+IF(OFFSET('Sanitation Data'!$F$30,0,10*ROW('Sanitation Data'!F125))="","",OFFSET('Sanitation Data'!$F$30,0,10*ROW('Sanitation Data'!F125)))</f>
        <v/>
      </c>
      <c r="CX131" s="282" t="str">
        <f ca="true">+IF(OFFSET('Sanitation Data'!$F$31,0,10*ROW('Sanitation Data'!F125))="","",OFFSET('Sanitation Data'!$F$31,0,10*ROW('Sanitation Data'!F125)))</f>
        <v/>
      </c>
      <c r="CY131" s="282" t="str">
        <f ca="true">+IF(OFFSET('Sanitation Data'!$F$32,0,10*ROW('Sanitation Data'!F125))="","",OFFSET('Sanitation Data'!$F$32,0,10*ROW('Sanitation Data'!F125)))</f>
        <v/>
      </c>
      <c r="CZ131" s="282" t="str">
        <f ca="true">+IF(OFFSET('Sanitation Data'!$G$28,0,10*ROW('Sanitation Data'!G125))="","",OFFSET('Sanitation Data'!$G$28,0,10*ROW('Sanitation Data'!G125)))</f>
        <v/>
      </c>
      <c r="DA131" s="282" t="str">
        <f ca="true">+IF(OFFSET('Sanitation Data'!$G$29,0,10*ROW('Sanitation Data'!G125))="","",OFFSET('Sanitation Data'!$G$29,0,10*ROW('Sanitation Data'!G125)))</f>
        <v/>
      </c>
      <c r="DB131" s="282" t="str">
        <f ca="true">+IF(OFFSET('Sanitation Data'!$G$30,0,10*ROW('Sanitation Data'!G125))="","",OFFSET('Sanitation Data'!$G$30,0,10*ROW('Sanitation Data'!G125)))</f>
        <v/>
      </c>
      <c r="DC131" s="282" t="str">
        <f ca="true">+IF(OFFSET('Sanitation Data'!$G$31,0,10*ROW('Sanitation Data'!G125))="","",OFFSET('Sanitation Data'!$G$31,0,10*ROW('Sanitation Data'!G125)))</f>
        <v/>
      </c>
      <c r="DD131" s="282" t="str">
        <f ca="true">+IF(OFFSET('Sanitation Data'!$G$32,0,10*ROW('Sanitation Data'!G125))="","",OFFSET('Sanitation Data'!$G$32,0,10*ROW('Sanitation Data'!G125)))</f>
        <v/>
      </c>
      <c r="DE131" s="282" t="str">
        <f ca="true">+IF(OFFSET('Sanitation Data'!$H$28,0,10*ROW('Sanitation Data'!H125))="","",OFFSET('Sanitation Data'!$H$28,0,10*ROW('Sanitation Data'!H125)))</f>
        <v/>
      </c>
      <c r="DF131" s="282" t="str">
        <f ca="true">+IF(OFFSET('Sanitation Data'!$H$29,0,10*ROW('Sanitation Data'!H125))="","",OFFSET('Sanitation Data'!$H$29,0,10*ROW('Sanitation Data'!H125)))</f>
        <v/>
      </c>
      <c r="DG131" s="282" t="str">
        <f ca="true">+IF(OFFSET('Sanitation Data'!$H$30,0,10*ROW('Sanitation Data'!H125))="","",OFFSET('Sanitation Data'!$H$30,0,10*ROW('Sanitation Data'!H125)))</f>
        <v/>
      </c>
      <c r="DH131" s="282" t="str">
        <f ca="true">+IF(OFFSET('Sanitation Data'!$H$31,0,10*ROW('Sanitation Data'!H125))="","",OFFSET('Sanitation Data'!$H$31,0,10*ROW('Sanitation Data'!H125)))</f>
        <v/>
      </c>
      <c r="DI131" s="282" t="str">
        <f ca="true">+IF(OFFSET('Sanitation Data'!$H$32,0,10*ROW('Sanitation Data'!H125))="","",OFFSET('Sanitation Data'!$H$32,0,10*ROW('Sanitation Data'!H125)))</f>
        <v/>
      </c>
      <c r="DJ131" s="282" t="str">
        <f ca="true">+IF(OFFSET('Sanitation Data'!$I$28,0,10*ROW('Sanitation Data'!I125))="","",OFFSET('Sanitation Data'!$I$28,0,10*ROW('Sanitation Data'!I125)))</f>
        <v/>
      </c>
      <c r="DK131" s="282" t="str">
        <f ca="true">+IF(OFFSET('Sanitation Data'!$I$29,0,10*ROW('Sanitation Data'!I125))="","",OFFSET('Sanitation Data'!$I$29,0,10*ROW('Sanitation Data'!I125)))</f>
        <v/>
      </c>
      <c r="DL131" s="282" t="str">
        <f ca="true">+IF(OFFSET('Sanitation Data'!$I$30,0,10*ROW('Sanitation Data'!I125))="","",OFFSET('Sanitation Data'!$I$30,0,10*ROW('Sanitation Data'!I125)))</f>
        <v/>
      </c>
      <c r="DM131" s="282" t="str">
        <f ca="true">+IF(OFFSET('Sanitation Data'!$I$31,0,10*ROW('Sanitation Data'!I125))="","",OFFSET('Sanitation Data'!$I$31,0,10*ROW('Sanitation Data'!I125)))</f>
        <v/>
      </c>
      <c r="DN131" s="282" t="str">
        <f ca="true">+IF(OFFSET('Sanitation Data'!$I$32,0,10*ROW('Sanitation Data'!I125))="","",OFFSET('Sanitation Data'!$I$32,0,10*ROW('Sanitation Data'!I125)))</f>
        <v/>
      </c>
      <c r="DO131" s="282" t="str">
        <f ca="true">+IF(OFFSET('Hygiene Data'!$D$11,0,10*ROW('Hygiene Data'!D125))="","",OFFSET('Hygiene Data'!$D$11,0,10*ROW('Hygiene Data'!D125)))</f>
        <v/>
      </c>
      <c r="DP131" s="282" t="str">
        <f ca="true">+IF(OFFSET('Hygiene Data'!$D$12,0,10*ROW('Hygiene Data'!D125))="","",OFFSET('Hygiene Data'!$D$12,0,10*ROW('Hygiene Data'!D125)))</f>
        <v/>
      </c>
      <c r="DQ131" s="282" t="str">
        <f ca="true">+IF(OFFSET('Hygiene Data'!$D$13,0,10*ROW('Hygiene Data'!D125))="","",OFFSET('Hygiene Data'!$D$13,0,10*ROW('Hygiene Data'!D125)))</f>
        <v/>
      </c>
      <c r="DR131" s="282" t="str">
        <f ca="true">+IF(OFFSET('Hygiene Data'!$E$11,0,10*ROW('Hygiene Data'!E125))="","",OFFSET('Hygiene Data'!$E$11,0,10*ROW('Hygiene Data'!E125)))</f>
        <v/>
      </c>
      <c r="DS131" s="282" t="str">
        <f ca="true">+IF(OFFSET('Hygiene Data'!$E$12,0,10*ROW('Hygiene Data'!E125))="","",OFFSET('Hygiene Data'!$E$12,0,10*ROW('Hygiene Data'!E125)))</f>
        <v/>
      </c>
      <c r="DT131" s="282" t="str">
        <f ca="true">+IF(OFFSET('Hygiene Data'!$E$13,0,10*ROW('Hygiene Data'!E125))="","",OFFSET('Hygiene Data'!$E$13,0,10*ROW('Hygiene Data'!E125)))</f>
        <v/>
      </c>
      <c r="DU131" s="282" t="str">
        <f ca="true">+IF(OFFSET('Hygiene Data'!$F$11,0,10*ROW('Hygiene Data'!F125))="","",OFFSET('Hygiene Data'!$F$11,0,10*ROW('Hygiene Data'!F125)))</f>
        <v/>
      </c>
      <c r="DV131" s="282" t="str">
        <f ca="true">+IF(OFFSET('Hygiene Data'!$F$12,0,10*ROW('Hygiene Data'!F125))="","",OFFSET('Hygiene Data'!$F$12,0,10*ROW('Hygiene Data'!F125)))</f>
        <v/>
      </c>
      <c r="DW131" s="282" t="str">
        <f ca="true">+IF(OFFSET('Hygiene Data'!$F$13,0,10*ROW('Hygiene Data'!F125))="","",OFFSET('Hygiene Data'!$F$13,0,10*ROW('Hygiene Data'!F125)))</f>
        <v/>
      </c>
      <c r="DX131" s="282" t="str">
        <f ca="true">+IF(OFFSET('Hygiene Data'!$G$11,0,10*ROW('Hygiene Data'!G125))="","",OFFSET('Hygiene Data'!$G$11,0,10*ROW('Hygiene Data'!G125)))</f>
        <v/>
      </c>
      <c r="DY131" s="282" t="str">
        <f ca="true">+IF(OFFSET('Hygiene Data'!$G$12,0,10*ROW('Hygiene Data'!G125))="","",OFFSET('Hygiene Data'!$G$12,0,10*ROW('Hygiene Data'!G125)))</f>
        <v/>
      </c>
      <c r="DZ131" s="282" t="str">
        <f ca="true">+IF(OFFSET('Hygiene Data'!$G$13,0,10*ROW('Hygiene Data'!G125))="","",OFFSET('Hygiene Data'!$G$13,0,10*ROW('Hygiene Data'!G125)))</f>
        <v/>
      </c>
      <c r="EA131" s="282" t="str">
        <f ca="true">+IF(OFFSET('Hygiene Data'!$H$11,0,10*ROW('Hygiene Data'!H125))="","",OFFSET('Hygiene Data'!$H$11,0,10*ROW('Hygiene Data'!H125)))</f>
        <v/>
      </c>
      <c r="EB131" s="282" t="str">
        <f ca="true">+IF(OFFSET('Hygiene Data'!$H$12,0,10*ROW('Hygiene Data'!H125))="","",OFFSET('Hygiene Data'!$H$12,0,10*ROW('Hygiene Data'!H125)))</f>
        <v/>
      </c>
      <c r="EC131" s="282" t="str">
        <f ca="true">+IF(OFFSET('Hygiene Data'!$H$13,0,10*ROW('Hygiene Data'!H125))="","",OFFSET('Hygiene Data'!$H$13,0,10*ROW('Hygiene Data'!H125)))</f>
        <v/>
      </c>
      <c r="ED131" s="282" t="str">
        <f ca="true">+IF(OFFSET('Hygiene Data'!$I$11,0,10*ROW('Hygiene Data'!I125))="","",OFFSET('Hygiene Data'!$I$11,0,10*ROW('Hygiene Data'!I125)))</f>
        <v/>
      </c>
      <c r="EE131" s="282" t="str">
        <f ca="true">+IF(OFFSET('Hygiene Data'!$I$12,0,10*ROW('Hygiene Data'!I125))="","",OFFSET('Hygiene Data'!$I$12,0,10*ROW('Hygiene Data'!I125)))</f>
        <v/>
      </c>
      <c r="EF131" s="282"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8"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2"/>
      <c r="BS132" s="282" t="str">
        <f ca="true">+IF(OFFSET('Water Data'!$D$27,0,10*ROW('Water Data'!D126))="","",OFFSET('Water Data'!$D$27,0,10*ROW('Water Data'!D126)))</f>
        <v/>
      </c>
      <c r="BT132" s="282" t="str">
        <f ca="true">+IF(OFFSET('Water Data'!$D$28,0,10*ROW('Water Data'!D126))="","",OFFSET('Water Data'!$D$28,0,10*ROW('Water Data'!D126)))</f>
        <v/>
      </c>
      <c r="BU132" s="282" t="str">
        <f ca="true">+IF(OFFSET('Water Data'!$D$29,0,10*ROW('Water Data'!D126))="","",OFFSET('Water Data'!$D$29,0,10*ROW('Water Data'!D126)))</f>
        <v/>
      </c>
      <c r="BV132" s="282" t="str">
        <f ca="true">+IF(OFFSET('Water Data'!$E$27,0,10*ROW('Water Data'!E126))="","",OFFSET('Water Data'!$E$27,0,10*ROW('Water Data'!E126)))</f>
        <v/>
      </c>
      <c r="BW132" s="282" t="str">
        <f ca="true">+IF(OFFSET('Water Data'!$E$28,0,10*ROW('Water Data'!E126))="","",OFFSET('Water Data'!$E$28,0,10*ROW('Water Data'!E126)))</f>
        <v/>
      </c>
      <c r="BX132" s="282" t="str">
        <f ca="true">+IF(OFFSET('Water Data'!$E$29,0,10*ROW('Water Data'!E126))="","",OFFSET('Water Data'!$E$29,0,10*ROW('Water Data'!E126)))</f>
        <v/>
      </c>
      <c r="BY132" s="282" t="str">
        <f ca="true">+IF(OFFSET('Water Data'!$F$27,0,10*ROW('Water Data'!F126))="","",OFFSET('Water Data'!$F$27,0,10*ROW('Water Data'!F126)))</f>
        <v/>
      </c>
      <c r="BZ132" s="282" t="str">
        <f ca="true">+IF(OFFSET('Water Data'!$F$28,0,10*ROW('Water Data'!F126))="","",OFFSET('Water Data'!$F$28,0,10*ROW('Water Data'!F126)))</f>
        <v/>
      </c>
      <c r="CA132" s="282" t="str">
        <f ca="true">+IF(OFFSET('Water Data'!$F$29,0,10*ROW('Water Data'!F126))="","",OFFSET('Water Data'!$F$29,0,10*ROW('Water Data'!F126)))</f>
        <v/>
      </c>
      <c r="CB132" s="282" t="str">
        <f ca="true">+IF(OFFSET('Water Data'!$G$27,0,10*ROW('Water Data'!G126))="","",OFFSET('Water Data'!$G$27,0,10*ROW('Water Data'!G126)))</f>
        <v/>
      </c>
      <c r="CC132" s="282" t="str">
        <f ca="true">+IF(OFFSET('Water Data'!$G$28,0,10*ROW('Water Data'!G126))="","",OFFSET('Water Data'!$G$28,0,10*ROW('Water Data'!G126)))</f>
        <v/>
      </c>
      <c r="CD132" s="282" t="str">
        <f ca="true">+IF(OFFSET('Water Data'!$G$29,0,10*ROW('Water Data'!G126))="","",OFFSET('Water Data'!$G$29,0,10*ROW('Water Data'!G126)))</f>
        <v/>
      </c>
      <c r="CE132" s="282" t="str">
        <f ca="true">+IF(OFFSET('Water Data'!$H$27,0,10*ROW('Water Data'!H126))="","",OFFSET('Water Data'!$H$27,0,10*ROW('Water Data'!H126)))</f>
        <v/>
      </c>
      <c r="CF132" s="282" t="str">
        <f ca="true">+IF(OFFSET('Water Data'!$H$28,0,10*ROW('Water Data'!H126))="","",OFFSET('Water Data'!$H$28,0,10*ROW('Water Data'!H126)))</f>
        <v/>
      </c>
      <c r="CG132" s="282" t="str">
        <f ca="true">+IF(OFFSET('Water Data'!$H$29,0,10*ROW('Water Data'!H126))="","",OFFSET('Water Data'!$H$29,0,10*ROW('Water Data'!H126)))</f>
        <v/>
      </c>
      <c r="CH132" s="282" t="str">
        <f ca="true">+IF(OFFSET('Water Data'!$I$27,0,10*ROW('Water Data'!I126))="","",OFFSET('Water Data'!$I$27,0,10*ROW('Water Data'!I126)))</f>
        <v/>
      </c>
      <c r="CI132" s="282" t="str">
        <f ca="true">+IF(OFFSET('Water Data'!$I$28,0,10*ROW('Water Data'!I126))="","",OFFSET('Water Data'!$I$28,0,10*ROW('Water Data'!I126)))</f>
        <v/>
      </c>
      <c r="CJ132" s="282" t="str">
        <f ca="true">+IF(OFFSET('Water Data'!$I$29,0,10*ROW('Water Data'!I126))="","",OFFSET('Water Data'!$I$29,0,10*ROW('Water Data'!I126)))</f>
        <v/>
      </c>
      <c r="CK132" s="282" t="str">
        <f ca="true">+IF(OFFSET('Sanitation Data'!$D$28,0,10*ROW('Sanitation Data'!D126))="","",OFFSET('Sanitation Data'!$D$28,0,10*ROW('Sanitation Data'!D126)))</f>
        <v/>
      </c>
      <c r="CL132" s="282" t="str">
        <f ca="true">+IF(OFFSET('Sanitation Data'!$D$29,0,10*ROW('Sanitation Data'!D126))="","",OFFSET('Sanitation Data'!$D$29,0,10*ROW('Sanitation Data'!D126)))</f>
        <v/>
      </c>
      <c r="CM132" s="282" t="str">
        <f ca="true">+IF(OFFSET('Sanitation Data'!$D$30,0,10*ROW('Sanitation Data'!D126))="","",OFFSET('Sanitation Data'!$D$30,0,10*ROW('Sanitation Data'!D126)))</f>
        <v/>
      </c>
      <c r="CN132" s="282" t="str">
        <f ca="true">+IF(OFFSET('Sanitation Data'!$D$31,0,10*ROW('Sanitation Data'!D126))="","",OFFSET('Sanitation Data'!$D$31,0,10*ROW('Sanitation Data'!D126)))</f>
        <v/>
      </c>
      <c r="CO132" s="282" t="str">
        <f ca="true">+IF(OFFSET('Sanitation Data'!$D$32,0,10*ROW('Sanitation Data'!D126))="","",OFFSET('Sanitation Data'!$D$32,0,10*ROW('Sanitation Data'!D126)))</f>
        <v/>
      </c>
      <c r="CP132" s="282" t="str">
        <f ca="true">+IF(OFFSET('Sanitation Data'!$E$28,0,10*ROW('Sanitation Data'!E126))="","",OFFSET('Sanitation Data'!$E$28,0,10*ROW('Sanitation Data'!E126)))</f>
        <v/>
      </c>
      <c r="CQ132" s="282" t="str">
        <f ca="true">+IF(OFFSET('Sanitation Data'!$E$29,0,10*ROW('Sanitation Data'!E126))="","",OFFSET('Sanitation Data'!$E$29,0,10*ROW('Sanitation Data'!E126)))</f>
        <v/>
      </c>
      <c r="CR132" s="282" t="str">
        <f ca="true">+IF(OFFSET('Sanitation Data'!$E$30,0,10*ROW('Sanitation Data'!E126))="","",OFFSET('Sanitation Data'!$E$30,0,10*ROW('Sanitation Data'!E126)))</f>
        <v/>
      </c>
      <c r="CS132" s="282" t="str">
        <f ca="true">+IF(OFFSET('Sanitation Data'!$E$31,0,10*ROW('Sanitation Data'!E126))="","",OFFSET('Sanitation Data'!$E$31,0,10*ROW('Sanitation Data'!E126)))</f>
        <v/>
      </c>
      <c r="CT132" s="282" t="str">
        <f ca="true">+IF(OFFSET('Sanitation Data'!$E$32,0,10*ROW('Sanitation Data'!E126))="","",OFFSET('Sanitation Data'!$E$32,0,10*ROW('Sanitation Data'!E126)))</f>
        <v/>
      </c>
      <c r="CU132" s="282" t="str">
        <f ca="true">+IF(OFFSET('Sanitation Data'!$F$28,0,10*ROW('Sanitation Data'!F126))="","",OFFSET('Sanitation Data'!$F$28,0,10*ROW('Sanitation Data'!F126)))</f>
        <v/>
      </c>
      <c r="CV132" s="282" t="str">
        <f ca="true">+IF(OFFSET('Sanitation Data'!$F$29,0,10*ROW('Sanitation Data'!F126))="","",OFFSET('Sanitation Data'!$F$29,0,10*ROW('Sanitation Data'!F126)))</f>
        <v/>
      </c>
      <c r="CW132" s="282" t="str">
        <f ca="true">+IF(OFFSET('Sanitation Data'!$F$30,0,10*ROW('Sanitation Data'!F126))="","",OFFSET('Sanitation Data'!$F$30,0,10*ROW('Sanitation Data'!F126)))</f>
        <v/>
      </c>
      <c r="CX132" s="282" t="str">
        <f ca="true">+IF(OFFSET('Sanitation Data'!$F$31,0,10*ROW('Sanitation Data'!F126))="","",OFFSET('Sanitation Data'!$F$31,0,10*ROW('Sanitation Data'!F126)))</f>
        <v/>
      </c>
      <c r="CY132" s="282" t="str">
        <f ca="true">+IF(OFFSET('Sanitation Data'!$F$32,0,10*ROW('Sanitation Data'!F126))="","",OFFSET('Sanitation Data'!$F$32,0,10*ROW('Sanitation Data'!F126)))</f>
        <v/>
      </c>
      <c r="CZ132" s="282" t="str">
        <f ca="true">+IF(OFFSET('Sanitation Data'!$G$28,0,10*ROW('Sanitation Data'!G126))="","",OFFSET('Sanitation Data'!$G$28,0,10*ROW('Sanitation Data'!G126)))</f>
        <v/>
      </c>
      <c r="DA132" s="282" t="str">
        <f ca="true">+IF(OFFSET('Sanitation Data'!$G$29,0,10*ROW('Sanitation Data'!G126))="","",OFFSET('Sanitation Data'!$G$29,0,10*ROW('Sanitation Data'!G126)))</f>
        <v/>
      </c>
      <c r="DB132" s="282" t="str">
        <f ca="true">+IF(OFFSET('Sanitation Data'!$G$30,0,10*ROW('Sanitation Data'!G126))="","",OFFSET('Sanitation Data'!$G$30,0,10*ROW('Sanitation Data'!G126)))</f>
        <v/>
      </c>
      <c r="DC132" s="282" t="str">
        <f ca="true">+IF(OFFSET('Sanitation Data'!$G$31,0,10*ROW('Sanitation Data'!G126))="","",OFFSET('Sanitation Data'!$G$31,0,10*ROW('Sanitation Data'!G126)))</f>
        <v/>
      </c>
      <c r="DD132" s="282" t="str">
        <f ca="true">+IF(OFFSET('Sanitation Data'!$G$32,0,10*ROW('Sanitation Data'!G126))="","",OFFSET('Sanitation Data'!$G$32,0,10*ROW('Sanitation Data'!G126)))</f>
        <v/>
      </c>
      <c r="DE132" s="282" t="str">
        <f ca="true">+IF(OFFSET('Sanitation Data'!$H$28,0,10*ROW('Sanitation Data'!H126))="","",OFFSET('Sanitation Data'!$H$28,0,10*ROW('Sanitation Data'!H126)))</f>
        <v/>
      </c>
      <c r="DF132" s="282" t="str">
        <f ca="true">+IF(OFFSET('Sanitation Data'!$H$29,0,10*ROW('Sanitation Data'!H126))="","",OFFSET('Sanitation Data'!$H$29,0,10*ROW('Sanitation Data'!H126)))</f>
        <v/>
      </c>
      <c r="DG132" s="282" t="str">
        <f ca="true">+IF(OFFSET('Sanitation Data'!$H$30,0,10*ROW('Sanitation Data'!H126))="","",OFFSET('Sanitation Data'!$H$30,0,10*ROW('Sanitation Data'!H126)))</f>
        <v/>
      </c>
      <c r="DH132" s="282" t="str">
        <f ca="true">+IF(OFFSET('Sanitation Data'!$H$31,0,10*ROW('Sanitation Data'!H126))="","",OFFSET('Sanitation Data'!$H$31,0,10*ROW('Sanitation Data'!H126)))</f>
        <v/>
      </c>
      <c r="DI132" s="282" t="str">
        <f ca="true">+IF(OFFSET('Sanitation Data'!$H$32,0,10*ROW('Sanitation Data'!H126))="","",OFFSET('Sanitation Data'!$H$32,0,10*ROW('Sanitation Data'!H126)))</f>
        <v/>
      </c>
      <c r="DJ132" s="282" t="str">
        <f ca="true">+IF(OFFSET('Sanitation Data'!$I$28,0,10*ROW('Sanitation Data'!I126))="","",OFFSET('Sanitation Data'!$I$28,0,10*ROW('Sanitation Data'!I126)))</f>
        <v/>
      </c>
      <c r="DK132" s="282" t="str">
        <f ca="true">+IF(OFFSET('Sanitation Data'!$I$29,0,10*ROW('Sanitation Data'!I126))="","",OFFSET('Sanitation Data'!$I$29,0,10*ROW('Sanitation Data'!I126)))</f>
        <v/>
      </c>
      <c r="DL132" s="282" t="str">
        <f ca="true">+IF(OFFSET('Sanitation Data'!$I$30,0,10*ROW('Sanitation Data'!I126))="","",OFFSET('Sanitation Data'!$I$30,0,10*ROW('Sanitation Data'!I126)))</f>
        <v/>
      </c>
      <c r="DM132" s="282" t="str">
        <f ca="true">+IF(OFFSET('Sanitation Data'!$I$31,0,10*ROW('Sanitation Data'!I126))="","",OFFSET('Sanitation Data'!$I$31,0,10*ROW('Sanitation Data'!I126)))</f>
        <v/>
      </c>
      <c r="DN132" s="282" t="str">
        <f ca="true">+IF(OFFSET('Sanitation Data'!$I$32,0,10*ROW('Sanitation Data'!I126))="","",OFFSET('Sanitation Data'!$I$32,0,10*ROW('Sanitation Data'!I126)))</f>
        <v/>
      </c>
      <c r="DO132" s="282" t="str">
        <f ca="true">+IF(OFFSET('Hygiene Data'!$D$11,0,10*ROW('Hygiene Data'!D126))="","",OFFSET('Hygiene Data'!$D$11,0,10*ROW('Hygiene Data'!D126)))</f>
        <v/>
      </c>
      <c r="DP132" s="282" t="str">
        <f ca="true">+IF(OFFSET('Hygiene Data'!$D$12,0,10*ROW('Hygiene Data'!D126))="","",OFFSET('Hygiene Data'!$D$12,0,10*ROW('Hygiene Data'!D126)))</f>
        <v/>
      </c>
      <c r="DQ132" s="282" t="str">
        <f ca="true">+IF(OFFSET('Hygiene Data'!$D$13,0,10*ROW('Hygiene Data'!D126))="","",OFFSET('Hygiene Data'!$D$13,0,10*ROW('Hygiene Data'!D126)))</f>
        <v/>
      </c>
      <c r="DR132" s="282" t="str">
        <f ca="true">+IF(OFFSET('Hygiene Data'!$E$11,0,10*ROW('Hygiene Data'!E126))="","",OFFSET('Hygiene Data'!$E$11,0,10*ROW('Hygiene Data'!E126)))</f>
        <v/>
      </c>
      <c r="DS132" s="282" t="str">
        <f ca="true">+IF(OFFSET('Hygiene Data'!$E$12,0,10*ROW('Hygiene Data'!E126))="","",OFFSET('Hygiene Data'!$E$12,0,10*ROW('Hygiene Data'!E126)))</f>
        <v/>
      </c>
      <c r="DT132" s="282" t="str">
        <f ca="true">+IF(OFFSET('Hygiene Data'!$E$13,0,10*ROW('Hygiene Data'!E126))="","",OFFSET('Hygiene Data'!$E$13,0,10*ROW('Hygiene Data'!E126)))</f>
        <v/>
      </c>
      <c r="DU132" s="282" t="str">
        <f ca="true">+IF(OFFSET('Hygiene Data'!$F$11,0,10*ROW('Hygiene Data'!F126))="","",OFFSET('Hygiene Data'!$F$11,0,10*ROW('Hygiene Data'!F126)))</f>
        <v/>
      </c>
      <c r="DV132" s="282" t="str">
        <f ca="true">+IF(OFFSET('Hygiene Data'!$F$12,0,10*ROW('Hygiene Data'!F126))="","",OFFSET('Hygiene Data'!$F$12,0,10*ROW('Hygiene Data'!F126)))</f>
        <v/>
      </c>
      <c r="DW132" s="282" t="str">
        <f ca="true">+IF(OFFSET('Hygiene Data'!$F$13,0,10*ROW('Hygiene Data'!F126))="","",OFFSET('Hygiene Data'!$F$13,0,10*ROW('Hygiene Data'!F126)))</f>
        <v/>
      </c>
      <c r="DX132" s="282" t="str">
        <f ca="true">+IF(OFFSET('Hygiene Data'!$G$11,0,10*ROW('Hygiene Data'!G126))="","",OFFSET('Hygiene Data'!$G$11,0,10*ROW('Hygiene Data'!G126)))</f>
        <v/>
      </c>
      <c r="DY132" s="282" t="str">
        <f ca="true">+IF(OFFSET('Hygiene Data'!$G$12,0,10*ROW('Hygiene Data'!G126))="","",OFFSET('Hygiene Data'!$G$12,0,10*ROW('Hygiene Data'!G126)))</f>
        <v/>
      </c>
      <c r="DZ132" s="282" t="str">
        <f ca="true">+IF(OFFSET('Hygiene Data'!$G$13,0,10*ROW('Hygiene Data'!G126))="","",OFFSET('Hygiene Data'!$G$13,0,10*ROW('Hygiene Data'!G126)))</f>
        <v/>
      </c>
      <c r="EA132" s="282" t="str">
        <f ca="true">+IF(OFFSET('Hygiene Data'!$H$11,0,10*ROW('Hygiene Data'!H126))="","",OFFSET('Hygiene Data'!$H$11,0,10*ROW('Hygiene Data'!H126)))</f>
        <v/>
      </c>
      <c r="EB132" s="282" t="str">
        <f ca="true">+IF(OFFSET('Hygiene Data'!$H$12,0,10*ROW('Hygiene Data'!H126))="","",OFFSET('Hygiene Data'!$H$12,0,10*ROW('Hygiene Data'!H126)))</f>
        <v/>
      </c>
      <c r="EC132" s="282" t="str">
        <f ca="true">+IF(OFFSET('Hygiene Data'!$H$13,0,10*ROW('Hygiene Data'!H126))="","",OFFSET('Hygiene Data'!$H$13,0,10*ROW('Hygiene Data'!H126)))</f>
        <v/>
      </c>
      <c r="ED132" s="282" t="str">
        <f ca="true">+IF(OFFSET('Hygiene Data'!$I$11,0,10*ROW('Hygiene Data'!I126))="","",OFFSET('Hygiene Data'!$I$11,0,10*ROW('Hygiene Data'!I126)))</f>
        <v/>
      </c>
      <c r="EE132" s="282" t="str">
        <f ca="true">+IF(OFFSET('Hygiene Data'!$I$12,0,10*ROW('Hygiene Data'!I126))="","",OFFSET('Hygiene Data'!$I$12,0,10*ROW('Hygiene Data'!I126)))</f>
        <v/>
      </c>
      <c r="EF132" s="282"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8"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2"/>
      <c r="BS133" s="282" t="str">
        <f ca="true">+IF(OFFSET('Water Data'!$D$27,0,10*ROW('Water Data'!D127))="","",OFFSET('Water Data'!$D$27,0,10*ROW('Water Data'!D127)))</f>
        <v/>
      </c>
      <c r="BT133" s="282" t="str">
        <f ca="true">+IF(OFFSET('Water Data'!$D$28,0,10*ROW('Water Data'!D127))="","",OFFSET('Water Data'!$D$28,0,10*ROW('Water Data'!D127)))</f>
        <v/>
      </c>
      <c r="BU133" s="282" t="str">
        <f ca="true">+IF(OFFSET('Water Data'!$D$29,0,10*ROW('Water Data'!D127))="","",OFFSET('Water Data'!$D$29,0,10*ROW('Water Data'!D127)))</f>
        <v/>
      </c>
      <c r="BV133" s="282" t="str">
        <f ca="true">+IF(OFFSET('Water Data'!$E$27,0,10*ROW('Water Data'!E127))="","",OFFSET('Water Data'!$E$27,0,10*ROW('Water Data'!E127)))</f>
        <v/>
      </c>
      <c r="BW133" s="282" t="str">
        <f ca="true">+IF(OFFSET('Water Data'!$E$28,0,10*ROW('Water Data'!E127))="","",OFFSET('Water Data'!$E$28,0,10*ROW('Water Data'!E127)))</f>
        <v/>
      </c>
      <c r="BX133" s="282" t="str">
        <f ca="true">+IF(OFFSET('Water Data'!$E$29,0,10*ROW('Water Data'!E127))="","",OFFSET('Water Data'!$E$29,0,10*ROW('Water Data'!E127)))</f>
        <v/>
      </c>
      <c r="BY133" s="282" t="str">
        <f ca="true">+IF(OFFSET('Water Data'!$F$27,0,10*ROW('Water Data'!F127))="","",OFFSET('Water Data'!$F$27,0,10*ROW('Water Data'!F127)))</f>
        <v/>
      </c>
      <c r="BZ133" s="282" t="str">
        <f ca="true">+IF(OFFSET('Water Data'!$F$28,0,10*ROW('Water Data'!F127))="","",OFFSET('Water Data'!$F$28,0,10*ROW('Water Data'!F127)))</f>
        <v/>
      </c>
      <c r="CA133" s="282" t="str">
        <f ca="true">+IF(OFFSET('Water Data'!$F$29,0,10*ROW('Water Data'!F127))="","",OFFSET('Water Data'!$F$29,0,10*ROW('Water Data'!F127)))</f>
        <v/>
      </c>
      <c r="CB133" s="282" t="str">
        <f ca="true">+IF(OFFSET('Water Data'!$G$27,0,10*ROW('Water Data'!G127))="","",OFFSET('Water Data'!$G$27,0,10*ROW('Water Data'!G127)))</f>
        <v/>
      </c>
      <c r="CC133" s="282" t="str">
        <f ca="true">+IF(OFFSET('Water Data'!$G$28,0,10*ROW('Water Data'!G127))="","",OFFSET('Water Data'!$G$28,0,10*ROW('Water Data'!G127)))</f>
        <v/>
      </c>
      <c r="CD133" s="282" t="str">
        <f ca="true">+IF(OFFSET('Water Data'!$G$29,0,10*ROW('Water Data'!G127))="","",OFFSET('Water Data'!$G$29,0,10*ROW('Water Data'!G127)))</f>
        <v/>
      </c>
      <c r="CE133" s="282" t="str">
        <f ca="true">+IF(OFFSET('Water Data'!$H$27,0,10*ROW('Water Data'!H127))="","",OFFSET('Water Data'!$H$27,0,10*ROW('Water Data'!H127)))</f>
        <v/>
      </c>
      <c r="CF133" s="282" t="str">
        <f ca="true">+IF(OFFSET('Water Data'!$H$28,0,10*ROW('Water Data'!H127))="","",OFFSET('Water Data'!$H$28,0,10*ROW('Water Data'!H127)))</f>
        <v/>
      </c>
      <c r="CG133" s="282" t="str">
        <f ca="true">+IF(OFFSET('Water Data'!$H$29,0,10*ROW('Water Data'!H127))="","",OFFSET('Water Data'!$H$29,0,10*ROW('Water Data'!H127)))</f>
        <v/>
      </c>
      <c r="CH133" s="282" t="str">
        <f ca="true">+IF(OFFSET('Water Data'!$I$27,0,10*ROW('Water Data'!I127))="","",OFFSET('Water Data'!$I$27,0,10*ROW('Water Data'!I127)))</f>
        <v/>
      </c>
      <c r="CI133" s="282" t="str">
        <f ca="true">+IF(OFFSET('Water Data'!$I$28,0,10*ROW('Water Data'!I127))="","",OFFSET('Water Data'!$I$28,0,10*ROW('Water Data'!I127)))</f>
        <v/>
      </c>
      <c r="CJ133" s="282" t="str">
        <f ca="true">+IF(OFFSET('Water Data'!$I$29,0,10*ROW('Water Data'!I127))="","",OFFSET('Water Data'!$I$29,0,10*ROW('Water Data'!I127)))</f>
        <v/>
      </c>
      <c r="CK133" s="282" t="str">
        <f ca="true">+IF(OFFSET('Sanitation Data'!$D$28,0,10*ROW('Sanitation Data'!D127))="","",OFFSET('Sanitation Data'!$D$28,0,10*ROW('Sanitation Data'!D127)))</f>
        <v/>
      </c>
      <c r="CL133" s="282" t="str">
        <f ca="true">+IF(OFFSET('Sanitation Data'!$D$29,0,10*ROW('Sanitation Data'!D127))="","",OFFSET('Sanitation Data'!$D$29,0,10*ROW('Sanitation Data'!D127)))</f>
        <v/>
      </c>
      <c r="CM133" s="282" t="str">
        <f ca="true">+IF(OFFSET('Sanitation Data'!$D$30,0,10*ROW('Sanitation Data'!D127))="","",OFFSET('Sanitation Data'!$D$30,0,10*ROW('Sanitation Data'!D127)))</f>
        <v/>
      </c>
      <c r="CN133" s="282" t="str">
        <f ca="true">+IF(OFFSET('Sanitation Data'!$D$31,0,10*ROW('Sanitation Data'!D127))="","",OFFSET('Sanitation Data'!$D$31,0,10*ROW('Sanitation Data'!D127)))</f>
        <v/>
      </c>
      <c r="CO133" s="282" t="str">
        <f ca="true">+IF(OFFSET('Sanitation Data'!$D$32,0,10*ROW('Sanitation Data'!D127))="","",OFFSET('Sanitation Data'!$D$32,0,10*ROW('Sanitation Data'!D127)))</f>
        <v/>
      </c>
      <c r="CP133" s="282" t="str">
        <f ca="true">+IF(OFFSET('Sanitation Data'!$E$28,0,10*ROW('Sanitation Data'!E127))="","",OFFSET('Sanitation Data'!$E$28,0,10*ROW('Sanitation Data'!E127)))</f>
        <v/>
      </c>
      <c r="CQ133" s="282" t="str">
        <f ca="true">+IF(OFFSET('Sanitation Data'!$E$29,0,10*ROW('Sanitation Data'!E127))="","",OFFSET('Sanitation Data'!$E$29,0,10*ROW('Sanitation Data'!E127)))</f>
        <v/>
      </c>
      <c r="CR133" s="282" t="str">
        <f ca="true">+IF(OFFSET('Sanitation Data'!$E$30,0,10*ROW('Sanitation Data'!E127))="","",OFFSET('Sanitation Data'!$E$30,0,10*ROW('Sanitation Data'!E127)))</f>
        <v/>
      </c>
      <c r="CS133" s="282" t="str">
        <f ca="true">+IF(OFFSET('Sanitation Data'!$E$31,0,10*ROW('Sanitation Data'!E127))="","",OFFSET('Sanitation Data'!$E$31,0,10*ROW('Sanitation Data'!E127)))</f>
        <v/>
      </c>
      <c r="CT133" s="282" t="str">
        <f ca="true">+IF(OFFSET('Sanitation Data'!$E$32,0,10*ROW('Sanitation Data'!E127))="","",OFFSET('Sanitation Data'!$E$32,0,10*ROW('Sanitation Data'!E127)))</f>
        <v/>
      </c>
      <c r="CU133" s="282" t="str">
        <f ca="true">+IF(OFFSET('Sanitation Data'!$F$28,0,10*ROW('Sanitation Data'!F127))="","",OFFSET('Sanitation Data'!$F$28,0,10*ROW('Sanitation Data'!F127)))</f>
        <v/>
      </c>
      <c r="CV133" s="282" t="str">
        <f ca="true">+IF(OFFSET('Sanitation Data'!$F$29,0,10*ROW('Sanitation Data'!F127))="","",OFFSET('Sanitation Data'!$F$29,0,10*ROW('Sanitation Data'!F127)))</f>
        <v/>
      </c>
      <c r="CW133" s="282" t="str">
        <f ca="true">+IF(OFFSET('Sanitation Data'!$F$30,0,10*ROW('Sanitation Data'!F127))="","",OFFSET('Sanitation Data'!$F$30,0,10*ROW('Sanitation Data'!F127)))</f>
        <v/>
      </c>
      <c r="CX133" s="282" t="str">
        <f ca="true">+IF(OFFSET('Sanitation Data'!$F$31,0,10*ROW('Sanitation Data'!F127))="","",OFFSET('Sanitation Data'!$F$31,0,10*ROW('Sanitation Data'!F127)))</f>
        <v/>
      </c>
      <c r="CY133" s="282" t="str">
        <f ca="true">+IF(OFFSET('Sanitation Data'!$F$32,0,10*ROW('Sanitation Data'!F127))="","",OFFSET('Sanitation Data'!$F$32,0,10*ROW('Sanitation Data'!F127)))</f>
        <v/>
      </c>
      <c r="CZ133" s="282" t="str">
        <f ca="true">+IF(OFFSET('Sanitation Data'!$G$28,0,10*ROW('Sanitation Data'!G127))="","",OFFSET('Sanitation Data'!$G$28,0,10*ROW('Sanitation Data'!G127)))</f>
        <v/>
      </c>
      <c r="DA133" s="282" t="str">
        <f ca="true">+IF(OFFSET('Sanitation Data'!$G$29,0,10*ROW('Sanitation Data'!G127))="","",OFFSET('Sanitation Data'!$G$29,0,10*ROW('Sanitation Data'!G127)))</f>
        <v/>
      </c>
      <c r="DB133" s="282" t="str">
        <f ca="true">+IF(OFFSET('Sanitation Data'!$G$30,0,10*ROW('Sanitation Data'!G127))="","",OFFSET('Sanitation Data'!$G$30,0,10*ROW('Sanitation Data'!G127)))</f>
        <v/>
      </c>
      <c r="DC133" s="282" t="str">
        <f ca="true">+IF(OFFSET('Sanitation Data'!$G$31,0,10*ROW('Sanitation Data'!G127))="","",OFFSET('Sanitation Data'!$G$31,0,10*ROW('Sanitation Data'!G127)))</f>
        <v/>
      </c>
      <c r="DD133" s="282" t="str">
        <f ca="true">+IF(OFFSET('Sanitation Data'!$G$32,0,10*ROW('Sanitation Data'!G127))="","",OFFSET('Sanitation Data'!$G$32,0,10*ROW('Sanitation Data'!G127)))</f>
        <v/>
      </c>
      <c r="DE133" s="282" t="str">
        <f ca="true">+IF(OFFSET('Sanitation Data'!$H$28,0,10*ROW('Sanitation Data'!H127))="","",OFFSET('Sanitation Data'!$H$28,0,10*ROW('Sanitation Data'!H127)))</f>
        <v/>
      </c>
      <c r="DF133" s="282" t="str">
        <f ca="true">+IF(OFFSET('Sanitation Data'!$H$29,0,10*ROW('Sanitation Data'!H127))="","",OFFSET('Sanitation Data'!$H$29,0,10*ROW('Sanitation Data'!H127)))</f>
        <v/>
      </c>
      <c r="DG133" s="282" t="str">
        <f ca="true">+IF(OFFSET('Sanitation Data'!$H$30,0,10*ROW('Sanitation Data'!H127))="","",OFFSET('Sanitation Data'!$H$30,0,10*ROW('Sanitation Data'!H127)))</f>
        <v/>
      </c>
      <c r="DH133" s="282" t="str">
        <f ca="true">+IF(OFFSET('Sanitation Data'!$H$31,0,10*ROW('Sanitation Data'!H127))="","",OFFSET('Sanitation Data'!$H$31,0,10*ROW('Sanitation Data'!H127)))</f>
        <v/>
      </c>
      <c r="DI133" s="282" t="str">
        <f ca="true">+IF(OFFSET('Sanitation Data'!$H$32,0,10*ROW('Sanitation Data'!H127))="","",OFFSET('Sanitation Data'!$H$32,0,10*ROW('Sanitation Data'!H127)))</f>
        <v/>
      </c>
      <c r="DJ133" s="282" t="str">
        <f ca="true">+IF(OFFSET('Sanitation Data'!$I$28,0,10*ROW('Sanitation Data'!I127))="","",OFFSET('Sanitation Data'!$I$28,0,10*ROW('Sanitation Data'!I127)))</f>
        <v/>
      </c>
      <c r="DK133" s="282" t="str">
        <f ca="true">+IF(OFFSET('Sanitation Data'!$I$29,0,10*ROW('Sanitation Data'!I127))="","",OFFSET('Sanitation Data'!$I$29,0,10*ROW('Sanitation Data'!I127)))</f>
        <v/>
      </c>
      <c r="DL133" s="282" t="str">
        <f ca="true">+IF(OFFSET('Sanitation Data'!$I$30,0,10*ROW('Sanitation Data'!I127))="","",OFFSET('Sanitation Data'!$I$30,0,10*ROW('Sanitation Data'!I127)))</f>
        <v/>
      </c>
      <c r="DM133" s="282" t="str">
        <f ca="true">+IF(OFFSET('Sanitation Data'!$I$31,0,10*ROW('Sanitation Data'!I127))="","",OFFSET('Sanitation Data'!$I$31,0,10*ROW('Sanitation Data'!I127)))</f>
        <v/>
      </c>
      <c r="DN133" s="282" t="str">
        <f ca="true">+IF(OFFSET('Sanitation Data'!$I$32,0,10*ROW('Sanitation Data'!I127))="","",OFFSET('Sanitation Data'!$I$32,0,10*ROW('Sanitation Data'!I127)))</f>
        <v/>
      </c>
      <c r="DO133" s="282" t="str">
        <f ca="true">+IF(OFFSET('Hygiene Data'!$D$11,0,10*ROW('Hygiene Data'!D127))="","",OFFSET('Hygiene Data'!$D$11,0,10*ROW('Hygiene Data'!D127)))</f>
        <v/>
      </c>
      <c r="DP133" s="282" t="str">
        <f ca="true">+IF(OFFSET('Hygiene Data'!$D$12,0,10*ROW('Hygiene Data'!D127))="","",OFFSET('Hygiene Data'!$D$12,0,10*ROW('Hygiene Data'!D127)))</f>
        <v/>
      </c>
      <c r="DQ133" s="282" t="str">
        <f ca="true">+IF(OFFSET('Hygiene Data'!$D$13,0,10*ROW('Hygiene Data'!D127))="","",OFFSET('Hygiene Data'!$D$13,0,10*ROW('Hygiene Data'!D127)))</f>
        <v/>
      </c>
      <c r="DR133" s="282" t="str">
        <f ca="true">+IF(OFFSET('Hygiene Data'!$E$11,0,10*ROW('Hygiene Data'!E127))="","",OFFSET('Hygiene Data'!$E$11,0,10*ROW('Hygiene Data'!E127)))</f>
        <v/>
      </c>
      <c r="DS133" s="282" t="str">
        <f ca="true">+IF(OFFSET('Hygiene Data'!$E$12,0,10*ROW('Hygiene Data'!E127))="","",OFFSET('Hygiene Data'!$E$12,0,10*ROW('Hygiene Data'!E127)))</f>
        <v/>
      </c>
      <c r="DT133" s="282" t="str">
        <f ca="true">+IF(OFFSET('Hygiene Data'!$E$13,0,10*ROW('Hygiene Data'!E127))="","",OFFSET('Hygiene Data'!$E$13,0,10*ROW('Hygiene Data'!E127)))</f>
        <v/>
      </c>
      <c r="DU133" s="282" t="str">
        <f ca="true">+IF(OFFSET('Hygiene Data'!$F$11,0,10*ROW('Hygiene Data'!F127))="","",OFFSET('Hygiene Data'!$F$11,0,10*ROW('Hygiene Data'!F127)))</f>
        <v/>
      </c>
      <c r="DV133" s="282" t="str">
        <f ca="true">+IF(OFFSET('Hygiene Data'!$F$12,0,10*ROW('Hygiene Data'!F127))="","",OFFSET('Hygiene Data'!$F$12,0,10*ROW('Hygiene Data'!F127)))</f>
        <v/>
      </c>
      <c r="DW133" s="282" t="str">
        <f ca="true">+IF(OFFSET('Hygiene Data'!$F$13,0,10*ROW('Hygiene Data'!F127))="","",OFFSET('Hygiene Data'!$F$13,0,10*ROW('Hygiene Data'!F127)))</f>
        <v/>
      </c>
      <c r="DX133" s="282" t="str">
        <f ca="true">+IF(OFFSET('Hygiene Data'!$G$11,0,10*ROW('Hygiene Data'!G127))="","",OFFSET('Hygiene Data'!$G$11,0,10*ROW('Hygiene Data'!G127)))</f>
        <v/>
      </c>
      <c r="DY133" s="282" t="str">
        <f ca="true">+IF(OFFSET('Hygiene Data'!$G$12,0,10*ROW('Hygiene Data'!G127))="","",OFFSET('Hygiene Data'!$G$12,0,10*ROW('Hygiene Data'!G127)))</f>
        <v/>
      </c>
      <c r="DZ133" s="282" t="str">
        <f ca="true">+IF(OFFSET('Hygiene Data'!$G$13,0,10*ROW('Hygiene Data'!G127))="","",OFFSET('Hygiene Data'!$G$13,0,10*ROW('Hygiene Data'!G127)))</f>
        <v/>
      </c>
      <c r="EA133" s="282" t="str">
        <f ca="true">+IF(OFFSET('Hygiene Data'!$H$11,0,10*ROW('Hygiene Data'!H127))="","",OFFSET('Hygiene Data'!$H$11,0,10*ROW('Hygiene Data'!H127)))</f>
        <v/>
      </c>
      <c r="EB133" s="282" t="str">
        <f ca="true">+IF(OFFSET('Hygiene Data'!$H$12,0,10*ROW('Hygiene Data'!H127))="","",OFFSET('Hygiene Data'!$H$12,0,10*ROW('Hygiene Data'!H127)))</f>
        <v/>
      </c>
      <c r="EC133" s="282" t="str">
        <f ca="true">+IF(OFFSET('Hygiene Data'!$H$13,0,10*ROW('Hygiene Data'!H127))="","",OFFSET('Hygiene Data'!$H$13,0,10*ROW('Hygiene Data'!H127)))</f>
        <v/>
      </c>
      <c r="ED133" s="282" t="str">
        <f ca="true">+IF(OFFSET('Hygiene Data'!$I$11,0,10*ROW('Hygiene Data'!I127))="","",OFFSET('Hygiene Data'!$I$11,0,10*ROW('Hygiene Data'!I127)))</f>
        <v/>
      </c>
      <c r="EE133" s="282" t="str">
        <f ca="true">+IF(OFFSET('Hygiene Data'!$I$12,0,10*ROW('Hygiene Data'!I127))="","",OFFSET('Hygiene Data'!$I$12,0,10*ROW('Hygiene Data'!I127)))</f>
        <v/>
      </c>
      <c r="EF133" s="282"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8"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2"/>
      <c r="BS134" s="282" t="str">
        <f ca="true">+IF(OFFSET('Water Data'!$D$27,0,10*ROW('Water Data'!D128))="","",OFFSET('Water Data'!$D$27,0,10*ROW('Water Data'!D128)))</f>
        <v/>
      </c>
      <c r="BT134" s="282" t="str">
        <f ca="true">+IF(OFFSET('Water Data'!$D$28,0,10*ROW('Water Data'!D128))="","",OFFSET('Water Data'!$D$28,0,10*ROW('Water Data'!D128)))</f>
        <v/>
      </c>
      <c r="BU134" s="282" t="str">
        <f ca="true">+IF(OFFSET('Water Data'!$D$29,0,10*ROW('Water Data'!D128))="","",OFFSET('Water Data'!$D$29,0,10*ROW('Water Data'!D128)))</f>
        <v/>
      </c>
      <c r="BV134" s="282" t="str">
        <f ca="true">+IF(OFFSET('Water Data'!$E$27,0,10*ROW('Water Data'!E128))="","",OFFSET('Water Data'!$E$27,0,10*ROW('Water Data'!E128)))</f>
        <v/>
      </c>
      <c r="BW134" s="282" t="str">
        <f ca="true">+IF(OFFSET('Water Data'!$E$28,0,10*ROW('Water Data'!E128))="","",OFFSET('Water Data'!$E$28,0,10*ROW('Water Data'!E128)))</f>
        <v/>
      </c>
      <c r="BX134" s="282" t="str">
        <f ca="true">+IF(OFFSET('Water Data'!$E$29,0,10*ROW('Water Data'!E128))="","",OFFSET('Water Data'!$E$29,0,10*ROW('Water Data'!E128)))</f>
        <v/>
      </c>
      <c r="BY134" s="282" t="str">
        <f ca="true">+IF(OFFSET('Water Data'!$F$27,0,10*ROW('Water Data'!F128))="","",OFFSET('Water Data'!$F$27,0,10*ROW('Water Data'!F128)))</f>
        <v/>
      </c>
      <c r="BZ134" s="282" t="str">
        <f ca="true">+IF(OFFSET('Water Data'!$F$28,0,10*ROW('Water Data'!F128))="","",OFFSET('Water Data'!$F$28,0,10*ROW('Water Data'!F128)))</f>
        <v/>
      </c>
      <c r="CA134" s="282" t="str">
        <f ca="true">+IF(OFFSET('Water Data'!$F$29,0,10*ROW('Water Data'!F128))="","",OFFSET('Water Data'!$F$29,0,10*ROW('Water Data'!F128)))</f>
        <v/>
      </c>
      <c r="CB134" s="282" t="str">
        <f ca="true">+IF(OFFSET('Water Data'!$G$27,0,10*ROW('Water Data'!G128))="","",OFFSET('Water Data'!$G$27,0,10*ROW('Water Data'!G128)))</f>
        <v/>
      </c>
      <c r="CC134" s="282" t="str">
        <f ca="true">+IF(OFFSET('Water Data'!$G$28,0,10*ROW('Water Data'!G128))="","",OFFSET('Water Data'!$G$28,0,10*ROW('Water Data'!G128)))</f>
        <v/>
      </c>
      <c r="CD134" s="282" t="str">
        <f ca="true">+IF(OFFSET('Water Data'!$G$29,0,10*ROW('Water Data'!G128))="","",OFFSET('Water Data'!$G$29,0,10*ROW('Water Data'!G128)))</f>
        <v/>
      </c>
      <c r="CE134" s="282" t="str">
        <f ca="true">+IF(OFFSET('Water Data'!$H$27,0,10*ROW('Water Data'!H128))="","",OFFSET('Water Data'!$H$27,0,10*ROW('Water Data'!H128)))</f>
        <v/>
      </c>
      <c r="CF134" s="282" t="str">
        <f ca="true">+IF(OFFSET('Water Data'!$H$28,0,10*ROW('Water Data'!H128))="","",OFFSET('Water Data'!$H$28,0,10*ROW('Water Data'!H128)))</f>
        <v/>
      </c>
      <c r="CG134" s="282" t="str">
        <f ca="true">+IF(OFFSET('Water Data'!$H$29,0,10*ROW('Water Data'!H128))="","",OFFSET('Water Data'!$H$29,0,10*ROW('Water Data'!H128)))</f>
        <v/>
      </c>
      <c r="CH134" s="282" t="str">
        <f ca="true">+IF(OFFSET('Water Data'!$I$27,0,10*ROW('Water Data'!I128))="","",OFFSET('Water Data'!$I$27,0,10*ROW('Water Data'!I128)))</f>
        <v/>
      </c>
      <c r="CI134" s="282" t="str">
        <f ca="true">+IF(OFFSET('Water Data'!$I$28,0,10*ROW('Water Data'!I128))="","",OFFSET('Water Data'!$I$28,0,10*ROW('Water Data'!I128)))</f>
        <v/>
      </c>
      <c r="CJ134" s="282" t="str">
        <f ca="true">+IF(OFFSET('Water Data'!$I$29,0,10*ROW('Water Data'!I128))="","",OFFSET('Water Data'!$I$29,0,10*ROW('Water Data'!I128)))</f>
        <v/>
      </c>
      <c r="CK134" s="282" t="str">
        <f ca="true">+IF(OFFSET('Sanitation Data'!$D$28,0,10*ROW('Sanitation Data'!D128))="","",OFFSET('Sanitation Data'!$D$28,0,10*ROW('Sanitation Data'!D128)))</f>
        <v/>
      </c>
      <c r="CL134" s="282" t="str">
        <f ca="true">+IF(OFFSET('Sanitation Data'!$D$29,0,10*ROW('Sanitation Data'!D128))="","",OFFSET('Sanitation Data'!$D$29,0,10*ROW('Sanitation Data'!D128)))</f>
        <v/>
      </c>
      <c r="CM134" s="282" t="str">
        <f ca="true">+IF(OFFSET('Sanitation Data'!$D$30,0,10*ROW('Sanitation Data'!D128))="","",OFFSET('Sanitation Data'!$D$30,0,10*ROW('Sanitation Data'!D128)))</f>
        <v/>
      </c>
      <c r="CN134" s="282" t="str">
        <f ca="true">+IF(OFFSET('Sanitation Data'!$D$31,0,10*ROW('Sanitation Data'!D128))="","",OFFSET('Sanitation Data'!$D$31,0,10*ROW('Sanitation Data'!D128)))</f>
        <v/>
      </c>
      <c r="CO134" s="282" t="str">
        <f ca="true">+IF(OFFSET('Sanitation Data'!$D$32,0,10*ROW('Sanitation Data'!D128))="","",OFFSET('Sanitation Data'!$D$32,0,10*ROW('Sanitation Data'!D128)))</f>
        <v/>
      </c>
      <c r="CP134" s="282" t="str">
        <f ca="true">+IF(OFFSET('Sanitation Data'!$E$28,0,10*ROW('Sanitation Data'!E128))="","",OFFSET('Sanitation Data'!$E$28,0,10*ROW('Sanitation Data'!E128)))</f>
        <v/>
      </c>
      <c r="CQ134" s="282" t="str">
        <f ca="true">+IF(OFFSET('Sanitation Data'!$E$29,0,10*ROW('Sanitation Data'!E128))="","",OFFSET('Sanitation Data'!$E$29,0,10*ROW('Sanitation Data'!E128)))</f>
        <v/>
      </c>
      <c r="CR134" s="282" t="str">
        <f ca="true">+IF(OFFSET('Sanitation Data'!$E$30,0,10*ROW('Sanitation Data'!E128))="","",OFFSET('Sanitation Data'!$E$30,0,10*ROW('Sanitation Data'!E128)))</f>
        <v/>
      </c>
      <c r="CS134" s="282" t="str">
        <f ca="true">+IF(OFFSET('Sanitation Data'!$E$31,0,10*ROW('Sanitation Data'!E128))="","",OFFSET('Sanitation Data'!$E$31,0,10*ROW('Sanitation Data'!E128)))</f>
        <v/>
      </c>
      <c r="CT134" s="282" t="str">
        <f ca="true">+IF(OFFSET('Sanitation Data'!$E$32,0,10*ROW('Sanitation Data'!E128))="","",OFFSET('Sanitation Data'!$E$32,0,10*ROW('Sanitation Data'!E128)))</f>
        <v/>
      </c>
      <c r="CU134" s="282" t="str">
        <f ca="true">+IF(OFFSET('Sanitation Data'!$F$28,0,10*ROW('Sanitation Data'!F128))="","",OFFSET('Sanitation Data'!$F$28,0,10*ROW('Sanitation Data'!F128)))</f>
        <v/>
      </c>
      <c r="CV134" s="282" t="str">
        <f ca="true">+IF(OFFSET('Sanitation Data'!$F$29,0,10*ROW('Sanitation Data'!F128))="","",OFFSET('Sanitation Data'!$F$29,0,10*ROW('Sanitation Data'!F128)))</f>
        <v/>
      </c>
      <c r="CW134" s="282" t="str">
        <f ca="true">+IF(OFFSET('Sanitation Data'!$F$30,0,10*ROW('Sanitation Data'!F128))="","",OFFSET('Sanitation Data'!$F$30,0,10*ROW('Sanitation Data'!F128)))</f>
        <v/>
      </c>
      <c r="CX134" s="282" t="str">
        <f ca="true">+IF(OFFSET('Sanitation Data'!$F$31,0,10*ROW('Sanitation Data'!F128))="","",OFFSET('Sanitation Data'!$F$31,0,10*ROW('Sanitation Data'!F128)))</f>
        <v/>
      </c>
      <c r="CY134" s="282" t="str">
        <f ca="true">+IF(OFFSET('Sanitation Data'!$F$32,0,10*ROW('Sanitation Data'!F128))="","",OFFSET('Sanitation Data'!$F$32,0,10*ROW('Sanitation Data'!F128)))</f>
        <v/>
      </c>
      <c r="CZ134" s="282" t="str">
        <f ca="true">+IF(OFFSET('Sanitation Data'!$G$28,0,10*ROW('Sanitation Data'!G128))="","",OFFSET('Sanitation Data'!$G$28,0,10*ROW('Sanitation Data'!G128)))</f>
        <v/>
      </c>
      <c r="DA134" s="282" t="str">
        <f ca="true">+IF(OFFSET('Sanitation Data'!$G$29,0,10*ROW('Sanitation Data'!G128))="","",OFFSET('Sanitation Data'!$G$29,0,10*ROW('Sanitation Data'!G128)))</f>
        <v/>
      </c>
      <c r="DB134" s="282" t="str">
        <f ca="true">+IF(OFFSET('Sanitation Data'!$G$30,0,10*ROW('Sanitation Data'!G128))="","",OFFSET('Sanitation Data'!$G$30,0,10*ROW('Sanitation Data'!G128)))</f>
        <v/>
      </c>
      <c r="DC134" s="282" t="str">
        <f ca="true">+IF(OFFSET('Sanitation Data'!$G$31,0,10*ROW('Sanitation Data'!G128))="","",OFFSET('Sanitation Data'!$G$31,0,10*ROW('Sanitation Data'!G128)))</f>
        <v/>
      </c>
      <c r="DD134" s="282" t="str">
        <f ca="true">+IF(OFFSET('Sanitation Data'!$G$32,0,10*ROW('Sanitation Data'!G128))="","",OFFSET('Sanitation Data'!$G$32,0,10*ROW('Sanitation Data'!G128)))</f>
        <v/>
      </c>
      <c r="DE134" s="282" t="str">
        <f ca="true">+IF(OFFSET('Sanitation Data'!$H$28,0,10*ROW('Sanitation Data'!H128))="","",OFFSET('Sanitation Data'!$H$28,0,10*ROW('Sanitation Data'!H128)))</f>
        <v/>
      </c>
      <c r="DF134" s="282" t="str">
        <f ca="true">+IF(OFFSET('Sanitation Data'!$H$29,0,10*ROW('Sanitation Data'!H128))="","",OFFSET('Sanitation Data'!$H$29,0,10*ROW('Sanitation Data'!H128)))</f>
        <v/>
      </c>
      <c r="DG134" s="282" t="str">
        <f ca="true">+IF(OFFSET('Sanitation Data'!$H$30,0,10*ROW('Sanitation Data'!H128))="","",OFFSET('Sanitation Data'!$H$30,0,10*ROW('Sanitation Data'!H128)))</f>
        <v/>
      </c>
      <c r="DH134" s="282" t="str">
        <f ca="true">+IF(OFFSET('Sanitation Data'!$H$31,0,10*ROW('Sanitation Data'!H128))="","",OFFSET('Sanitation Data'!$H$31,0,10*ROW('Sanitation Data'!H128)))</f>
        <v/>
      </c>
      <c r="DI134" s="282" t="str">
        <f ca="true">+IF(OFFSET('Sanitation Data'!$H$32,0,10*ROW('Sanitation Data'!H128))="","",OFFSET('Sanitation Data'!$H$32,0,10*ROW('Sanitation Data'!H128)))</f>
        <v/>
      </c>
      <c r="DJ134" s="282" t="str">
        <f ca="true">+IF(OFFSET('Sanitation Data'!$I$28,0,10*ROW('Sanitation Data'!I128))="","",OFFSET('Sanitation Data'!$I$28,0,10*ROW('Sanitation Data'!I128)))</f>
        <v/>
      </c>
      <c r="DK134" s="282" t="str">
        <f ca="true">+IF(OFFSET('Sanitation Data'!$I$29,0,10*ROW('Sanitation Data'!I128))="","",OFFSET('Sanitation Data'!$I$29,0,10*ROW('Sanitation Data'!I128)))</f>
        <v/>
      </c>
      <c r="DL134" s="282" t="str">
        <f ca="true">+IF(OFFSET('Sanitation Data'!$I$30,0,10*ROW('Sanitation Data'!I128))="","",OFFSET('Sanitation Data'!$I$30,0,10*ROW('Sanitation Data'!I128)))</f>
        <v/>
      </c>
      <c r="DM134" s="282" t="str">
        <f ca="true">+IF(OFFSET('Sanitation Data'!$I$31,0,10*ROW('Sanitation Data'!I128))="","",OFFSET('Sanitation Data'!$I$31,0,10*ROW('Sanitation Data'!I128)))</f>
        <v/>
      </c>
      <c r="DN134" s="282" t="str">
        <f ca="true">+IF(OFFSET('Sanitation Data'!$I$32,0,10*ROW('Sanitation Data'!I128))="","",OFFSET('Sanitation Data'!$I$32,0,10*ROW('Sanitation Data'!I128)))</f>
        <v/>
      </c>
      <c r="DO134" s="282" t="str">
        <f ca="true">+IF(OFFSET('Hygiene Data'!$D$11,0,10*ROW('Hygiene Data'!D128))="","",OFFSET('Hygiene Data'!$D$11,0,10*ROW('Hygiene Data'!D128)))</f>
        <v/>
      </c>
      <c r="DP134" s="282" t="str">
        <f ca="true">+IF(OFFSET('Hygiene Data'!$D$12,0,10*ROW('Hygiene Data'!D128))="","",OFFSET('Hygiene Data'!$D$12,0,10*ROW('Hygiene Data'!D128)))</f>
        <v/>
      </c>
      <c r="DQ134" s="282" t="str">
        <f ca="true">+IF(OFFSET('Hygiene Data'!$D$13,0,10*ROW('Hygiene Data'!D128))="","",OFFSET('Hygiene Data'!$D$13,0,10*ROW('Hygiene Data'!D128)))</f>
        <v/>
      </c>
      <c r="DR134" s="282" t="str">
        <f ca="true">+IF(OFFSET('Hygiene Data'!$E$11,0,10*ROW('Hygiene Data'!E128))="","",OFFSET('Hygiene Data'!$E$11,0,10*ROW('Hygiene Data'!E128)))</f>
        <v/>
      </c>
      <c r="DS134" s="282" t="str">
        <f ca="true">+IF(OFFSET('Hygiene Data'!$E$12,0,10*ROW('Hygiene Data'!E128))="","",OFFSET('Hygiene Data'!$E$12,0,10*ROW('Hygiene Data'!E128)))</f>
        <v/>
      </c>
      <c r="DT134" s="282" t="str">
        <f ca="true">+IF(OFFSET('Hygiene Data'!$E$13,0,10*ROW('Hygiene Data'!E128))="","",OFFSET('Hygiene Data'!$E$13,0,10*ROW('Hygiene Data'!E128)))</f>
        <v/>
      </c>
      <c r="DU134" s="282" t="str">
        <f ca="true">+IF(OFFSET('Hygiene Data'!$F$11,0,10*ROW('Hygiene Data'!F128))="","",OFFSET('Hygiene Data'!$F$11,0,10*ROW('Hygiene Data'!F128)))</f>
        <v/>
      </c>
      <c r="DV134" s="282" t="str">
        <f ca="true">+IF(OFFSET('Hygiene Data'!$F$12,0,10*ROW('Hygiene Data'!F128))="","",OFFSET('Hygiene Data'!$F$12,0,10*ROW('Hygiene Data'!F128)))</f>
        <v/>
      </c>
      <c r="DW134" s="282" t="str">
        <f ca="true">+IF(OFFSET('Hygiene Data'!$F$13,0,10*ROW('Hygiene Data'!F128))="","",OFFSET('Hygiene Data'!$F$13,0,10*ROW('Hygiene Data'!F128)))</f>
        <v/>
      </c>
      <c r="DX134" s="282" t="str">
        <f ca="true">+IF(OFFSET('Hygiene Data'!$G$11,0,10*ROW('Hygiene Data'!G128))="","",OFFSET('Hygiene Data'!$G$11,0,10*ROW('Hygiene Data'!G128)))</f>
        <v/>
      </c>
      <c r="DY134" s="282" t="str">
        <f ca="true">+IF(OFFSET('Hygiene Data'!$G$12,0,10*ROW('Hygiene Data'!G128))="","",OFFSET('Hygiene Data'!$G$12,0,10*ROW('Hygiene Data'!G128)))</f>
        <v/>
      </c>
      <c r="DZ134" s="282" t="str">
        <f ca="true">+IF(OFFSET('Hygiene Data'!$G$13,0,10*ROW('Hygiene Data'!G128))="","",OFFSET('Hygiene Data'!$G$13,0,10*ROW('Hygiene Data'!G128)))</f>
        <v/>
      </c>
      <c r="EA134" s="282" t="str">
        <f ca="true">+IF(OFFSET('Hygiene Data'!$H$11,0,10*ROW('Hygiene Data'!H128))="","",OFFSET('Hygiene Data'!$H$11,0,10*ROW('Hygiene Data'!H128)))</f>
        <v/>
      </c>
      <c r="EB134" s="282" t="str">
        <f ca="true">+IF(OFFSET('Hygiene Data'!$H$12,0,10*ROW('Hygiene Data'!H128))="","",OFFSET('Hygiene Data'!$H$12,0,10*ROW('Hygiene Data'!H128)))</f>
        <v/>
      </c>
      <c r="EC134" s="282" t="str">
        <f ca="true">+IF(OFFSET('Hygiene Data'!$H$13,0,10*ROW('Hygiene Data'!H128))="","",OFFSET('Hygiene Data'!$H$13,0,10*ROW('Hygiene Data'!H128)))</f>
        <v/>
      </c>
      <c r="ED134" s="282" t="str">
        <f ca="true">+IF(OFFSET('Hygiene Data'!$I$11,0,10*ROW('Hygiene Data'!I128))="","",OFFSET('Hygiene Data'!$I$11,0,10*ROW('Hygiene Data'!I128)))</f>
        <v/>
      </c>
      <c r="EE134" s="282" t="str">
        <f ca="true">+IF(OFFSET('Hygiene Data'!$I$12,0,10*ROW('Hygiene Data'!I128))="","",OFFSET('Hygiene Data'!$I$12,0,10*ROW('Hygiene Data'!I128)))</f>
        <v/>
      </c>
      <c r="EF134" s="282"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8"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2"/>
      <c r="BS135" s="282" t="str">
        <f ca="true">+IF(OFFSET('Water Data'!$D$27,0,10*ROW('Water Data'!D129))="","",OFFSET('Water Data'!$D$27,0,10*ROW('Water Data'!D129)))</f>
        <v/>
      </c>
      <c r="BT135" s="282" t="str">
        <f ca="true">+IF(OFFSET('Water Data'!$D$28,0,10*ROW('Water Data'!D129))="","",OFFSET('Water Data'!$D$28,0,10*ROW('Water Data'!D129)))</f>
        <v/>
      </c>
      <c r="BU135" s="282" t="str">
        <f ca="true">+IF(OFFSET('Water Data'!$D$29,0,10*ROW('Water Data'!D129))="","",OFFSET('Water Data'!$D$29,0,10*ROW('Water Data'!D129)))</f>
        <v/>
      </c>
      <c r="BV135" s="282" t="str">
        <f ca="true">+IF(OFFSET('Water Data'!$E$27,0,10*ROW('Water Data'!E129))="","",OFFSET('Water Data'!$E$27,0,10*ROW('Water Data'!E129)))</f>
        <v/>
      </c>
      <c r="BW135" s="282" t="str">
        <f ca="true">+IF(OFFSET('Water Data'!$E$28,0,10*ROW('Water Data'!E129))="","",OFFSET('Water Data'!$E$28,0,10*ROW('Water Data'!E129)))</f>
        <v/>
      </c>
      <c r="BX135" s="282" t="str">
        <f ca="true">+IF(OFFSET('Water Data'!$E$29,0,10*ROW('Water Data'!E129))="","",OFFSET('Water Data'!$E$29,0,10*ROW('Water Data'!E129)))</f>
        <v/>
      </c>
      <c r="BY135" s="282" t="str">
        <f ca="true">+IF(OFFSET('Water Data'!$F$27,0,10*ROW('Water Data'!F129))="","",OFFSET('Water Data'!$F$27,0,10*ROW('Water Data'!F129)))</f>
        <v/>
      </c>
      <c r="BZ135" s="282" t="str">
        <f ca="true">+IF(OFFSET('Water Data'!$F$28,0,10*ROW('Water Data'!F129))="","",OFFSET('Water Data'!$F$28,0,10*ROW('Water Data'!F129)))</f>
        <v/>
      </c>
      <c r="CA135" s="282" t="str">
        <f ca="true">+IF(OFFSET('Water Data'!$F$29,0,10*ROW('Water Data'!F129))="","",OFFSET('Water Data'!$F$29,0,10*ROW('Water Data'!F129)))</f>
        <v/>
      </c>
      <c r="CB135" s="282" t="str">
        <f ca="true">+IF(OFFSET('Water Data'!$G$27,0,10*ROW('Water Data'!G129))="","",OFFSET('Water Data'!$G$27,0,10*ROW('Water Data'!G129)))</f>
        <v/>
      </c>
      <c r="CC135" s="282" t="str">
        <f ca="true">+IF(OFFSET('Water Data'!$G$28,0,10*ROW('Water Data'!G129))="","",OFFSET('Water Data'!$G$28,0,10*ROW('Water Data'!G129)))</f>
        <v/>
      </c>
      <c r="CD135" s="282" t="str">
        <f ca="true">+IF(OFFSET('Water Data'!$G$29,0,10*ROW('Water Data'!G129))="","",OFFSET('Water Data'!$G$29,0,10*ROW('Water Data'!G129)))</f>
        <v/>
      </c>
      <c r="CE135" s="282" t="str">
        <f ca="true">+IF(OFFSET('Water Data'!$H$27,0,10*ROW('Water Data'!H129))="","",OFFSET('Water Data'!$H$27,0,10*ROW('Water Data'!H129)))</f>
        <v/>
      </c>
      <c r="CF135" s="282" t="str">
        <f ca="true">+IF(OFFSET('Water Data'!$H$28,0,10*ROW('Water Data'!H129))="","",OFFSET('Water Data'!$H$28,0,10*ROW('Water Data'!H129)))</f>
        <v/>
      </c>
      <c r="CG135" s="282" t="str">
        <f ca="true">+IF(OFFSET('Water Data'!$H$29,0,10*ROW('Water Data'!H129))="","",OFFSET('Water Data'!$H$29,0,10*ROW('Water Data'!H129)))</f>
        <v/>
      </c>
      <c r="CH135" s="282" t="str">
        <f ca="true">+IF(OFFSET('Water Data'!$I$27,0,10*ROW('Water Data'!I129))="","",OFFSET('Water Data'!$I$27,0,10*ROW('Water Data'!I129)))</f>
        <v/>
      </c>
      <c r="CI135" s="282" t="str">
        <f ca="true">+IF(OFFSET('Water Data'!$I$28,0,10*ROW('Water Data'!I129))="","",OFFSET('Water Data'!$I$28,0,10*ROW('Water Data'!I129)))</f>
        <v/>
      </c>
      <c r="CJ135" s="282" t="str">
        <f ca="true">+IF(OFFSET('Water Data'!$I$29,0,10*ROW('Water Data'!I129))="","",OFFSET('Water Data'!$I$29,0,10*ROW('Water Data'!I129)))</f>
        <v/>
      </c>
      <c r="CK135" s="282" t="str">
        <f ca="true">+IF(OFFSET('Sanitation Data'!$D$28,0,10*ROW('Sanitation Data'!D129))="","",OFFSET('Sanitation Data'!$D$28,0,10*ROW('Sanitation Data'!D129)))</f>
        <v/>
      </c>
      <c r="CL135" s="282" t="str">
        <f ca="true">+IF(OFFSET('Sanitation Data'!$D$29,0,10*ROW('Sanitation Data'!D129))="","",OFFSET('Sanitation Data'!$D$29,0,10*ROW('Sanitation Data'!D129)))</f>
        <v/>
      </c>
      <c r="CM135" s="282" t="str">
        <f ca="true">+IF(OFFSET('Sanitation Data'!$D$30,0,10*ROW('Sanitation Data'!D129))="","",OFFSET('Sanitation Data'!$D$30,0,10*ROW('Sanitation Data'!D129)))</f>
        <v/>
      </c>
      <c r="CN135" s="282" t="str">
        <f ca="true">+IF(OFFSET('Sanitation Data'!$D$31,0,10*ROW('Sanitation Data'!D129))="","",OFFSET('Sanitation Data'!$D$31,0,10*ROW('Sanitation Data'!D129)))</f>
        <v/>
      </c>
      <c r="CO135" s="282" t="str">
        <f ca="true">+IF(OFFSET('Sanitation Data'!$D$32,0,10*ROW('Sanitation Data'!D129))="","",OFFSET('Sanitation Data'!$D$32,0,10*ROW('Sanitation Data'!D129)))</f>
        <v/>
      </c>
      <c r="CP135" s="282" t="str">
        <f ca="true">+IF(OFFSET('Sanitation Data'!$E$28,0,10*ROW('Sanitation Data'!E129))="","",OFFSET('Sanitation Data'!$E$28,0,10*ROW('Sanitation Data'!E129)))</f>
        <v/>
      </c>
      <c r="CQ135" s="282" t="str">
        <f ca="true">+IF(OFFSET('Sanitation Data'!$E$29,0,10*ROW('Sanitation Data'!E129))="","",OFFSET('Sanitation Data'!$E$29,0,10*ROW('Sanitation Data'!E129)))</f>
        <v/>
      </c>
      <c r="CR135" s="282" t="str">
        <f ca="true">+IF(OFFSET('Sanitation Data'!$E$30,0,10*ROW('Sanitation Data'!E129))="","",OFFSET('Sanitation Data'!$E$30,0,10*ROW('Sanitation Data'!E129)))</f>
        <v/>
      </c>
      <c r="CS135" s="282" t="str">
        <f ca="true">+IF(OFFSET('Sanitation Data'!$E$31,0,10*ROW('Sanitation Data'!E129))="","",OFFSET('Sanitation Data'!$E$31,0,10*ROW('Sanitation Data'!E129)))</f>
        <v/>
      </c>
      <c r="CT135" s="282" t="str">
        <f ca="true">+IF(OFFSET('Sanitation Data'!$E$32,0,10*ROW('Sanitation Data'!E129))="","",OFFSET('Sanitation Data'!$E$32,0,10*ROW('Sanitation Data'!E129)))</f>
        <v/>
      </c>
      <c r="CU135" s="282" t="str">
        <f ca="true">+IF(OFFSET('Sanitation Data'!$F$28,0,10*ROW('Sanitation Data'!F129))="","",OFFSET('Sanitation Data'!$F$28,0,10*ROW('Sanitation Data'!F129)))</f>
        <v/>
      </c>
      <c r="CV135" s="282" t="str">
        <f ca="true">+IF(OFFSET('Sanitation Data'!$F$29,0,10*ROW('Sanitation Data'!F129))="","",OFFSET('Sanitation Data'!$F$29,0,10*ROW('Sanitation Data'!F129)))</f>
        <v/>
      </c>
      <c r="CW135" s="282" t="str">
        <f ca="true">+IF(OFFSET('Sanitation Data'!$F$30,0,10*ROW('Sanitation Data'!F129))="","",OFFSET('Sanitation Data'!$F$30,0,10*ROW('Sanitation Data'!F129)))</f>
        <v/>
      </c>
      <c r="CX135" s="282" t="str">
        <f ca="true">+IF(OFFSET('Sanitation Data'!$F$31,0,10*ROW('Sanitation Data'!F129))="","",OFFSET('Sanitation Data'!$F$31,0,10*ROW('Sanitation Data'!F129)))</f>
        <v/>
      </c>
      <c r="CY135" s="282" t="str">
        <f ca="true">+IF(OFFSET('Sanitation Data'!$F$32,0,10*ROW('Sanitation Data'!F129))="","",OFFSET('Sanitation Data'!$F$32,0,10*ROW('Sanitation Data'!F129)))</f>
        <v/>
      </c>
      <c r="CZ135" s="282" t="str">
        <f ca="true">+IF(OFFSET('Sanitation Data'!$G$28,0,10*ROW('Sanitation Data'!G129))="","",OFFSET('Sanitation Data'!$G$28,0,10*ROW('Sanitation Data'!G129)))</f>
        <v/>
      </c>
      <c r="DA135" s="282" t="str">
        <f ca="true">+IF(OFFSET('Sanitation Data'!$G$29,0,10*ROW('Sanitation Data'!G129))="","",OFFSET('Sanitation Data'!$G$29,0,10*ROW('Sanitation Data'!G129)))</f>
        <v/>
      </c>
      <c r="DB135" s="282" t="str">
        <f ca="true">+IF(OFFSET('Sanitation Data'!$G$30,0,10*ROW('Sanitation Data'!G129))="","",OFFSET('Sanitation Data'!$G$30,0,10*ROW('Sanitation Data'!G129)))</f>
        <v/>
      </c>
      <c r="DC135" s="282" t="str">
        <f ca="true">+IF(OFFSET('Sanitation Data'!$G$31,0,10*ROW('Sanitation Data'!G129))="","",OFFSET('Sanitation Data'!$G$31,0,10*ROW('Sanitation Data'!G129)))</f>
        <v/>
      </c>
      <c r="DD135" s="282" t="str">
        <f ca="true">+IF(OFFSET('Sanitation Data'!$G$32,0,10*ROW('Sanitation Data'!G129))="","",OFFSET('Sanitation Data'!$G$32,0,10*ROW('Sanitation Data'!G129)))</f>
        <v/>
      </c>
      <c r="DE135" s="282" t="str">
        <f ca="true">+IF(OFFSET('Sanitation Data'!$H$28,0,10*ROW('Sanitation Data'!H129))="","",OFFSET('Sanitation Data'!$H$28,0,10*ROW('Sanitation Data'!H129)))</f>
        <v/>
      </c>
      <c r="DF135" s="282" t="str">
        <f ca="true">+IF(OFFSET('Sanitation Data'!$H$29,0,10*ROW('Sanitation Data'!H129))="","",OFFSET('Sanitation Data'!$H$29,0,10*ROW('Sanitation Data'!H129)))</f>
        <v/>
      </c>
      <c r="DG135" s="282" t="str">
        <f ca="true">+IF(OFFSET('Sanitation Data'!$H$30,0,10*ROW('Sanitation Data'!H129))="","",OFFSET('Sanitation Data'!$H$30,0,10*ROW('Sanitation Data'!H129)))</f>
        <v/>
      </c>
      <c r="DH135" s="282" t="str">
        <f ca="true">+IF(OFFSET('Sanitation Data'!$H$31,0,10*ROW('Sanitation Data'!H129))="","",OFFSET('Sanitation Data'!$H$31,0,10*ROW('Sanitation Data'!H129)))</f>
        <v/>
      </c>
      <c r="DI135" s="282" t="str">
        <f ca="true">+IF(OFFSET('Sanitation Data'!$H$32,0,10*ROW('Sanitation Data'!H129))="","",OFFSET('Sanitation Data'!$H$32,0,10*ROW('Sanitation Data'!H129)))</f>
        <v/>
      </c>
      <c r="DJ135" s="282" t="str">
        <f ca="true">+IF(OFFSET('Sanitation Data'!$I$28,0,10*ROW('Sanitation Data'!I129))="","",OFFSET('Sanitation Data'!$I$28,0,10*ROW('Sanitation Data'!I129)))</f>
        <v/>
      </c>
      <c r="DK135" s="282" t="str">
        <f ca="true">+IF(OFFSET('Sanitation Data'!$I$29,0,10*ROW('Sanitation Data'!I129))="","",OFFSET('Sanitation Data'!$I$29,0,10*ROW('Sanitation Data'!I129)))</f>
        <v/>
      </c>
      <c r="DL135" s="282" t="str">
        <f ca="true">+IF(OFFSET('Sanitation Data'!$I$30,0,10*ROW('Sanitation Data'!I129))="","",OFFSET('Sanitation Data'!$I$30,0,10*ROW('Sanitation Data'!I129)))</f>
        <v/>
      </c>
      <c r="DM135" s="282" t="str">
        <f ca="true">+IF(OFFSET('Sanitation Data'!$I$31,0,10*ROW('Sanitation Data'!I129))="","",OFFSET('Sanitation Data'!$I$31,0,10*ROW('Sanitation Data'!I129)))</f>
        <v/>
      </c>
      <c r="DN135" s="282" t="str">
        <f ca="true">+IF(OFFSET('Sanitation Data'!$I$32,0,10*ROW('Sanitation Data'!I129))="","",OFFSET('Sanitation Data'!$I$32,0,10*ROW('Sanitation Data'!I129)))</f>
        <v/>
      </c>
      <c r="DO135" s="282" t="str">
        <f ca="true">+IF(OFFSET('Hygiene Data'!$D$11,0,10*ROW('Hygiene Data'!D129))="","",OFFSET('Hygiene Data'!$D$11,0,10*ROW('Hygiene Data'!D129)))</f>
        <v/>
      </c>
      <c r="DP135" s="282" t="str">
        <f ca="true">+IF(OFFSET('Hygiene Data'!$D$12,0,10*ROW('Hygiene Data'!D129))="","",OFFSET('Hygiene Data'!$D$12,0,10*ROW('Hygiene Data'!D129)))</f>
        <v/>
      </c>
      <c r="DQ135" s="282" t="str">
        <f ca="true">+IF(OFFSET('Hygiene Data'!$D$13,0,10*ROW('Hygiene Data'!D129))="","",OFFSET('Hygiene Data'!$D$13,0,10*ROW('Hygiene Data'!D129)))</f>
        <v/>
      </c>
      <c r="DR135" s="282" t="str">
        <f ca="true">+IF(OFFSET('Hygiene Data'!$E$11,0,10*ROW('Hygiene Data'!E129))="","",OFFSET('Hygiene Data'!$E$11,0,10*ROW('Hygiene Data'!E129)))</f>
        <v/>
      </c>
      <c r="DS135" s="282" t="str">
        <f ca="true">+IF(OFFSET('Hygiene Data'!$E$12,0,10*ROW('Hygiene Data'!E129))="","",OFFSET('Hygiene Data'!$E$12,0,10*ROW('Hygiene Data'!E129)))</f>
        <v/>
      </c>
      <c r="DT135" s="282" t="str">
        <f ca="true">+IF(OFFSET('Hygiene Data'!$E$13,0,10*ROW('Hygiene Data'!E129))="","",OFFSET('Hygiene Data'!$E$13,0,10*ROW('Hygiene Data'!E129)))</f>
        <v/>
      </c>
      <c r="DU135" s="282" t="str">
        <f ca="true">+IF(OFFSET('Hygiene Data'!$F$11,0,10*ROW('Hygiene Data'!F129))="","",OFFSET('Hygiene Data'!$F$11,0,10*ROW('Hygiene Data'!F129)))</f>
        <v/>
      </c>
      <c r="DV135" s="282" t="str">
        <f ca="true">+IF(OFFSET('Hygiene Data'!$F$12,0,10*ROW('Hygiene Data'!F129))="","",OFFSET('Hygiene Data'!$F$12,0,10*ROW('Hygiene Data'!F129)))</f>
        <v/>
      </c>
      <c r="DW135" s="282" t="str">
        <f ca="true">+IF(OFFSET('Hygiene Data'!$F$13,0,10*ROW('Hygiene Data'!F129))="","",OFFSET('Hygiene Data'!$F$13,0,10*ROW('Hygiene Data'!F129)))</f>
        <v/>
      </c>
      <c r="DX135" s="282" t="str">
        <f ca="true">+IF(OFFSET('Hygiene Data'!$G$11,0,10*ROW('Hygiene Data'!G129))="","",OFFSET('Hygiene Data'!$G$11,0,10*ROW('Hygiene Data'!G129)))</f>
        <v/>
      </c>
      <c r="DY135" s="282" t="str">
        <f ca="true">+IF(OFFSET('Hygiene Data'!$G$12,0,10*ROW('Hygiene Data'!G129))="","",OFFSET('Hygiene Data'!$G$12,0,10*ROW('Hygiene Data'!G129)))</f>
        <v/>
      </c>
      <c r="DZ135" s="282" t="str">
        <f ca="true">+IF(OFFSET('Hygiene Data'!$G$13,0,10*ROW('Hygiene Data'!G129))="","",OFFSET('Hygiene Data'!$G$13,0,10*ROW('Hygiene Data'!G129)))</f>
        <v/>
      </c>
      <c r="EA135" s="282" t="str">
        <f ca="true">+IF(OFFSET('Hygiene Data'!$H$11,0,10*ROW('Hygiene Data'!H129))="","",OFFSET('Hygiene Data'!$H$11,0,10*ROW('Hygiene Data'!H129)))</f>
        <v/>
      </c>
      <c r="EB135" s="282" t="str">
        <f ca="true">+IF(OFFSET('Hygiene Data'!$H$12,0,10*ROW('Hygiene Data'!H129))="","",OFFSET('Hygiene Data'!$H$12,0,10*ROW('Hygiene Data'!H129)))</f>
        <v/>
      </c>
      <c r="EC135" s="282" t="str">
        <f ca="true">+IF(OFFSET('Hygiene Data'!$H$13,0,10*ROW('Hygiene Data'!H129))="","",OFFSET('Hygiene Data'!$H$13,0,10*ROW('Hygiene Data'!H129)))</f>
        <v/>
      </c>
      <c r="ED135" s="282" t="str">
        <f ca="true">+IF(OFFSET('Hygiene Data'!$I$11,0,10*ROW('Hygiene Data'!I129))="","",OFFSET('Hygiene Data'!$I$11,0,10*ROW('Hygiene Data'!I129)))</f>
        <v/>
      </c>
      <c r="EE135" s="282" t="str">
        <f ca="true">+IF(OFFSET('Hygiene Data'!$I$12,0,10*ROW('Hygiene Data'!I129))="","",OFFSET('Hygiene Data'!$I$12,0,10*ROW('Hygiene Data'!I129)))</f>
        <v/>
      </c>
      <c r="EF135" s="282"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8"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2"/>
      <c r="BS136" s="282" t="str">
        <f ca="true">+IF(OFFSET('Water Data'!$D$27,0,10*ROW('Water Data'!D130))="","",OFFSET('Water Data'!$D$27,0,10*ROW('Water Data'!D130)))</f>
        <v/>
      </c>
      <c r="BT136" s="282" t="str">
        <f ca="true">+IF(OFFSET('Water Data'!$D$28,0,10*ROW('Water Data'!D130))="","",OFFSET('Water Data'!$D$28,0,10*ROW('Water Data'!D130)))</f>
        <v/>
      </c>
      <c r="BU136" s="282" t="str">
        <f ca="true">+IF(OFFSET('Water Data'!$D$29,0,10*ROW('Water Data'!D130))="","",OFFSET('Water Data'!$D$29,0,10*ROW('Water Data'!D130)))</f>
        <v/>
      </c>
      <c r="BV136" s="282" t="str">
        <f ca="true">+IF(OFFSET('Water Data'!$E$27,0,10*ROW('Water Data'!E130))="","",OFFSET('Water Data'!$E$27,0,10*ROW('Water Data'!E130)))</f>
        <v/>
      </c>
      <c r="BW136" s="282" t="str">
        <f ca="true">+IF(OFFSET('Water Data'!$E$28,0,10*ROW('Water Data'!E130))="","",OFFSET('Water Data'!$E$28,0,10*ROW('Water Data'!E130)))</f>
        <v/>
      </c>
      <c r="BX136" s="282" t="str">
        <f ca="true">+IF(OFFSET('Water Data'!$E$29,0,10*ROW('Water Data'!E130))="","",OFFSET('Water Data'!$E$29,0,10*ROW('Water Data'!E130)))</f>
        <v/>
      </c>
      <c r="BY136" s="282" t="str">
        <f ca="true">+IF(OFFSET('Water Data'!$F$27,0,10*ROW('Water Data'!F130))="","",OFFSET('Water Data'!$F$27,0,10*ROW('Water Data'!F130)))</f>
        <v/>
      </c>
      <c r="BZ136" s="282" t="str">
        <f ca="true">+IF(OFFSET('Water Data'!$F$28,0,10*ROW('Water Data'!F130))="","",OFFSET('Water Data'!$F$28,0,10*ROW('Water Data'!F130)))</f>
        <v/>
      </c>
      <c r="CA136" s="282" t="str">
        <f ca="true">+IF(OFFSET('Water Data'!$F$29,0,10*ROW('Water Data'!F130))="","",OFFSET('Water Data'!$F$29,0,10*ROW('Water Data'!F130)))</f>
        <v/>
      </c>
      <c r="CB136" s="282" t="str">
        <f ca="true">+IF(OFFSET('Water Data'!$G$27,0,10*ROW('Water Data'!G130))="","",OFFSET('Water Data'!$G$27,0,10*ROW('Water Data'!G130)))</f>
        <v/>
      </c>
      <c r="CC136" s="282" t="str">
        <f ca="true">+IF(OFFSET('Water Data'!$G$28,0,10*ROW('Water Data'!G130))="","",OFFSET('Water Data'!$G$28,0,10*ROW('Water Data'!G130)))</f>
        <v/>
      </c>
      <c r="CD136" s="282" t="str">
        <f ca="true">+IF(OFFSET('Water Data'!$G$29,0,10*ROW('Water Data'!G130))="","",OFFSET('Water Data'!$G$29,0,10*ROW('Water Data'!G130)))</f>
        <v/>
      </c>
      <c r="CE136" s="282" t="str">
        <f ca="true">+IF(OFFSET('Water Data'!$H$27,0,10*ROW('Water Data'!H130))="","",OFFSET('Water Data'!$H$27,0,10*ROW('Water Data'!H130)))</f>
        <v/>
      </c>
      <c r="CF136" s="282" t="str">
        <f ca="true">+IF(OFFSET('Water Data'!$H$28,0,10*ROW('Water Data'!H130))="","",OFFSET('Water Data'!$H$28,0,10*ROW('Water Data'!H130)))</f>
        <v/>
      </c>
      <c r="CG136" s="282" t="str">
        <f ca="true">+IF(OFFSET('Water Data'!$H$29,0,10*ROW('Water Data'!H130))="","",OFFSET('Water Data'!$H$29,0,10*ROW('Water Data'!H130)))</f>
        <v/>
      </c>
      <c r="CH136" s="282" t="str">
        <f ca="true">+IF(OFFSET('Water Data'!$I$27,0,10*ROW('Water Data'!I130))="","",OFFSET('Water Data'!$I$27,0,10*ROW('Water Data'!I130)))</f>
        <v/>
      </c>
      <c r="CI136" s="282" t="str">
        <f ca="true">+IF(OFFSET('Water Data'!$I$28,0,10*ROW('Water Data'!I130))="","",OFFSET('Water Data'!$I$28,0,10*ROW('Water Data'!I130)))</f>
        <v/>
      </c>
      <c r="CJ136" s="282" t="str">
        <f ca="true">+IF(OFFSET('Water Data'!$I$29,0,10*ROW('Water Data'!I130))="","",OFFSET('Water Data'!$I$29,0,10*ROW('Water Data'!I130)))</f>
        <v/>
      </c>
      <c r="CK136" s="282" t="str">
        <f ca="true">+IF(OFFSET('Sanitation Data'!$D$28,0,10*ROW('Sanitation Data'!D130))="","",OFFSET('Sanitation Data'!$D$28,0,10*ROW('Sanitation Data'!D130)))</f>
        <v/>
      </c>
      <c r="CL136" s="282" t="str">
        <f ca="true">+IF(OFFSET('Sanitation Data'!$D$29,0,10*ROW('Sanitation Data'!D130))="","",OFFSET('Sanitation Data'!$D$29,0,10*ROW('Sanitation Data'!D130)))</f>
        <v/>
      </c>
      <c r="CM136" s="282" t="str">
        <f ca="true">+IF(OFFSET('Sanitation Data'!$D$30,0,10*ROW('Sanitation Data'!D130))="","",OFFSET('Sanitation Data'!$D$30,0,10*ROW('Sanitation Data'!D130)))</f>
        <v/>
      </c>
      <c r="CN136" s="282" t="str">
        <f ca="true">+IF(OFFSET('Sanitation Data'!$D$31,0,10*ROW('Sanitation Data'!D130))="","",OFFSET('Sanitation Data'!$D$31,0,10*ROW('Sanitation Data'!D130)))</f>
        <v/>
      </c>
      <c r="CO136" s="282" t="str">
        <f ca="true">+IF(OFFSET('Sanitation Data'!$D$32,0,10*ROW('Sanitation Data'!D130))="","",OFFSET('Sanitation Data'!$D$32,0,10*ROW('Sanitation Data'!D130)))</f>
        <v/>
      </c>
      <c r="CP136" s="282" t="str">
        <f ca="true">+IF(OFFSET('Sanitation Data'!$E$28,0,10*ROW('Sanitation Data'!E130))="","",OFFSET('Sanitation Data'!$E$28,0,10*ROW('Sanitation Data'!E130)))</f>
        <v/>
      </c>
      <c r="CQ136" s="282" t="str">
        <f ca="true">+IF(OFFSET('Sanitation Data'!$E$29,0,10*ROW('Sanitation Data'!E130))="","",OFFSET('Sanitation Data'!$E$29,0,10*ROW('Sanitation Data'!E130)))</f>
        <v/>
      </c>
      <c r="CR136" s="282" t="str">
        <f ca="true">+IF(OFFSET('Sanitation Data'!$E$30,0,10*ROW('Sanitation Data'!E130))="","",OFFSET('Sanitation Data'!$E$30,0,10*ROW('Sanitation Data'!E130)))</f>
        <v/>
      </c>
      <c r="CS136" s="282" t="str">
        <f ca="true">+IF(OFFSET('Sanitation Data'!$E$31,0,10*ROW('Sanitation Data'!E130))="","",OFFSET('Sanitation Data'!$E$31,0,10*ROW('Sanitation Data'!E130)))</f>
        <v/>
      </c>
      <c r="CT136" s="282" t="str">
        <f ca="true">+IF(OFFSET('Sanitation Data'!$E$32,0,10*ROW('Sanitation Data'!E130))="","",OFFSET('Sanitation Data'!$E$32,0,10*ROW('Sanitation Data'!E130)))</f>
        <v/>
      </c>
      <c r="CU136" s="282" t="str">
        <f ca="true">+IF(OFFSET('Sanitation Data'!$F$28,0,10*ROW('Sanitation Data'!F130))="","",OFFSET('Sanitation Data'!$F$28,0,10*ROW('Sanitation Data'!F130)))</f>
        <v/>
      </c>
      <c r="CV136" s="282" t="str">
        <f ca="true">+IF(OFFSET('Sanitation Data'!$F$29,0,10*ROW('Sanitation Data'!F130))="","",OFFSET('Sanitation Data'!$F$29,0,10*ROW('Sanitation Data'!F130)))</f>
        <v/>
      </c>
      <c r="CW136" s="282" t="str">
        <f ca="true">+IF(OFFSET('Sanitation Data'!$F$30,0,10*ROW('Sanitation Data'!F130))="","",OFFSET('Sanitation Data'!$F$30,0,10*ROW('Sanitation Data'!F130)))</f>
        <v/>
      </c>
      <c r="CX136" s="282" t="str">
        <f ca="true">+IF(OFFSET('Sanitation Data'!$F$31,0,10*ROW('Sanitation Data'!F130))="","",OFFSET('Sanitation Data'!$F$31,0,10*ROW('Sanitation Data'!F130)))</f>
        <v/>
      </c>
      <c r="CY136" s="282" t="str">
        <f ca="true">+IF(OFFSET('Sanitation Data'!$F$32,0,10*ROW('Sanitation Data'!F130))="","",OFFSET('Sanitation Data'!$F$32,0,10*ROW('Sanitation Data'!F130)))</f>
        <v/>
      </c>
      <c r="CZ136" s="282" t="str">
        <f ca="true">+IF(OFFSET('Sanitation Data'!$G$28,0,10*ROW('Sanitation Data'!G130))="","",OFFSET('Sanitation Data'!$G$28,0,10*ROW('Sanitation Data'!G130)))</f>
        <v/>
      </c>
      <c r="DA136" s="282" t="str">
        <f ca="true">+IF(OFFSET('Sanitation Data'!$G$29,0,10*ROW('Sanitation Data'!G130))="","",OFFSET('Sanitation Data'!$G$29,0,10*ROW('Sanitation Data'!G130)))</f>
        <v/>
      </c>
      <c r="DB136" s="282" t="str">
        <f ca="true">+IF(OFFSET('Sanitation Data'!$G$30,0,10*ROW('Sanitation Data'!G130))="","",OFFSET('Sanitation Data'!$G$30,0,10*ROW('Sanitation Data'!G130)))</f>
        <v/>
      </c>
      <c r="DC136" s="282" t="str">
        <f ca="true">+IF(OFFSET('Sanitation Data'!$G$31,0,10*ROW('Sanitation Data'!G130))="","",OFFSET('Sanitation Data'!$G$31,0,10*ROW('Sanitation Data'!G130)))</f>
        <v/>
      </c>
      <c r="DD136" s="282" t="str">
        <f ca="true">+IF(OFFSET('Sanitation Data'!$G$32,0,10*ROW('Sanitation Data'!G130))="","",OFFSET('Sanitation Data'!$G$32,0,10*ROW('Sanitation Data'!G130)))</f>
        <v/>
      </c>
      <c r="DE136" s="282" t="str">
        <f ca="true">+IF(OFFSET('Sanitation Data'!$H$28,0,10*ROW('Sanitation Data'!H130))="","",OFFSET('Sanitation Data'!$H$28,0,10*ROW('Sanitation Data'!H130)))</f>
        <v/>
      </c>
      <c r="DF136" s="282" t="str">
        <f ca="true">+IF(OFFSET('Sanitation Data'!$H$29,0,10*ROW('Sanitation Data'!H130))="","",OFFSET('Sanitation Data'!$H$29,0,10*ROW('Sanitation Data'!H130)))</f>
        <v/>
      </c>
      <c r="DG136" s="282" t="str">
        <f ca="true">+IF(OFFSET('Sanitation Data'!$H$30,0,10*ROW('Sanitation Data'!H130))="","",OFFSET('Sanitation Data'!$H$30,0,10*ROW('Sanitation Data'!H130)))</f>
        <v/>
      </c>
      <c r="DH136" s="282" t="str">
        <f ca="true">+IF(OFFSET('Sanitation Data'!$H$31,0,10*ROW('Sanitation Data'!H130))="","",OFFSET('Sanitation Data'!$H$31,0,10*ROW('Sanitation Data'!H130)))</f>
        <v/>
      </c>
      <c r="DI136" s="282" t="str">
        <f ca="true">+IF(OFFSET('Sanitation Data'!$H$32,0,10*ROW('Sanitation Data'!H130))="","",OFFSET('Sanitation Data'!$H$32,0,10*ROW('Sanitation Data'!H130)))</f>
        <v/>
      </c>
      <c r="DJ136" s="282" t="str">
        <f ca="true">+IF(OFFSET('Sanitation Data'!$I$28,0,10*ROW('Sanitation Data'!I130))="","",OFFSET('Sanitation Data'!$I$28,0,10*ROW('Sanitation Data'!I130)))</f>
        <v/>
      </c>
      <c r="DK136" s="282" t="str">
        <f ca="true">+IF(OFFSET('Sanitation Data'!$I$29,0,10*ROW('Sanitation Data'!I130))="","",OFFSET('Sanitation Data'!$I$29,0,10*ROW('Sanitation Data'!I130)))</f>
        <v/>
      </c>
      <c r="DL136" s="282" t="str">
        <f ca="true">+IF(OFFSET('Sanitation Data'!$I$30,0,10*ROW('Sanitation Data'!I130))="","",OFFSET('Sanitation Data'!$I$30,0,10*ROW('Sanitation Data'!I130)))</f>
        <v/>
      </c>
      <c r="DM136" s="282" t="str">
        <f ca="true">+IF(OFFSET('Sanitation Data'!$I$31,0,10*ROW('Sanitation Data'!I130))="","",OFFSET('Sanitation Data'!$I$31,0,10*ROW('Sanitation Data'!I130)))</f>
        <v/>
      </c>
      <c r="DN136" s="282" t="str">
        <f ca="true">+IF(OFFSET('Sanitation Data'!$I$32,0,10*ROW('Sanitation Data'!I130))="","",OFFSET('Sanitation Data'!$I$32,0,10*ROW('Sanitation Data'!I130)))</f>
        <v/>
      </c>
      <c r="DO136" s="282" t="str">
        <f ca="true">+IF(OFFSET('Hygiene Data'!$D$11,0,10*ROW('Hygiene Data'!D130))="","",OFFSET('Hygiene Data'!$D$11,0,10*ROW('Hygiene Data'!D130)))</f>
        <v/>
      </c>
      <c r="DP136" s="282" t="str">
        <f ca="true">+IF(OFFSET('Hygiene Data'!$D$12,0,10*ROW('Hygiene Data'!D130))="","",OFFSET('Hygiene Data'!$D$12,0,10*ROW('Hygiene Data'!D130)))</f>
        <v/>
      </c>
      <c r="DQ136" s="282" t="str">
        <f ca="true">+IF(OFFSET('Hygiene Data'!$D$13,0,10*ROW('Hygiene Data'!D130))="","",OFFSET('Hygiene Data'!$D$13,0,10*ROW('Hygiene Data'!D130)))</f>
        <v/>
      </c>
      <c r="DR136" s="282" t="str">
        <f ca="true">+IF(OFFSET('Hygiene Data'!$E$11,0,10*ROW('Hygiene Data'!E130))="","",OFFSET('Hygiene Data'!$E$11,0,10*ROW('Hygiene Data'!E130)))</f>
        <v/>
      </c>
      <c r="DS136" s="282" t="str">
        <f ca="true">+IF(OFFSET('Hygiene Data'!$E$12,0,10*ROW('Hygiene Data'!E130))="","",OFFSET('Hygiene Data'!$E$12,0,10*ROW('Hygiene Data'!E130)))</f>
        <v/>
      </c>
      <c r="DT136" s="282" t="str">
        <f ca="true">+IF(OFFSET('Hygiene Data'!$E$13,0,10*ROW('Hygiene Data'!E130))="","",OFFSET('Hygiene Data'!$E$13,0,10*ROW('Hygiene Data'!E130)))</f>
        <v/>
      </c>
      <c r="DU136" s="282" t="str">
        <f ca="true">+IF(OFFSET('Hygiene Data'!$F$11,0,10*ROW('Hygiene Data'!F130))="","",OFFSET('Hygiene Data'!$F$11,0,10*ROW('Hygiene Data'!F130)))</f>
        <v/>
      </c>
      <c r="DV136" s="282" t="str">
        <f ca="true">+IF(OFFSET('Hygiene Data'!$F$12,0,10*ROW('Hygiene Data'!F130))="","",OFFSET('Hygiene Data'!$F$12,0,10*ROW('Hygiene Data'!F130)))</f>
        <v/>
      </c>
      <c r="DW136" s="282" t="str">
        <f ca="true">+IF(OFFSET('Hygiene Data'!$F$13,0,10*ROW('Hygiene Data'!F130))="","",OFFSET('Hygiene Data'!$F$13,0,10*ROW('Hygiene Data'!F130)))</f>
        <v/>
      </c>
      <c r="DX136" s="282" t="str">
        <f ca="true">+IF(OFFSET('Hygiene Data'!$G$11,0,10*ROW('Hygiene Data'!G130))="","",OFFSET('Hygiene Data'!$G$11,0,10*ROW('Hygiene Data'!G130)))</f>
        <v/>
      </c>
      <c r="DY136" s="282" t="str">
        <f ca="true">+IF(OFFSET('Hygiene Data'!$G$12,0,10*ROW('Hygiene Data'!G130))="","",OFFSET('Hygiene Data'!$G$12,0,10*ROW('Hygiene Data'!G130)))</f>
        <v/>
      </c>
      <c r="DZ136" s="282" t="str">
        <f ca="true">+IF(OFFSET('Hygiene Data'!$G$13,0,10*ROW('Hygiene Data'!G130))="","",OFFSET('Hygiene Data'!$G$13,0,10*ROW('Hygiene Data'!G130)))</f>
        <v/>
      </c>
      <c r="EA136" s="282" t="str">
        <f ca="true">+IF(OFFSET('Hygiene Data'!$H$11,0,10*ROW('Hygiene Data'!H130))="","",OFFSET('Hygiene Data'!$H$11,0,10*ROW('Hygiene Data'!H130)))</f>
        <v/>
      </c>
      <c r="EB136" s="282" t="str">
        <f ca="true">+IF(OFFSET('Hygiene Data'!$H$12,0,10*ROW('Hygiene Data'!H130))="","",OFFSET('Hygiene Data'!$H$12,0,10*ROW('Hygiene Data'!H130)))</f>
        <v/>
      </c>
      <c r="EC136" s="282" t="str">
        <f ca="true">+IF(OFFSET('Hygiene Data'!$H$13,0,10*ROW('Hygiene Data'!H130))="","",OFFSET('Hygiene Data'!$H$13,0,10*ROW('Hygiene Data'!H130)))</f>
        <v/>
      </c>
      <c r="ED136" s="282" t="str">
        <f ca="true">+IF(OFFSET('Hygiene Data'!$I$11,0,10*ROW('Hygiene Data'!I130))="","",OFFSET('Hygiene Data'!$I$11,0,10*ROW('Hygiene Data'!I130)))</f>
        <v/>
      </c>
      <c r="EE136" s="282" t="str">
        <f ca="true">+IF(OFFSET('Hygiene Data'!$I$12,0,10*ROW('Hygiene Data'!I130))="","",OFFSET('Hygiene Data'!$I$12,0,10*ROW('Hygiene Data'!I130)))</f>
        <v/>
      </c>
      <c r="EF136" s="282"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8"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2"/>
      <c r="BS137" s="282" t="str">
        <f ca="true">+IF(OFFSET('Water Data'!$D$27,0,10*ROW('Water Data'!D131))="","",OFFSET('Water Data'!$D$27,0,10*ROW('Water Data'!D131)))</f>
        <v/>
      </c>
      <c r="BT137" s="282" t="str">
        <f ca="true">+IF(OFFSET('Water Data'!$D$28,0,10*ROW('Water Data'!D131))="","",OFFSET('Water Data'!$D$28,0,10*ROW('Water Data'!D131)))</f>
        <v/>
      </c>
      <c r="BU137" s="282" t="str">
        <f ca="true">+IF(OFFSET('Water Data'!$D$29,0,10*ROW('Water Data'!D131))="","",OFFSET('Water Data'!$D$29,0,10*ROW('Water Data'!D131)))</f>
        <v/>
      </c>
      <c r="BV137" s="282" t="str">
        <f ca="true">+IF(OFFSET('Water Data'!$E$27,0,10*ROW('Water Data'!E131))="","",OFFSET('Water Data'!$E$27,0,10*ROW('Water Data'!E131)))</f>
        <v/>
      </c>
      <c r="BW137" s="282" t="str">
        <f ca="true">+IF(OFFSET('Water Data'!$E$28,0,10*ROW('Water Data'!E131))="","",OFFSET('Water Data'!$E$28,0,10*ROW('Water Data'!E131)))</f>
        <v/>
      </c>
      <c r="BX137" s="282" t="str">
        <f ca="true">+IF(OFFSET('Water Data'!$E$29,0,10*ROW('Water Data'!E131))="","",OFFSET('Water Data'!$E$29,0,10*ROW('Water Data'!E131)))</f>
        <v/>
      </c>
      <c r="BY137" s="282" t="str">
        <f ca="true">+IF(OFFSET('Water Data'!$F$27,0,10*ROW('Water Data'!F131))="","",OFFSET('Water Data'!$F$27,0,10*ROW('Water Data'!F131)))</f>
        <v/>
      </c>
      <c r="BZ137" s="282" t="str">
        <f ca="true">+IF(OFFSET('Water Data'!$F$28,0,10*ROW('Water Data'!F131))="","",OFFSET('Water Data'!$F$28,0,10*ROW('Water Data'!F131)))</f>
        <v/>
      </c>
      <c r="CA137" s="282" t="str">
        <f ca="true">+IF(OFFSET('Water Data'!$F$29,0,10*ROW('Water Data'!F131))="","",OFFSET('Water Data'!$F$29,0,10*ROW('Water Data'!F131)))</f>
        <v/>
      </c>
      <c r="CB137" s="282" t="str">
        <f ca="true">+IF(OFFSET('Water Data'!$G$27,0,10*ROW('Water Data'!G131))="","",OFFSET('Water Data'!$G$27,0,10*ROW('Water Data'!G131)))</f>
        <v/>
      </c>
      <c r="CC137" s="282" t="str">
        <f ca="true">+IF(OFFSET('Water Data'!$G$28,0,10*ROW('Water Data'!G131))="","",OFFSET('Water Data'!$G$28,0,10*ROW('Water Data'!G131)))</f>
        <v/>
      </c>
      <c r="CD137" s="282" t="str">
        <f ca="true">+IF(OFFSET('Water Data'!$G$29,0,10*ROW('Water Data'!G131))="","",OFFSET('Water Data'!$G$29,0,10*ROW('Water Data'!G131)))</f>
        <v/>
      </c>
      <c r="CE137" s="282" t="str">
        <f ca="true">+IF(OFFSET('Water Data'!$H$27,0,10*ROW('Water Data'!H131))="","",OFFSET('Water Data'!$H$27,0,10*ROW('Water Data'!H131)))</f>
        <v/>
      </c>
      <c r="CF137" s="282" t="str">
        <f ca="true">+IF(OFFSET('Water Data'!$H$28,0,10*ROW('Water Data'!H131))="","",OFFSET('Water Data'!$H$28,0,10*ROW('Water Data'!H131)))</f>
        <v/>
      </c>
      <c r="CG137" s="282" t="str">
        <f ca="true">+IF(OFFSET('Water Data'!$H$29,0,10*ROW('Water Data'!H131))="","",OFFSET('Water Data'!$H$29,0,10*ROW('Water Data'!H131)))</f>
        <v/>
      </c>
      <c r="CH137" s="282" t="str">
        <f ca="true">+IF(OFFSET('Water Data'!$I$27,0,10*ROW('Water Data'!I131))="","",OFFSET('Water Data'!$I$27,0,10*ROW('Water Data'!I131)))</f>
        <v/>
      </c>
      <c r="CI137" s="282" t="str">
        <f ca="true">+IF(OFFSET('Water Data'!$I$28,0,10*ROW('Water Data'!I131))="","",OFFSET('Water Data'!$I$28,0,10*ROW('Water Data'!I131)))</f>
        <v/>
      </c>
      <c r="CJ137" s="282" t="str">
        <f ca="true">+IF(OFFSET('Water Data'!$I$29,0,10*ROW('Water Data'!I131))="","",OFFSET('Water Data'!$I$29,0,10*ROW('Water Data'!I131)))</f>
        <v/>
      </c>
      <c r="CK137" s="282" t="str">
        <f ca="true">+IF(OFFSET('Sanitation Data'!$D$28,0,10*ROW('Sanitation Data'!D131))="","",OFFSET('Sanitation Data'!$D$28,0,10*ROW('Sanitation Data'!D131)))</f>
        <v/>
      </c>
      <c r="CL137" s="282" t="str">
        <f ca="true">+IF(OFFSET('Sanitation Data'!$D$29,0,10*ROW('Sanitation Data'!D131))="","",OFFSET('Sanitation Data'!$D$29,0,10*ROW('Sanitation Data'!D131)))</f>
        <v/>
      </c>
      <c r="CM137" s="282" t="str">
        <f ca="true">+IF(OFFSET('Sanitation Data'!$D$30,0,10*ROW('Sanitation Data'!D131))="","",OFFSET('Sanitation Data'!$D$30,0,10*ROW('Sanitation Data'!D131)))</f>
        <v/>
      </c>
      <c r="CN137" s="282" t="str">
        <f ca="true">+IF(OFFSET('Sanitation Data'!$D$31,0,10*ROW('Sanitation Data'!D131))="","",OFFSET('Sanitation Data'!$D$31,0,10*ROW('Sanitation Data'!D131)))</f>
        <v/>
      </c>
      <c r="CO137" s="282" t="str">
        <f ca="true">+IF(OFFSET('Sanitation Data'!$D$32,0,10*ROW('Sanitation Data'!D131))="","",OFFSET('Sanitation Data'!$D$32,0,10*ROW('Sanitation Data'!D131)))</f>
        <v/>
      </c>
      <c r="CP137" s="282" t="str">
        <f ca="true">+IF(OFFSET('Sanitation Data'!$E$28,0,10*ROW('Sanitation Data'!E131))="","",OFFSET('Sanitation Data'!$E$28,0,10*ROW('Sanitation Data'!E131)))</f>
        <v/>
      </c>
      <c r="CQ137" s="282" t="str">
        <f ca="true">+IF(OFFSET('Sanitation Data'!$E$29,0,10*ROW('Sanitation Data'!E131))="","",OFFSET('Sanitation Data'!$E$29,0,10*ROW('Sanitation Data'!E131)))</f>
        <v/>
      </c>
      <c r="CR137" s="282" t="str">
        <f ca="true">+IF(OFFSET('Sanitation Data'!$E$30,0,10*ROW('Sanitation Data'!E131))="","",OFFSET('Sanitation Data'!$E$30,0,10*ROW('Sanitation Data'!E131)))</f>
        <v/>
      </c>
      <c r="CS137" s="282" t="str">
        <f ca="true">+IF(OFFSET('Sanitation Data'!$E$31,0,10*ROW('Sanitation Data'!E131))="","",OFFSET('Sanitation Data'!$E$31,0,10*ROW('Sanitation Data'!E131)))</f>
        <v/>
      </c>
      <c r="CT137" s="282" t="str">
        <f ca="true">+IF(OFFSET('Sanitation Data'!$E$32,0,10*ROW('Sanitation Data'!E131))="","",OFFSET('Sanitation Data'!$E$32,0,10*ROW('Sanitation Data'!E131)))</f>
        <v/>
      </c>
      <c r="CU137" s="282" t="str">
        <f ca="true">+IF(OFFSET('Sanitation Data'!$F$28,0,10*ROW('Sanitation Data'!F131))="","",OFFSET('Sanitation Data'!$F$28,0,10*ROW('Sanitation Data'!F131)))</f>
        <v/>
      </c>
      <c r="CV137" s="282" t="str">
        <f ca="true">+IF(OFFSET('Sanitation Data'!$F$29,0,10*ROW('Sanitation Data'!F131))="","",OFFSET('Sanitation Data'!$F$29,0,10*ROW('Sanitation Data'!F131)))</f>
        <v/>
      </c>
      <c r="CW137" s="282" t="str">
        <f ca="true">+IF(OFFSET('Sanitation Data'!$F$30,0,10*ROW('Sanitation Data'!F131))="","",OFFSET('Sanitation Data'!$F$30,0,10*ROW('Sanitation Data'!F131)))</f>
        <v/>
      </c>
      <c r="CX137" s="282" t="str">
        <f ca="true">+IF(OFFSET('Sanitation Data'!$F$31,0,10*ROW('Sanitation Data'!F131))="","",OFFSET('Sanitation Data'!$F$31,0,10*ROW('Sanitation Data'!F131)))</f>
        <v/>
      </c>
      <c r="CY137" s="282" t="str">
        <f ca="true">+IF(OFFSET('Sanitation Data'!$F$32,0,10*ROW('Sanitation Data'!F131))="","",OFFSET('Sanitation Data'!$F$32,0,10*ROW('Sanitation Data'!F131)))</f>
        <v/>
      </c>
      <c r="CZ137" s="282" t="str">
        <f ca="true">+IF(OFFSET('Sanitation Data'!$G$28,0,10*ROW('Sanitation Data'!G131))="","",OFFSET('Sanitation Data'!$G$28,0,10*ROW('Sanitation Data'!G131)))</f>
        <v/>
      </c>
      <c r="DA137" s="282" t="str">
        <f ca="true">+IF(OFFSET('Sanitation Data'!$G$29,0,10*ROW('Sanitation Data'!G131))="","",OFFSET('Sanitation Data'!$G$29,0,10*ROW('Sanitation Data'!G131)))</f>
        <v/>
      </c>
      <c r="DB137" s="282" t="str">
        <f ca="true">+IF(OFFSET('Sanitation Data'!$G$30,0,10*ROW('Sanitation Data'!G131))="","",OFFSET('Sanitation Data'!$G$30,0,10*ROW('Sanitation Data'!G131)))</f>
        <v/>
      </c>
      <c r="DC137" s="282" t="str">
        <f ca="true">+IF(OFFSET('Sanitation Data'!$G$31,0,10*ROW('Sanitation Data'!G131))="","",OFFSET('Sanitation Data'!$G$31,0,10*ROW('Sanitation Data'!G131)))</f>
        <v/>
      </c>
      <c r="DD137" s="282" t="str">
        <f ca="true">+IF(OFFSET('Sanitation Data'!$G$32,0,10*ROW('Sanitation Data'!G131))="","",OFFSET('Sanitation Data'!$G$32,0,10*ROW('Sanitation Data'!G131)))</f>
        <v/>
      </c>
      <c r="DE137" s="282" t="str">
        <f ca="true">+IF(OFFSET('Sanitation Data'!$H$28,0,10*ROW('Sanitation Data'!H131))="","",OFFSET('Sanitation Data'!$H$28,0,10*ROW('Sanitation Data'!H131)))</f>
        <v/>
      </c>
      <c r="DF137" s="282" t="str">
        <f ca="true">+IF(OFFSET('Sanitation Data'!$H$29,0,10*ROW('Sanitation Data'!H131))="","",OFFSET('Sanitation Data'!$H$29,0,10*ROW('Sanitation Data'!H131)))</f>
        <v/>
      </c>
      <c r="DG137" s="282" t="str">
        <f ca="true">+IF(OFFSET('Sanitation Data'!$H$30,0,10*ROW('Sanitation Data'!H131))="","",OFFSET('Sanitation Data'!$H$30,0,10*ROW('Sanitation Data'!H131)))</f>
        <v/>
      </c>
      <c r="DH137" s="282" t="str">
        <f ca="true">+IF(OFFSET('Sanitation Data'!$H$31,0,10*ROW('Sanitation Data'!H131))="","",OFFSET('Sanitation Data'!$H$31,0,10*ROW('Sanitation Data'!H131)))</f>
        <v/>
      </c>
      <c r="DI137" s="282" t="str">
        <f ca="true">+IF(OFFSET('Sanitation Data'!$H$32,0,10*ROW('Sanitation Data'!H131))="","",OFFSET('Sanitation Data'!$H$32,0,10*ROW('Sanitation Data'!H131)))</f>
        <v/>
      </c>
      <c r="DJ137" s="282" t="str">
        <f ca="true">+IF(OFFSET('Sanitation Data'!$I$28,0,10*ROW('Sanitation Data'!I131))="","",OFFSET('Sanitation Data'!$I$28,0,10*ROW('Sanitation Data'!I131)))</f>
        <v/>
      </c>
      <c r="DK137" s="282" t="str">
        <f ca="true">+IF(OFFSET('Sanitation Data'!$I$29,0,10*ROW('Sanitation Data'!I131))="","",OFFSET('Sanitation Data'!$I$29,0,10*ROW('Sanitation Data'!I131)))</f>
        <v/>
      </c>
      <c r="DL137" s="282" t="str">
        <f ca="true">+IF(OFFSET('Sanitation Data'!$I$30,0,10*ROW('Sanitation Data'!I131))="","",OFFSET('Sanitation Data'!$I$30,0,10*ROW('Sanitation Data'!I131)))</f>
        <v/>
      </c>
      <c r="DM137" s="282" t="str">
        <f ca="true">+IF(OFFSET('Sanitation Data'!$I$31,0,10*ROW('Sanitation Data'!I131))="","",OFFSET('Sanitation Data'!$I$31,0,10*ROW('Sanitation Data'!I131)))</f>
        <v/>
      </c>
      <c r="DN137" s="282" t="str">
        <f ca="true">+IF(OFFSET('Sanitation Data'!$I$32,0,10*ROW('Sanitation Data'!I131))="","",OFFSET('Sanitation Data'!$I$32,0,10*ROW('Sanitation Data'!I131)))</f>
        <v/>
      </c>
      <c r="DO137" s="282" t="str">
        <f ca="true">+IF(OFFSET('Hygiene Data'!$D$11,0,10*ROW('Hygiene Data'!D131))="","",OFFSET('Hygiene Data'!$D$11,0,10*ROW('Hygiene Data'!D131)))</f>
        <v/>
      </c>
      <c r="DP137" s="282" t="str">
        <f ca="true">+IF(OFFSET('Hygiene Data'!$D$12,0,10*ROW('Hygiene Data'!D131))="","",OFFSET('Hygiene Data'!$D$12,0,10*ROW('Hygiene Data'!D131)))</f>
        <v/>
      </c>
      <c r="DQ137" s="282" t="str">
        <f ca="true">+IF(OFFSET('Hygiene Data'!$D$13,0,10*ROW('Hygiene Data'!D131))="","",OFFSET('Hygiene Data'!$D$13,0,10*ROW('Hygiene Data'!D131)))</f>
        <v/>
      </c>
      <c r="DR137" s="282" t="str">
        <f ca="true">+IF(OFFSET('Hygiene Data'!$E$11,0,10*ROW('Hygiene Data'!E131))="","",OFFSET('Hygiene Data'!$E$11,0,10*ROW('Hygiene Data'!E131)))</f>
        <v/>
      </c>
      <c r="DS137" s="282" t="str">
        <f ca="true">+IF(OFFSET('Hygiene Data'!$E$12,0,10*ROW('Hygiene Data'!E131))="","",OFFSET('Hygiene Data'!$E$12,0,10*ROW('Hygiene Data'!E131)))</f>
        <v/>
      </c>
      <c r="DT137" s="282" t="str">
        <f ca="true">+IF(OFFSET('Hygiene Data'!$E$13,0,10*ROW('Hygiene Data'!E131))="","",OFFSET('Hygiene Data'!$E$13,0,10*ROW('Hygiene Data'!E131)))</f>
        <v/>
      </c>
      <c r="DU137" s="282" t="str">
        <f ca="true">+IF(OFFSET('Hygiene Data'!$F$11,0,10*ROW('Hygiene Data'!F131))="","",OFFSET('Hygiene Data'!$F$11,0,10*ROW('Hygiene Data'!F131)))</f>
        <v/>
      </c>
      <c r="DV137" s="282" t="str">
        <f ca="true">+IF(OFFSET('Hygiene Data'!$F$12,0,10*ROW('Hygiene Data'!F131))="","",OFFSET('Hygiene Data'!$F$12,0,10*ROW('Hygiene Data'!F131)))</f>
        <v/>
      </c>
      <c r="DW137" s="282" t="str">
        <f ca="true">+IF(OFFSET('Hygiene Data'!$F$13,0,10*ROW('Hygiene Data'!F131))="","",OFFSET('Hygiene Data'!$F$13,0,10*ROW('Hygiene Data'!F131)))</f>
        <v/>
      </c>
      <c r="DX137" s="282" t="str">
        <f ca="true">+IF(OFFSET('Hygiene Data'!$G$11,0,10*ROW('Hygiene Data'!G131))="","",OFFSET('Hygiene Data'!$G$11,0,10*ROW('Hygiene Data'!G131)))</f>
        <v/>
      </c>
      <c r="DY137" s="282" t="str">
        <f ca="true">+IF(OFFSET('Hygiene Data'!$G$12,0,10*ROW('Hygiene Data'!G131))="","",OFFSET('Hygiene Data'!$G$12,0,10*ROW('Hygiene Data'!G131)))</f>
        <v/>
      </c>
      <c r="DZ137" s="282" t="str">
        <f ca="true">+IF(OFFSET('Hygiene Data'!$G$13,0,10*ROW('Hygiene Data'!G131))="","",OFFSET('Hygiene Data'!$G$13,0,10*ROW('Hygiene Data'!G131)))</f>
        <v/>
      </c>
      <c r="EA137" s="282" t="str">
        <f ca="true">+IF(OFFSET('Hygiene Data'!$H$11,0,10*ROW('Hygiene Data'!H131))="","",OFFSET('Hygiene Data'!$H$11,0,10*ROW('Hygiene Data'!H131)))</f>
        <v/>
      </c>
      <c r="EB137" s="282" t="str">
        <f ca="true">+IF(OFFSET('Hygiene Data'!$H$12,0,10*ROW('Hygiene Data'!H131))="","",OFFSET('Hygiene Data'!$H$12,0,10*ROW('Hygiene Data'!H131)))</f>
        <v/>
      </c>
      <c r="EC137" s="282" t="str">
        <f ca="true">+IF(OFFSET('Hygiene Data'!$H$13,0,10*ROW('Hygiene Data'!H131))="","",OFFSET('Hygiene Data'!$H$13,0,10*ROW('Hygiene Data'!H131)))</f>
        <v/>
      </c>
      <c r="ED137" s="282" t="str">
        <f ca="true">+IF(OFFSET('Hygiene Data'!$I$11,0,10*ROW('Hygiene Data'!I131))="","",OFFSET('Hygiene Data'!$I$11,0,10*ROW('Hygiene Data'!I131)))</f>
        <v/>
      </c>
      <c r="EE137" s="282" t="str">
        <f ca="true">+IF(OFFSET('Hygiene Data'!$I$12,0,10*ROW('Hygiene Data'!I131))="","",OFFSET('Hygiene Data'!$I$12,0,10*ROW('Hygiene Data'!I131)))</f>
        <v/>
      </c>
      <c r="EF137" s="282"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8"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2"/>
      <c r="BS138" s="282" t="str">
        <f ca="true">+IF(OFFSET('Water Data'!$D$27,0,10*ROW('Water Data'!D132))="","",OFFSET('Water Data'!$D$27,0,10*ROW('Water Data'!D132)))</f>
        <v/>
      </c>
      <c r="BT138" s="282" t="str">
        <f ca="true">+IF(OFFSET('Water Data'!$D$28,0,10*ROW('Water Data'!D132))="","",OFFSET('Water Data'!$D$28,0,10*ROW('Water Data'!D132)))</f>
        <v/>
      </c>
      <c r="BU138" s="282" t="str">
        <f ca="true">+IF(OFFSET('Water Data'!$D$29,0,10*ROW('Water Data'!D132))="","",OFFSET('Water Data'!$D$29,0,10*ROW('Water Data'!D132)))</f>
        <v/>
      </c>
      <c r="BV138" s="282" t="str">
        <f ca="true">+IF(OFFSET('Water Data'!$E$27,0,10*ROW('Water Data'!E132))="","",OFFSET('Water Data'!$E$27,0,10*ROW('Water Data'!E132)))</f>
        <v/>
      </c>
      <c r="BW138" s="282" t="str">
        <f ca="true">+IF(OFFSET('Water Data'!$E$28,0,10*ROW('Water Data'!E132))="","",OFFSET('Water Data'!$E$28,0,10*ROW('Water Data'!E132)))</f>
        <v/>
      </c>
      <c r="BX138" s="282" t="str">
        <f ca="true">+IF(OFFSET('Water Data'!$E$29,0,10*ROW('Water Data'!E132))="","",OFFSET('Water Data'!$E$29,0,10*ROW('Water Data'!E132)))</f>
        <v/>
      </c>
      <c r="BY138" s="282" t="str">
        <f ca="true">+IF(OFFSET('Water Data'!$F$27,0,10*ROW('Water Data'!F132))="","",OFFSET('Water Data'!$F$27,0,10*ROW('Water Data'!F132)))</f>
        <v/>
      </c>
      <c r="BZ138" s="282" t="str">
        <f ca="true">+IF(OFFSET('Water Data'!$F$28,0,10*ROW('Water Data'!F132))="","",OFFSET('Water Data'!$F$28,0,10*ROW('Water Data'!F132)))</f>
        <v/>
      </c>
      <c r="CA138" s="282" t="str">
        <f ca="true">+IF(OFFSET('Water Data'!$F$29,0,10*ROW('Water Data'!F132))="","",OFFSET('Water Data'!$F$29,0,10*ROW('Water Data'!F132)))</f>
        <v/>
      </c>
      <c r="CB138" s="282" t="str">
        <f ca="true">+IF(OFFSET('Water Data'!$G$27,0,10*ROW('Water Data'!G132))="","",OFFSET('Water Data'!$G$27,0,10*ROW('Water Data'!G132)))</f>
        <v/>
      </c>
      <c r="CC138" s="282" t="str">
        <f ca="true">+IF(OFFSET('Water Data'!$G$28,0,10*ROW('Water Data'!G132))="","",OFFSET('Water Data'!$G$28,0,10*ROW('Water Data'!G132)))</f>
        <v/>
      </c>
      <c r="CD138" s="282" t="str">
        <f ca="true">+IF(OFFSET('Water Data'!$G$29,0,10*ROW('Water Data'!G132))="","",OFFSET('Water Data'!$G$29,0,10*ROW('Water Data'!G132)))</f>
        <v/>
      </c>
      <c r="CE138" s="282" t="str">
        <f ca="true">+IF(OFFSET('Water Data'!$H$27,0,10*ROW('Water Data'!H132))="","",OFFSET('Water Data'!$H$27,0,10*ROW('Water Data'!H132)))</f>
        <v/>
      </c>
      <c r="CF138" s="282" t="str">
        <f ca="true">+IF(OFFSET('Water Data'!$H$28,0,10*ROW('Water Data'!H132))="","",OFFSET('Water Data'!$H$28,0,10*ROW('Water Data'!H132)))</f>
        <v/>
      </c>
      <c r="CG138" s="282" t="str">
        <f ca="true">+IF(OFFSET('Water Data'!$H$29,0,10*ROW('Water Data'!H132))="","",OFFSET('Water Data'!$H$29,0,10*ROW('Water Data'!H132)))</f>
        <v/>
      </c>
      <c r="CH138" s="282" t="str">
        <f ca="true">+IF(OFFSET('Water Data'!$I$27,0,10*ROW('Water Data'!I132))="","",OFFSET('Water Data'!$I$27,0,10*ROW('Water Data'!I132)))</f>
        <v/>
      </c>
      <c r="CI138" s="282" t="str">
        <f ca="true">+IF(OFFSET('Water Data'!$I$28,0,10*ROW('Water Data'!I132))="","",OFFSET('Water Data'!$I$28,0,10*ROW('Water Data'!I132)))</f>
        <v/>
      </c>
      <c r="CJ138" s="282" t="str">
        <f ca="true">+IF(OFFSET('Water Data'!$I$29,0,10*ROW('Water Data'!I132))="","",OFFSET('Water Data'!$I$29,0,10*ROW('Water Data'!I132)))</f>
        <v/>
      </c>
      <c r="CK138" s="282" t="str">
        <f ca="true">+IF(OFFSET('Sanitation Data'!$D$28,0,10*ROW('Sanitation Data'!D132))="","",OFFSET('Sanitation Data'!$D$28,0,10*ROW('Sanitation Data'!D132)))</f>
        <v/>
      </c>
      <c r="CL138" s="282" t="str">
        <f ca="true">+IF(OFFSET('Sanitation Data'!$D$29,0,10*ROW('Sanitation Data'!D132))="","",OFFSET('Sanitation Data'!$D$29,0,10*ROW('Sanitation Data'!D132)))</f>
        <v/>
      </c>
      <c r="CM138" s="282" t="str">
        <f ca="true">+IF(OFFSET('Sanitation Data'!$D$30,0,10*ROW('Sanitation Data'!D132))="","",OFFSET('Sanitation Data'!$D$30,0,10*ROW('Sanitation Data'!D132)))</f>
        <v/>
      </c>
      <c r="CN138" s="282" t="str">
        <f ca="true">+IF(OFFSET('Sanitation Data'!$D$31,0,10*ROW('Sanitation Data'!D132))="","",OFFSET('Sanitation Data'!$D$31,0,10*ROW('Sanitation Data'!D132)))</f>
        <v/>
      </c>
      <c r="CO138" s="282" t="str">
        <f ca="true">+IF(OFFSET('Sanitation Data'!$D$32,0,10*ROW('Sanitation Data'!D132))="","",OFFSET('Sanitation Data'!$D$32,0,10*ROW('Sanitation Data'!D132)))</f>
        <v/>
      </c>
      <c r="CP138" s="282" t="str">
        <f ca="true">+IF(OFFSET('Sanitation Data'!$E$28,0,10*ROW('Sanitation Data'!E132))="","",OFFSET('Sanitation Data'!$E$28,0,10*ROW('Sanitation Data'!E132)))</f>
        <v/>
      </c>
      <c r="CQ138" s="282" t="str">
        <f ca="true">+IF(OFFSET('Sanitation Data'!$E$29,0,10*ROW('Sanitation Data'!E132))="","",OFFSET('Sanitation Data'!$E$29,0,10*ROW('Sanitation Data'!E132)))</f>
        <v/>
      </c>
      <c r="CR138" s="282" t="str">
        <f ca="true">+IF(OFFSET('Sanitation Data'!$E$30,0,10*ROW('Sanitation Data'!E132))="","",OFFSET('Sanitation Data'!$E$30,0,10*ROW('Sanitation Data'!E132)))</f>
        <v/>
      </c>
      <c r="CS138" s="282" t="str">
        <f ca="true">+IF(OFFSET('Sanitation Data'!$E$31,0,10*ROW('Sanitation Data'!E132))="","",OFFSET('Sanitation Data'!$E$31,0,10*ROW('Sanitation Data'!E132)))</f>
        <v/>
      </c>
      <c r="CT138" s="282" t="str">
        <f ca="true">+IF(OFFSET('Sanitation Data'!$E$32,0,10*ROW('Sanitation Data'!E132))="","",OFFSET('Sanitation Data'!$E$32,0,10*ROW('Sanitation Data'!E132)))</f>
        <v/>
      </c>
      <c r="CU138" s="282" t="str">
        <f ca="true">+IF(OFFSET('Sanitation Data'!$F$28,0,10*ROW('Sanitation Data'!F132))="","",OFFSET('Sanitation Data'!$F$28,0,10*ROW('Sanitation Data'!F132)))</f>
        <v/>
      </c>
      <c r="CV138" s="282" t="str">
        <f ca="true">+IF(OFFSET('Sanitation Data'!$F$29,0,10*ROW('Sanitation Data'!F132))="","",OFFSET('Sanitation Data'!$F$29,0,10*ROW('Sanitation Data'!F132)))</f>
        <v/>
      </c>
      <c r="CW138" s="282" t="str">
        <f ca="true">+IF(OFFSET('Sanitation Data'!$F$30,0,10*ROW('Sanitation Data'!F132))="","",OFFSET('Sanitation Data'!$F$30,0,10*ROW('Sanitation Data'!F132)))</f>
        <v/>
      </c>
      <c r="CX138" s="282" t="str">
        <f ca="true">+IF(OFFSET('Sanitation Data'!$F$31,0,10*ROW('Sanitation Data'!F132))="","",OFFSET('Sanitation Data'!$F$31,0,10*ROW('Sanitation Data'!F132)))</f>
        <v/>
      </c>
      <c r="CY138" s="282" t="str">
        <f ca="true">+IF(OFFSET('Sanitation Data'!$F$32,0,10*ROW('Sanitation Data'!F132))="","",OFFSET('Sanitation Data'!$F$32,0,10*ROW('Sanitation Data'!F132)))</f>
        <v/>
      </c>
      <c r="CZ138" s="282" t="str">
        <f ca="true">+IF(OFFSET('Sanitation Data'!$G$28,0,10*ROW('Sanitation Data'!G132))="","",OFFSET('Sanitation Data'!$G$28,0,10*ROW('Sanitation Data'!G132)))</f>
        <v/>
      </c>
      <c r="DA138" s="282" t="str">
        <f ca="true">+IF(OFFSET('Sanitation Data'!$G$29,0,10*ROW('Sanitation Data'!G132))="","",OFFSET('Sanitation Data'!$G$29,0,10*ROW('Sanitation Data'!G132)))</f>
        <v/>
      </c>
      <c r="DB138" s="282" t="str">
        <f ca="true">+IF(OFFSET('Sanitation Data'!$G$30,0,10*ROW('Sanitation Data'!G132))="","",OFFSET('Sanitation Data'!$G$30,0,10*ROW('Sanitation Data'!G132)))</f>
        <v/>
      </c>
      <c r="DC138" s="282" t="str">
        <f ca="true">+IF(OFFSET('Sanitation Data'!$G$31,0,10*ROW('Sanitation Data'!G132))="","",OFFSET('Sanitation Data'!$G$31,0,10*ROW('Sanitation Data'!G132)))</f>
        <v/>
      </c>
      <c r="DD138" s="282" t="str">
        <f ca="true">+IF(OFFSET('Sanitation Data'!$G$32,0,10*ROW('Sanitation Data'!G132))="","",OFFSET('Sanitation Data'!$G$32,0,10*ROW('Sanitation Data'!G132)))</f>
        <v/>
      </c>
      <c r="DE138" s="282" t="str">
        <f ca="true">+IF(OFFSET('Sanitation Data'!$H$28,0,10*ROW('Sanitation Data'!H132))="","",OFFSET('Sanitation Data'!$H$28,0,10*ROW('Sanitation Data'!H132)))</f>
        <v/>
      </c>
      <c r="DF138" s="282" t="str">
        <f ca="true">+IF(OFFSET('Sanitation Data'!$H$29,0,10*ROW('Sanitation Data'!H132))="","",OFFSET('Sanitation Data'!$H$29,0,10*ROW('Sanitation Data'!H132)))</f>
        <v/>
      </c>
      <c r="DG138" s="282" t="str">
        <f ca="true">+IF(OFFSET('Sanitation Data'!$H$30,0,10*ROW('Sanitation Data'!H132))="","",OFFSET('Sanitation Data'!$H$30,0,10*ROW('Sanitation Data'!H132)))</f>
        <v/>
      </c>
      <c r="DH138" s="282" t="str">
        <f ca="true">+IF(OFFSET('Sanitation Data'!$H$31,0,10*ROW('Sanitation Data'!H132))="","",OFFSET('Sanitation Data'!$H$31,0,10*ROW('Sanitation Data'!H132)))</f>
        <v/>
      </c>
      <c r="DI138" s="282" t="str">
        <f ca="true">+IF(OFFSET('Sanitation Data'!$H$32,0,10*ROW('Sanitation Data'!H132))="","",OFFSET('Sanitation Data'!$H$32,0,10*ROW('Sanitation Data'!H132)))</f>
        <v/>
      </c>
      <c r="DJ138" s="282" t="str">
        <f ca="true">+IF(OFFSET('Sanitation Data'!$I$28,0,10*ROW('Sanitation Data'!I132))="","",OFFSET('Sanitation Data'!$I$28,0,10*ROW('Sanitation Data'!I132)))</f>
        <v/>
      </c>
      <c r="DK138" s="282" t="str">
        <f ca="true">+IF(OFFSET('Sanitation Data'!$I$29,0,10*ROW('Sanitation Data'!I132))="","",OFFSET('Sanitation Data'!$I$29,0,10*ROW('Sanitation Data'!I132)))</f>
        <v/>
      </c>
      <c r="DL138" s="282" t="str">
        <f ca="true">+IF(OFFSET('Sanitation Data'!$I$30,0,10*ROW('Sanitation Data'!I132))="","",OFFSET('Sanitation Data'!$I$30,0,10*ROW('Sanitation Data'!I132)))</f>
        <v/>
      </c>
      <c r="DM138" s="282" t="str">
        <f ca="true">+IF(OFFSET('Sanitation Data'!$I$31,0,10*ROW('Sanitation Data'!I132))="","",OFFSET('Sanitation Data'!$I$31,0,10*ROW('Sanitation Data'!I132)))</f>
        <v/>
      </c>
      <c r="DN138" s="282" t="str">
        <f ca="true">+IF(OFFSET('Sanitation Data'!$I$32,0,10*ROW('Sanitation Data'!I132))="","",OFFSET('Sanitation Data'!$I$32,0,10*ROW('Sanitation Data'!I132)))</f>
        <v/>
      </c>
      <c r="DO138" s="282" t="str">
        <f ca="true">+IF(OFFSET('Hygiene Data'!$D$11,0,10*ROW('Hygiene Data'!D132))="","",OFFSET('Hygiene Data'!$D$11,0,10*ROW('Hygiene Data'!D132)))</f>
        <v/>
      </c>
      <c r="DP138" s="282" t="str">
        <f ca="true">+IF(OFFSET('Hygiene Data'!$D$12,0,10*ROW('Hygiene Data'!D132))="","",OFFSET('Hygiene Data'!$D$12,0,10*ROW('Hygiene Data'!D132)))</f>
        <v/>
      </c>
      <c r="DQ138" s="282" t="str">
        <f ca="true">+IF(OFFSET('Hygiene Data'!$D$13,0,10*ROW('Hygiene Data'!D132))="","",OFFSET('Hygiene Data'!$D$13,0,10*ROW('Hygiene Data'!D132)))</f>
        <v/>
      </c>
      <c r="DR138" s="282" t="str">
        <f ca="true">+IF(OFFSET('Hygiene Data'!$E$11,0,10*ROW('Hygiene Data'!E132))="","",OFFSET('Hygiene Data'!$E$11,0,10*ROW('Hygiene Data'!E132)))</f>
        <v/>
      </c>
      <c r="DS138" s="282" t="str">
        <f ca="true">+IF(OFFSET('Hygiene Data'!$E$12,0,10*ROW('Hygiene Data'!E132))="","",OFFSET('Hygiene Data'!$E$12,0,10*ROW('Hygiene Data'!E132)))</f>
        <v/>
      </c>
      <c r="DT138" s="282" t="str">
        <f ca="true">+IF(OFFSET('Hygiene Data'!$E$13,0,10*ROW('Hygiene Data'!E132))="","",OFFSET('Hygiene Data'!$E$13,0,10*ROW('Hygiene Data'!E132)))</f>
        <v/>
      </c>
      <c r="DU138" s="282" t="str">
        <f ca="true">+IF(OFFSET('Hygiene Data'!$F$11,0,10*ROW('Hygiene Data'!F132))="","",OFFSET('Hygiene Data'!$F$11,0,10*ROW('Hygiene Data'!F132)))</f>
        <v/>
      </c>
      <c r="DV138" s="282" t="str">
        <f ca="true">+IF(OFFSET('Hygiene Data'!$F$12,0,10*ROW('Hygiene Data'!F132))="","",OFFSET('Hygiene Data'!$F$12,0,10*ROW('Hygiene Data'!F132)))</f>
        <v/>
      </c>
      <c r="DW138" s="282" t="str">
        <f ca="true">+IF(OFFSET('Hygiene Data'!$F$13,0,10*ROW('Hygiene Data'!F132))="","",OFFSET('Hygiene Data'!$F$13,0,10*ROW('Hygiene Data'!F132)))</f>
        <v/>
      </c>
      <c r="DX138" s="282" t="str">
        <f ca="true">+IF(OFFSET('Hygiene Data'!$G$11,0,10*ROW('Hygiene Data'!G132))="","",OFFSET('Hygiene Data'!$G$11,0,10*ROW('Hygiene Data'!G132)))</f>
        <v/>
      </c>
      <c r="DY138" s="282" t="str">
        <f ca="true">+IF(OFFSET('Hygiene Data'!$G$12,0,10*ROW('Hygiene Data'!G132))="","",OFFSET('Hygiene Data'!$G$12,0,10*ROW('Hygiene Data'!G132)))</f>
        <v/>
      </c>
      <c r="DZ138" s="282" t="str">
        <f ca="true">+IF(OFFSET('Hygiene Data'!$G$13,0,10*ROW('Hygiene Data'!G132))="","",OFFSET('Hygiene Data'!$G$13,0,10*ROW('Hygiene Data'!G132)))</f>
        <v/>
      </c>
      <c r="EA138" s="282" t="str">
        <f ca="true">+IF(OFFSET('Hygiene Data'!$H$11,0,10*ROW('Hygiene Data'!H132))="","",OFFSET('Hygiene Data'!$H$11,0,10*ROW('Hygiene Data'!H132)))</f>
        <v/>
      </c>
      <c r="EB138" s="282" t="str">
        <f ca="true">+IF(OFFSET('Hygiene Data'!$H$12,0,10*ROW('Hygiene Data'!H132))="","",OFFSET('Hygiene Data'!$H$12,0,10*ROW('Hygiene Data'!H132)))</f>
        <v/>
      </c>
      <c r="EC138" s="282" t="str">
        <f ca="true">+IF(OFFSET('Hygiene Data'!$H$13,0,10*ROW('Hygiene Data'!H132))="","",OFFSET('Hygiene Data'!$H$13,0,10*ROW('Hygiene Data'!H132)))</f>
        <v/>
      </c>
      <c r="ED138" s="282" t="str">
        <f ca="true">+IF(OFFSET('Hygiene Data'!$I$11,0,10*ROW('Hygiene Data'!I132))="","",OFFSET('Hygiene Data'!$I$11,0,10*ROW('Hygiene Data'!I132)))</f>
        <v/>
      </c>
      <c r="EE138" s="282" t="str">
        <f ca="true">+IF(OFFSET('Hygiene Data'!$I$12,0,10*ROW('Hygiene Data'!I132))="","",OFFSET('Hygiene Data'!$I$12,0,10*ROW('Hygiene Data'!I132)))</f>
        <v/>
      </c>
      <c r="EF138" s="282"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8"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2"/>
      <c r="BS139" s="282" t="str">
        <f ca="true">+IF(OFFSET('Water Data'!$D$27,0,10*ROW('Water Data'!D133))="","",OFFSET('Water Data'!$D$27,0,10*ROW('Water Data'!D133)))</f>
        <v/>
      </c>
      <c r="BT139" s="282" t="str">
        <f ca="true">+IF(OFFSET('Water Data'!$D$28,0,10*ROW('Water Data'!D133))="","",OFFSET('Water Data'!$D$28,0,10*ROW('Water Data'!D133)))</f>
        <v/>
      </c>
      <c r="BU139" s="282" t="str">
        <f ca="true">+IF(OFFSET('Water Data'!$D$29,0,10*ROW('Water Data'!D133))="","",OFFSET('Water Data'!$D$29,0,10*ROW('Water Data'!D133)))</f>
        <v/>
      </c>
      <c r="BV139" s="282" t="str">
        <f ca="true">+IF(OFFSET('Water Data'!$E$27,0,10*ROW('Water Data'!E133))="","",OFFSET('Water Data'!$E$27,0,10*ROW('Water Data'!E133)))</f>
        <v/>
      </c>
      <c r="BW139" s="282" t="str">
        <f ca="true">+IF(OFFSET('Water Data'!$E$28,0,10*ROW('Water Data'!E133))="","",OFFSET('Water Data'!$E$28,0,10*ROW('Water Data'!E133)))</f>
        <v/>
      </c>
      <c r="BX139" s="282" t="str">
        <f ca="true">+IF(OFFSET('Water Data'!$E$29,0,10*ROW('Water Data'!E133))="","",OFFSET('Water Data'!$E$29,0,10*ROW('Water Data'!E133)))</f>
        <v/>
      </c>
      <c r="BY139" s="282" t="str">
        <f ca="true">+IF(OFFSET('Water Data'!$F$27,0,10*ROW('Water Data'!F133))="","",OFFSET('Water Data'!$F$27,0,10*ROW('Water Data'!F133)))</f>
        <v/>
      </c>
      <c r="BZ139" s="282" t="str">
        <f ca="true">+IF(OFFSET('Water Data'!$F$28,0,10*ROW('Water Data'!F133))="","",OFFSET('Water Data'!$F$28,0,10*ROW('Water Data'!F133)))</f>
        <v/>
      </c>
      <c r="CA139" s="282" t="str">
        <f ca="true">+IF(OFFSET('Water Data'!$F$29,0,10*ROW('Water Data'!F133))="","",OFFSET('Water Data'!$F$29,0,10*ROW('Water Data'!F133)))</f>
        <v/>
      </c>
      <c r="CB139" s="282" t="str">
        <f ca="true">+IF(OFFSET('Water Data'!$G$27,0,10*ROW('Water Data'!G133))="","",OFFSET('Water Data'!$G$27,0,10*ROW('Water Data'!G133)))</f>
        <v/>
      </c>
      <c r="CC139" s="282" t="str">
        <f ca="true">+IF(OFFSET('Water Data'!$G$28,0,10*ROW('Water Data'!G133))="","",OFFSET('Water Data'!$G$28,0,10*ROW('Water Data'!G133)))</f>
        <v/>
      </c>
      <c r="CD139" s="282" t="str">
        <f ca="true">+IF(OFFSET('Water Data'!$G$29,0,10*ROW('Water Data'!G133))="","",OFFSET('Water Data'!$G$29,0,10*ROW('Water Data'!G133)))</f>
        <v/>
      </c>
      <c r="CE139" s="282" t="str">
        <f ca="true">+IF(OFFSET('Water Data'!$H$27,0,10*ROW('Water Data'!H133))="","",OFFSET('Water Data'!$H$27,0,10*ROW('Water Data'!H133)))</f>
        <v/>
      </c>
      <c r="CF139" s="282" t="str">
        <f ca="true">+IF(OFFSET('Water Data'!$H$28,0,10*ROW('Water Data'!H133))="","",OFFSET('Water Data'!$H$28,0,10*ROW('Water Data'!H133)))</f>
        <v/>
      </c>
      <c r="CG139" s="282" t="str">
        <f ca="true">+IF(OFFSET('Water Data'!$H$29,0,10*ROW('Water Data'!H133))="","",OFFSET('Water Data'!$H$29,0,10*ROW('Water Data'!H133)))</f>
        <v/>
      </c>
      <c r="CH139" s="282" t="str">
        <f ca="true">+IF(OFFSET('Water Data'!$I$27,0,10*ROW('Water Data'!I133))="","",OFFSET('Water Data'!$I$27,0,10*ROW('Water Data'!I133)))</f>
        <v/>
      </c>
      <c r="CI139" s="282" t="str">
        <f ca="true">+IF(OFFSET('Water Data'!$I$28,0,10*ROW('Water Data'!I133))="","",OFFSET('Water Data'!$I$28,0,10*ROW('Water Data'!I133)))</f>
        <v/>
      </c>
      <c r="CJ139" s="282" t="str">
        <f ca="true">+IF(OFFSET('Water Data'!$I$29,0,10*ROW('Water Data'!I133))="","",OFFSET('Water Data'!$I$29,0,10*ROW('Water Data'!I133)))</f>
        <v/>
      </c>
      <c r="CK139" s="282" t="str">
        <f ca="true">+IF(OFFSET('Sanitation Data'!$D$28,0,10*ROW('Sanitation Data'!D133))="","",OFFSET('Sanitation Data'!$D$28,0,10*ROW('Sanitation Data'!D133)))</f>
        <v/>
      </c>
      <c r="CL139" s="282" t="str">
        <f ca="true">+IF(OFFSET('Sanitation Data'!$D$29,0,10*ROW('Sanitation Data'!D133))="","",OFFSET('Sanitation Data'!$D$29,0,10*ROW('Sanitation Data'!D133)))</f>
        <v/>
      </c>
      <c r="CM139" s="282" t="str">
        <f ca="true">+IF(OFFSET('Sanitation Data'!$D$30,0,10*ROW('Sanitation Data'!D133))="","",OFFSET('Sanitation Data'!$D$30,0,10*ROW('Sanitation Data'!D133)))</f>
        <v/>
      </c>
      <c r="CN139" s="282" t="str">
        <f ca="true">+IF(OFFSET('Sanitation Data'!$D$31,0,10*ROW('Sanitation Data'!D133))="","",OFFSET('Sanitation Data'!$D$31,0,10*ROW('Sanitation Data'!D133)))</f>
        <v/>
      </c>
      <c r="CO139" s="282" t="str">
        <f ca="true">+IF(OFFSET('Sanitation Data'!$D$32,0,10*ROW('Sanitation Data'!D133))="","",OFFSET('Sanitation Data'!$D$32,0,10*ROW('Sanitation Data'!D133)))</f>
        <v/>
      </c>
      <c r="CP139" s="282" t="str">
        <f ca="true">+IF(OFFSET('Sanitation Data'!$E$28,0,10*ROW('Sanitation Data'!E133))="","",OFFSET('Sanitation Data'!$E$28,0,10*ROW('Sanitation Data'!E133)))</f>
        <v/>
      </c>
      <c r="CQ139" s="282" t="str">
        <f ca="true">+IF(OFFSET('Sanitation Data'!$E$29,0,10*ROW('Sanitation Data'!E133))="","",OFFSET('Sanitation Data'!$E$29,0,10*ROW('Sanitation Data'!E133)))</f>
        <v/>
      </c>
      <c r="CR139" s="282" t="str">
        <f ca="true">+IF(OFFSET('Sanitation Data'!$E$30,0,10*ROW('Sanitation Data'!E133))="","",OFFSET('Sanitation Data'!$E$30,0,10*ROW('Sanitation Data'!E133)))</f>
        <v/>
      </c>
      <c r="CS139" s="282" t="str">
        <f ca="true">+IF(OFFSET('Sanitation Data'!$E$31,0,10*ROW('Sanitation Data'!E133))="","",OFFSET('Sanitation Data'!$E$31,0,10*ROW('Sanitation Data'!E133)))</f>
        <v/>
      </c>
      <c r="CT139" s="282" t="str">
        <f ca="true">+IF(OFFSET('Sanitation Data'!$E$32,0,10*ROW('Sanitation Data'!E133))="","",OFFSET('Sanitation Data'!$E$32,0,10*ROW('Sanitation Data'!E133)))</f>
        <v/>
      </c>
      <c r="CU139" s="282" t="str">
        <f ca="true">+IF(OFFSET('Sanitation Data'!$F$28,0,10*ROW('Sanitation Data'!F133))="","",OFFSET('Sanitation Data'!$F$28,0,10*ROW('Sanitation Data'!F133)))</f>
        <v/>
      </c>
      <c r="CV139" s="282" t="str">
        <f ca="true">+IF(OFFSET('Sanitation Data'!$F$29,0,10*ROW('Sanitation Data'!F133))="","",OFFSET('Sanitation Data'!$F$29,0,10*ROW('Sanitation Data'!F133)))</f>
        <v/>
      </c>
      <c r="CW139" s="282" t="str">
        <f ca="true">+IF(OFFSET('Sanitation Data'!$F$30,0,10*ROW('Sanitation Data'!F133))="","",OFFSET('Sanitation Data'!$F$30,0,10*ROW('Sanitation Data'!F133)))</f>
        <v/>
      </c>
      <c r="CX139" s="282" t="str">
        <f ca="true">+IF(OFFSET('Sanitation Data'!$F$31,0,10*ROW('Sanitation Data'!F133))="","",OFFSET('Sanitation Data'!$F$31,0,10*ROW('Sanitation Data'!F133)))</f>
        <v/>
      </c>
      <c r="CY139" s="282" t="str">
        <f ca="true">+IF(OFFSET('Sanitation Data'!$F$32,0,10*ROW('Sanitation Data'!F133))="","",OFFSET('Sanitation Data'!$F$32,0,10*ROW('Sanitation Data'!F133)))</f>
        <v/>
      </c>
      <c r="CZ139" s="282" t="str">
        <f ca="true">+IF(OFFSET('Sanitation Data'!$G$28,0,10*ROW('Sanitation Data'!G133))="","",OFFSET('Sanitation Data'!$G$28,0,10*ROW('Sanitation Data'!G133)))</f>
        <v/>
      </c>
      <c r="DA139" s="282" t="str">
        <f ca="true">+IF(OFFSET('Sanitation Data'!$G$29,0,10*ROW('Sanitation Data'!G133))="","",OFFSET('Sanitation Data'!$G$29,0,10*ROW('Sanitation Data'!G133)))</f>
        <v/>
      </c>
      <c r="DB139" s="282" t="str">
        <f ca="true">+IF(OFFSET('Sanitation Data'!$G$30,0,10*ROW('Sanitation Data'!G133))="","",OFFSET('Sanitation Data'!$G$30,0,10*ROW('Sanitation Data'!G133)))</f>
        <v/>
      </c>
      <c r="DC139" s="282" t="str">
        <f ca="true">+IF(OFFSET('Sanitation Data'!$G$31,0,10*ROW('Sanitation Data'!G133))="","",OFFSET('Sanitation Data'!$G$31,0,10*ROW('Sanitation Data'!G133)))</f>
        <v/>
      </c>
      <c r="DD139" s="282" t="str">
        <f ca="true">+IF(OFFSET('Sanitation Data'!$G$32,0,10*ROW('Sanitation Data'!G133))="","",OFFSET('Sanitation Data'!$G$32,0,10*ROW('Sanitation Data'!G133)))</f>
        <v/>
      </c>
      <c r="DE139" s="282" t="str">
        <f ca="true">+IF(OFFSET('Sanitation Data'!$H$28,0,10*ROW('Sanitation Data'!H133))="","",OFFSET('Sanitation Data'!$H$28,0,10*ROW('Sanitation Data'!H133)))</f>
        <v/>
      </c>
      <c r="DF139" s="282" t="str">
        <f ca="true">+IF(OFFSET('Sanitation Data'!$H$29,0,10*ROW('Sanitation Data'!H133))="","",OFFSET('Sanitation Data'!$H$29,0,10*ROW('Sanitation Data'!H133)))</f>
        <v/>
      </c>
      <c r="DG139" s="282" t="str">
        <f ca="true">+IF(OFFSET('Sanitation Data'!$H$30,0,10*ROW('Sanitation Data'!H133))="","",OFFSET('Sanitation Data'!$H$30,0,10*ROW('Sanitation Data'!H133)))</f>
        <v/>
      </c>
      <c r="DH139" s="282" t="str">
        <f ca="true">+IF(OFFSET('Sanitation Data'!$H$31,0,10*ROW('Sanitation Data'!H133))="","",OFFSET('Sanitation Data'!$H$31,0,10*ROW('Sanitation Data'!H133)))</f>
        <v/>
      </c>
      <c r="DI139" s="282" t="str">
        <f ca="true">+IF(OFFSET('Sanitation Data'!$H$32,0,10*ROW('Sanitation Data'!H133))="","",OFFSET('Sanitation Data'!$H$32,0,10*ROW('Sanitation Data'!H133)))</f>
        <v/>
      </c>
      <c r="DJ139" s="282" t="str">
        <f ca="true">+IF(OFFSET('Sanitation Data'!$I$28,0,10*ROW('Sanitation Data'!I133))="","",OFFSET('Sanitation Data'!$I$28,0,10*ROW('Sanitation Data'!I133)))</f>
        <v/>
      </c>
      <c r="DK139" s="282" t="str">
        <f ca="true">+IF(OFFSET('Sanitation Data'!$I$29,0,10*ROW('Sanitation Data'!I133))="","",OFFSET('Sanitation Data'!$I$29,0,10*ROW('Sanitation Data'!I133)))</f>
        <v/>
      </c>
      <c r="DL139" s="282" t="str">
        <f ca="true">+IF(OFFSET('Sanitation Data'!$I$30,0,10*ROW('Sanitation Data'!I133))="","",OFFSET('Sanitation Data'!$I$30,0,10*ROW('Sanitation Data'!I133)))</f>
        <v/>
      </c>
      <c r="DM139" s="282" t="str">
        <f ca="true">+IF(OFFSET('Sanitation Data'!$I$31,0,10*ROW('Sanitation Data'!I133))="","",OFFSET('Sanitation Data'!$I$31,0,10*ROW('Sanitation Data'!I133)))</f>
        <v/>
      </c>
      <c r="DN139" s="282" t="str">
        <f ca="true">+IF(OFFSET('Sanitation Data'!$I$32,0,10*ROW('Sanitation Data'!I133))="","",OFFSET('Sanitation Data'!$I$32,0,10*ROW('Sanitation Data'!I133)))</f>
        <v/>
      </c>
      <c r="DO139" s="282" t="str">
        <f ca="true">+IF(OFFSET('Hygiene Data'!$D$11,0,10*ROW('Hygiene Data'!D133))="","",OFFSET('Hygiene Data'!$D$11,0,10*ROW('Hygiene Data'!D133)))</f>
        <v/>
      </c>
      <c r="DP139" s="282" t="str">
        <f ca="true">+IF(OFFSET('Hygiene Data'!$D$12,0,10*ROW('Hygiene Data'!D133))="","",OFFSET('Hygiene Data'!$D$12,0,10*ROW('Hygiene Data'!D133)))</f>
        <v/>
      </c>
      <c r="DQ139" s="282" t="str">
        <f ca="true">+IF(OFFSET('Hygiene Data'!$D$13,0,10*ROW('Hygiene Data'!D133))="","",OFFSET('Hygiene Data'!$D$13,0,10*ROW('Hygiene Data'!D133)))</f>
        <v/>
      </c>
      <c r="DR139" s="282" t="str">
        <f ca="true">+IF(OFFSET('Hygiene Data'!$E$11,0,10*ROW('Hygiene Data'!E133))="","",OFFSET('Hygiene Data'!$E$11,0,10*ROW('Hygiene Data'!E133)))</f>
        <v/>
      </c>
      <c r="DS139" s="282" t="str">
        <f ca="true">+IF(OFFSET('Hygiene Data'!$E$12,0,10*ROW('Hygiene Data'!E133))="","",OFFSET('Hygiene Data'!$E$12,0,10*ROW('Hygiene Data'!E133)))</f>
        <v/>
      </c>
      <c r="DT139" s="282" t="str">
        <f ca="true">+IF(OFFSET('Hygiene Data'!$E$13,0,10*ROW('Hygiene Data'!E133))="","",OFFSET('Hygiene Data'!$E$13,0,10*ROW('Hygiene Data'!E133)))</f>
        <v/>
      </c>
      <c r="DU139" s="282" t="str">
        <f ca="true">+IF(OFFSET('Hygiene Data'!$F$11,0,10*ROW('Hygiene Data'!F133))="","",OFFSET('Hygiene Data'!$F$11,0,10*ROW('Hygiene Data'!F133)))</f>
        <v/>
      </c>
      <c r="DV139" s="282" t="str">
        <f ca="true">+IF(OFFSET('Hygiene Data'!$F$12,0,10*ROW('Hygiene Data'!F133))="","",OFFSET('Hygiene Data'!$F$12,0,10*ROW('Hygiene Data'!F133)))</f>
        <v/>
      </c>
      <c r="DW139" s="282" t="str">
        <f ca="true">+IF(OFFSET('Hygiene Data'!$F$13,0,10*ROW('Hygiene Data'!F133))="","",OFFSET('Hygiene Data'!$F$13,0,10*ROW('Hygiene Data'!F133)))</f>
        <v/>
      </c>
      <c r="DX139" s="282" t="str">
        <f ca="true">+IF(OFFSET('Hygiene Data'!$G$11,0,10*ROW('Hygiene Data'!G133))="","",OFFSET('Hygiene Data'!$G$11,0,10*ROW('Hygiene Data'!G133)))</f>
        <v/>
      </c>
      <c r="DY139" s="282" t="str">
        <f ca="true">+IF(OFFSET('Hygiene Data'!$G$12,0,10*ROW('Hygiene Data'!G133))="","",OFFSET('Hygiene Data'!$G$12,0,10*ROW('Hygiene Data'!G133)))</f>
        <v/>
      </c>
      <c r="DZ139" s="282" t="str">
        <f ca="true">+IF(OFFSET('Hygiene Data'!$G$13,0,10*ROW('Hygiene Data'!G133))="","",OFFSET('Hygiene Data'!$G$13,0,10*ROW('Hygiene Data'!G133)))</f>
        <v/>
      </c>
      <c r="EA139" s="282" t="str">
        <f ca="true">+IF(OFFSET('Hygiene Data'!$H$11,0,10*ROW('Hygiene Data'!H133))="","",OFFSET('Hygiene Data'!$H$11,0,10*ROW('Hygiene Data'!H133)))</f>
        <v/>
      </c>
      <c r="EB139" s="282" t="str">
        <f ca="true">+IF(OFFSET('Hygiene Data'!$H$12,0,10*ROW('Hygiene Data'!H133))="","",OFFSET('Hygiene Data'!$H$12,0,10*ROW('Hygiene Data'!H133)))</f>
        <v/>
      </c>
      <c r="EC139" s="282" t="str">
        <f ca="true">+IF(OFFSET('Hygiene Data'!$H$13,0,10*ROW('Hygiene Data'!H133))="","",OFFSET('Hygiene Data'!$H$13,0,10*ROW('Hygiene Data'!H133)))</f>
        <v/>
      </c>
      <c r="ED139" s="282" t="str">
        <f ca="true">+IF(OFFSET('Hygiene Data'!$I$11,0,10*ROW('Hygiene Data'!I133))="","",OFFSET('Hygiene Data'!$I$11,0,10*ROW('Hygiene Data'!I133)))</f>
        <v/>
      </c>
      <c r="EE139" s="282" t="str">
        <f ca="true">+IF(OFFSET('Hygiene Data'!$I$12,0,10*ROW('Hygiene Data'!I133))="","",OFFSET('Hygiene Data'!$I$12,0,10*ROW('Hygiene Data'!I133)))</f>
        <v/>
      </c>
      <c r="EF139" s="282"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8"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2"/>
      <c r="BS140" s="282" t="str">
        <f ca="true">+IF(OFFSET('Water Data'!$D$27,0,10*ROW('Water Data'!D134))="","",OFFSET('Water Data'!$D$27,0,10*ROW('Water Data'!D134)))</f>
        <v/>
      </c>
      <c r="BT140" s="282" t="str">
        <f ca="true">+IF(OFFSET('Water Data'!$D$28,0,10*ROW('Water Data'!D134))="","",OFFSET('Water Data'!$D$28,0,10*ROW('Water Data'!D134)))</f>
        <v/>
      </c>
      <c r="BU140" s="282" t="str">
        <f ca="true">+IF(OFFSET('Water Data'!$D$29,0,10*ROW('Water Data'!D134))="","",OFFSET('Water Data'!$D$29,0,10*ROW('Water Data'!D134)))</f>
        <v/>
      </c>
      <c r="BV140" s="282" t="str">
        <f ca="true">+IF(OFFSET('Water Data'!$E$27,0,10*ROW('Water Data'!E134))="","",OFFSET('Water Data'!$E$27,0,10*ROW('Water Data'!E134)))</f>
        <v/>
      </c>
      <c r="BW140" s="282" t="str">
        <f ca="true">+IF(OFFSET('Water Data'!$E$28,0,10*ROW('Water Data'!E134))="","",OFFSET('Water Data'!$E$28,0,10*ROW('Water Data'!E134)))</f>
        <v/>
      </c>
      <c r="BX140" s="282" t="str">
        <f ca="true">+IF(OFFSET('Water Data'!$E$29,0,10*ROW('Water Data'!E134))="","",OFFSET('Water Data'!$E$29,0,10*ROW('Water Data'!E134)))</f>
        <v/>
      </c>
      <c r="BY140" s="282" t="str">
        <f ca="true">+IF(OFFSET('Water Data'!$F$27,0,10*ROW('Water Data'!F134))="","",OFFSET('Water Data'!$F$27,0,10*ROW('Water Data'!F134)))</f>
        <v/>
      </c>
      <c r="BZ140" s="282" t="str">
        <f ca="true">+IF(OFFSET('Water Data'!$F$28,0,10*ROW('Water Data'!F134))="","",OFFSET('Water Data'!$F$28,0,10*ROW('Water Data'!F134)))</f>
        <v/>
      </c>
      <c r="CA140" s="282" t="str">
        <f ca="true">+IF(OFFSET('Water Data'!$F$29,0,10*ROW('Water Data'!F134))="","",OFFSET('Water Data'!$F$29,0,10*ROW('Water Data'!F134)))</f>
        <v/>
      </c>
      <c r="CB140" s="282" t="str">
        <f ca="true">+IF(OFFSET('Water Data'!$G$27,0,10*ROW('Water Data'!G134))="","",OFFSET('Water Data'!$G$27,0,10*ROW('Water Data'!G134)))</f>
        <v/>
      </c>
      <c r="CC140" s="282" t="str">
        <f ca="true">+IF(OFFSET('Water Data'!$G$28,0,10*ROW('Water Data'!G134))="","",OFFSET('Water Data'!$G$28,0,10*ROW('Water Data'!G134)))</f>
        <v/>
      </c>
      <c r="CD140" s="282" t="str">
        <f ca="true">+IF(OFFSET('Water Data'!$G$29,0,10*ROW('Water Data'!G134))="","",OFFSET('Water Data'!$G$29,0,10*ROW('Water Data'!G134)))</f>
        <v/>
      </c>
      <c r="CE140" s="282" t="str">
        <f ca="true">+IF(OFFSET('Water Data'!$H$27,0,10*ROW('Water Data'!H134))="","",OFFSET('Water Data'!$H$27,0,10*ROW('Water Data'!H134)))</f>
        <v/>
      </c>
      <c r="CF140" s="282" t="str">
        <f ca="true">+IF(OFFSET('Water Data'!$H$28,0,10*ROW('Water Data'!H134))="","",OFFSET('Water Data'!$H$28,0,10*ROW('Water Data'!H134)))</f>
        <v/>
      </c>
      <c r="CG140" s="282" t="str">
        <f ca="true">+IF(OFFSET('Water Data'!$H$29,0,10*ROW('Water Data'!H134))="","",OFFSET('Water Data'!$H$29,0,10*ROW('Water Data'!H134)))</f>
        <v/>
      </c>
      <c r="CH140" s="282" t="str">
        <f ca="true">+IF(OFFSET('Water Data'!$I$27,0,10*ROW('Water Data'!I134))="","",OFFSET('Water Data'!$I$27,0,10*ROW('Water Data'!I134)))</f>
        <v/>
      </c>
      <c r="CI140" s="282" t="str">
        <f ca="true">+IF(OFFSET('Water Data'!$I$28,0,10*ROW('Water Data'!I134))="","",OFFSET('Water Data'!$I$28,0,10*ROW('Water Data'!I134)))</f>
        <v/>
      </c>
      <c r="CJ140" s="282" t="str">
        <f ca="true">+IF(OFFSET('Water Data'!$I$29,0,10*ROW('Water Data'!I134))="","",OFFSET('Water Data'!$I$29,0,10*ROW('Water Data'!I134)))</f>
        <v/>
      </c>
      <c r="CK140" s="282" t="str">
        <f ca="true">+IF(OFFSET('Sanitation Data'!$D$28,0,10*ROW('Sanitation Data'!D134))="","",OFFSET('Sanitation Data'!$D$28,0,10*ROW('Sanitation Data'!D134)))</f>
        <v/>
      </c>
      <c r="CL140" s="282" t="str">
        <f ca="true">+IF(OFFSET('Sanitation Data'!$D$29,0,10*ROW('Sanitation Data'!D134))="","",OFFSET('Sanitation Data'!$D$29,0,10*ROW('Sanitation Data'!D134)))</f>
        <v/>
      </c>
      <c r="CM140" s="282" t="str">
        <f ca="true">+IF(OFFSET('Sanitation Data'!$D$30,0,10*ROW('Sanitation Data'!D134))="","",OFFSET('Sanitation Data'!$D$30,0,10*ROW('Sanitation Data'!D134)))</f>
        <v/>
      </c>
      <c r="CN140" s="282" t="str">
        <f ca="true">+IF(OFFSET('Sanitation Data'!$D$31,0,10*ROW('Sanitation Data'!D134))="","",OFFSET('Sanitation Data'!$D$31,0,10*ROW('Sanitation Data'!D134)))</f>
        <v/>
      </c>
      <c r="CO140" s="282" t="str">
        <f ca="true">+IF(OFFSET('Sanitation Data'!$D$32,0,10*ROW('Sanitation Data'!D134))="","",OFFSET('Sanitation Data'!$D$32,0,10*ROW('Sanitation Data'!D134)))</f>
        <v/>
      </c>
      <c r="CP140" s="282" t="str">
        <f ca="true">+IF(OFFSET('Sanitation Data'!$E$28,0,10*ROW('Sanitation Data'!E134))="","",OFFSET('Sanitation Data'!$E$28,0,10*ROW('Sanitation Data'!E134)))</f>
        <v/>
      </c>
      <c r="CQ140" s="282" t="str">
        <f ca="true">+IF(OFFSET('Sanitation Data'!$E$29,0,10*ROW('Sanitation Data'!E134))="","",OFFSET('Sanitation Data'!$E$29,0,10*ROW('Sanitation Data'!E134)))</f>
        <v/>
      </c>
      <c r="CR140" s="282" t="str">
        <f ca="true">+IF(OFFSET('Sanitation Data'!$E$30,0,10*ROW('Sanitation Data'!E134))="","",OFFSET('Sanitation Data'!$E$30,0,10*ROW('Sanitation Data'!E134)))</f>
        <v/>
      </c>
      <c r="CS140" s="282" t="str">
        <f ca="true">+IF(OFFSET('Sanitation Data'!$E$31,0,10*ROW('Sanitation Data'!E134))="","",OFFSET('Sanitation Data'!$E$31,0,10*ROW('Sanitation Data'!E134)))</f>
        <v/>
      </c>
      <c r="CT140" s="282" t="str">
        <f ca="true">+IF(OFFSET('Sanitation Data'!$E$32,0,10*ROW('Sanitation Data'!E134))="","",OFFSET('Sanitation Data'!$E$32,0,10*ROW('Sanitation Data'!E134)))</f>
        <v/>
      </c>
      <c r="CU140" s="282" t="str">
        <f ca="true">+IF(OFFSET('Sanitation Data'!$F$28,0,10*ROW('Sanitation Data'!F134))="","",OFFSET('Sanitation Data'!$F$28,0,10*ROW('Sanitation Data'!F134)))</f>
        <v/>
      </c>
      <c r="CV140" s="282" t="str">
        <f ca="true">+IF(OFFSET('Sanitation Data'!$F$29,0,10*ROW('Sanitation Data'!F134))="","",OFFSET('Sanitation Data'!$F$29,0,10*ROW('Sanitation Data'!F134)))</f>
        <v/>
      </c>
      <c r="CW140" s="282" t="str">
        <f ca="true">+IF(OFFSET('Sanitation Data'!$F$30,0,10*ROW('Sanitation Data'!F134))="","",OFFSET('Sanitation Data'!$F$30,0,10*ROW('Sanitation Data'!F134)))</f>
        <v/>
      </c>
      <c r="CX140" s="282" t="str">
        <f ca="true">+IF(OFFSET('Sanitation Data'!$F$31,0,10*ROW('Sanitation Data'!F134))="","",OFFSET('Sanitation Data'!$F$31,0,10*ROW('Sanitation Data'!F134)))</f>
        <v/>
      </c>
      <c r="CY140" s="282" t="str">
        <f ca="true">+IF(OFFSET('Sanitation Data'!$F$32,0,10*ROW('Sanitation Data'!F134))="","",OFFSET('Sanitation Data'!$F$32,0,10*ROW('Sanitation Data'!F134)))</f>
        <v/>
      </c>
      <c r="CZ140" s="282" t="str">
        <f ca="true">+IF(OFFSET('Sanitation Data'!$G$28,0,10*ROW('Sanitation Data'!G134))="","",OFFSET('Sanitation Data'!$G$28,0,10*ROW('Sanitation Data'!G134)))</f>
        <v/>
      </c>
      <c r="DA140" s="282" t="str">
        <f ca="true">+IF(OFFSET('Sanitation Data'!$G$29,0,10*ROW('Sanitation Data'!G134))="","",OFFSET('Sanitation Data'!$G$29,0,10*ROW('Sanitation Data'!G134)))</f>
        <v/>
      </c>
      <c r="DB140" s="282" t="str">
        <f ca="true">+IF(OFFSET('Sanitation Data'!$G$30,0,10*ROW('Sanitation Data'!G134))="","",OFFSET('Sanitation Data'!$G$30,0,10*ROW('Sanitation Data'!G134)))</f>
        <v/>
      </c>
      <c r="DC140" s="282" t="str">
        <f ca="true">+IF(OFFSET('Sanitation Data'!$G$31,0,10*ROW('Sanitation Data'!G134))="","",OFFSET('Sanitation Data'!$G$31,0,10*ROW('Sanitation Data'!G134)))</f>
        <v/>
      </c>
      <c r="DD140" s="282" t="str">
        <f ca="true">+IF(OFFSET('Sanitation Data'!$G$32,0,10*ROW('Sanitation Data'!G134))="","",OFFSET('Sanitation Data'!$G$32,0,10*ROW('Sanitation Data'!G134)))</f>
        <v/>
      </c>
      <c r="DE140" s="282" t="str">
        <f ca="true">+IF(OFFSET('Sanitation Data'!$H$28,0,10*ROW('Sanitation Data'!H134))="","",OFFSET('Sanitation Data'!$H$28,0,10*ROW('Sanitation Data'!H134)))</f>
        <v/>
      </c>
      <c r="DF140" s="282" t="str">
        <f ca="true">+IF(OFFSET('Sanitation Data'!$H$29,0,10*ROW('Sanitation Data'!H134))="","",OFFSET('Sanitation Data'!$H$29,0,10*ROW('Sanitation Data'!H134)))</f>
        <v/>
      </c>
      <c r="DG140" s="282" t="str">
        <f ca="true">+IF(OFFSET('Sanitation Data'!$H$30,0,10*ROW('Sanitation Data'!H134))="","",OFFSET('Sanitation Data'!$H$30,0,10*ROW('Sanitation Data'!H134)))</f>
        <v/>
      </c>
      <c r="DH140" s="282" t="str">
        <f ca="true">+IF(OFFSET('Sanitation Data'!$H$31,0,10*ROW('Sanitation Data'!H134))="","",OFFSET('Sanitation Data'!$H$31,0,10*ROW('Sanitation Data'!H134)))</f>
        <v/>
      </c>
      <c r="DI140" s="282" t="str">
        <f ca="true">+IF(OFFSET('Sanitation Data'!$H$32,0,10*ROW('Sanitation Data'!H134))="","",OFFSET('Sanitation Data'!$H$32,0,10*ROW('Sanitation Data'!H134)))</f>
        <v/>
      </c>
      <c r="DJ140" s="282" t="str">
        <f ca="true">+IF(OFFSET('Sanitation Data'!$I$28,0,10*ROW('Sanitation Data'!I134))="","",OFFSET('Sanitation Data'!$I$28,0,10*ROW('Sanitation Data'!I134)))</f>
        <v/>
      </c>
      <c r="DK140" s="282" t="str">
        <f ca="true">+IF(OFFSET('Sanitation Data'!$I$29,0,10*ROW('Sanitation Data'!I134))="","",OFFSET('Sanitation Data'!$I$29,0,10*ROW('Sanitation Data'!I134)))</f>
        <v/>
      </c>
      <c r="DL140" s="282" t="str">
        <f ca="true">+IF(OFFSET('Sanitation Data'!$I$30,0,10*ROW('Sanitation Data'!I134))="","",OFFSET('Sanitation Data'!$I$30,0,10*ROW('Sanitation Data'!I134)))</f>
        <v/>
      </c>
      <c r="DM140" s="282" t="str">
        <f ca="true">+IF(OFFSET('Sanitation Data'!$I$31,0,10*ROW('Sanitation Data'!I134))="","",OFFSET('Sanitation Data'!$I$31,0,10*ROW('Sanitation Data'!I134)))</f>
        <v/>
      </c>
      <c r="DN140" s="282" t="str">
        <f ca="true">+IF(OFFSET('Sanitation Data'!$I$32,0,10*ROW('Sanitation Data'!I134))="","",OFFSET('Sanitation Data'!$I$32,0,10*ROW('Sanitation Data'!I134)))</f>
        <v/>
      </c>
      <c r="DO140" s="282" t="str">
        <f ca="true">+IF(OFFSET('Hygiene Data'!$D$11,0,10*ROW('Hygiene Data'!D134))="","",OFFSET('Hygiene Data'!$D$11,0,10*ROW('Hygiene Data'!D134)))</f>
        <v/>
      </c>
      <c r="DP140" s="282" t="str">
        <f ca="true">+IF(OFFSET('Hygiene Data'!$D$12,0,10*ROW('Hygiene Data'!D134))="","",OFFSET('Hygiene Data'!$D$12,0,10*ROW('Hygiene Data'!D134)))</f>
        <v/>
      </c>
      <c r="DQ140" s="282" t="str">
        <f ca="true">+IF(OFFSET('Hygiene Data'!$D$13,0,10*ROW('Hygiene Data'!D134))="","",OFFSET('Hygiene Data'!$D$13,0,10*ROW('Hygiene Data'!D134)))</f>
        <v/>
      </c>
      <c r="DR140" s="282" t="str">
        <f ca="true">+IF(OFFSET('Hygiene Data'!$E$11,0,10*ROW('Hygiene Data'!E134))="","",OFFSET('Hygiene Data'!$E$11,0,10*ROW('Hygiene Data'!E134)))</f>
        <v/>
      </c>
      <c r="DS140" s="282" t="str">
        <f ca="true">+IF(OFFSET('Hygiene Data'!$E$12,0,10*ROW('Hygiene Data'!E134))="","",OFFSET('Hygiene Data'!$E$12,0,10*ROW('Hygiene Data'!E134)))</f>
        <v/>
      </c>
      <c r="DT140" s="282" t="str">
        <f ca="true">+IF(OFFSET('Hygiene Data'!$E$13,0,10*ROW('Hygiene Data'!E134))="","",OFFSET('Hygiene Data'!$E$13,0,10*ROW('Hygiene Data'!E134)))</f>
        <v/>
      </c>
      <c r="DU140" s="282" t="str">
        <f ca="true">+IF(OFFSET('Hygiene Data'!$F$11,0,10*ROW('Hygiene Data'!F134))="","",OFFSET('Hygiene Data'!$F$11,0,10*ROW('Hygiene Data'!F134)))</f>
        <v/>
      </c>
      <c r="DV140" s="282" t="str">
        <f ca="true">+IF(OFFSET('Hygiene Data'!$F$12,0,10*ROW('Hygiene Data'!F134))="","",OFFSET('Hygiene Data'!$F$12,0,10*ROW('Hygiene Data'!F134)))</f>
        <v/>
      </c>
      <c r="DW140" s="282" t="str">
        <f ca="true">+IF(OFFSET('Hygiene Data'!$F$13,0,10*ROW('Hygiene Data'!F134))="","",OFFSET('Hygiene Data'!$F$13,0,10*ROW('Hygiene Data'!F134)))</f>
        <v/>
      </c>
      <c r="DX140" s="282" t="str">
        <f ca="true">+IF(OFFSET('Hygiene Data'!$G$11,0,10*ROW('Hygiene Data'!G134))="","",OFFSET('Hygiene Data'!$G$11,0,10*ROW('Hygiene Data'!G134)))</f>
        <v/>
      </c>
      <c r="DY140" s="282" t="str">
        <f ca="true">+IF(OFFSET('Hygiene Data'!$G$12,0,10*ROW('Hygiene Data'!G134))="","",OFFSET('Hygiene Data'!$G$12,0,10*ROW('Hygiene Data'!G134)))</f>
        <v/>
      </c>
      <c r="DZ140" s="282" t="str">
        <f ca="true">+IF(OFFSET('Hygiene Data'!$G$13,0,10*ROW('Hygiene Data'!G134))="","",OFFSET('Hygiene Data'!$G$13,0,10*ROW('Hygiene Data'!G134)))</f>
        <v/>
      </c>
      <c r="EA140" s="282" t="str">
        <f ca="true">+IF(OFFSET('Hygiene Data'!$H$11,0,10*ROW('Hygiene Data'!H134))="","",OFFSET('Hygiene Data'!$H$11,0,10*ROW('Hygiene Data'!H134)))</f>
        <v/>
      </c>
      <c r="EB140" s="282" t="str">
        <f ca="true">+IF(OFFSET('Hygiene Data'!$H$12,0,10*ROW('Hygiene Data'!H134))="","",OFFSET('Hygiene Data'!$H$12,0,10*ROW('Hygiene Data'!H134)))</f>
        <v/>
      </c>
      <c r="EC140" s="282" t="str">
        <f ca="true">+IF(OFFSET('Hygiene Data'!$H$13,0,10*ROW('Hygiene Data'!H134))="","",OFFSET('Hygiene Data'!$H$13,0,10*ROW('Hygiene Data'!H134)))</f>
        <v/>
      </c>
      <c r="ED140" s="282" t="str">
        <f ca="true">+IF(OFFSET('Hygiene Data'!$I$11,0,10*ROW('Hygiene Data'!I134))="","",OFFSET('Hygiene Data'!$I$11,0,10*ROW('Hygiene Data'!I134)))</f>
        <v/>
      </c>
      <c r="EE140" s="282" t="str">
        <f ca="true">+IF(OFFSET('Hygiene Data'!$I$12,0,10*ROW('Hygiene Data'!I134))="","",OFFSET('Hygiene Data'!$I$12,0,10*ROW('Hygiene Data'!I134)))</f>
        <v/>
      </c>
      <c r="EF140" s="282"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8"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2"/>
      <c r="BS141" s="282" t="str">
        <f ca="true">+IF(OFFSET('Water Data'!$D$27,0,10*ROW('Water Data'!D135))="","",OFFSET('Water Data'!$D$27,0,10*ROW('Water Data'!D135)))</f>
        <v/>
      </c>
      <c r="BT141" s="282" t="str">
        <f ca="true">+IF(OFFSET('Water Data'!$D$28,0,10*ROW('Water Data'!D135))="","",OFFSET('Water Data'!$D$28,0,10*ROW('Water Data'!D135)))</f>
        <v/>
      </c>
      <c r="BU141" s="282" t="str">
        <f ca="true">+IF(OFFSET('Water Data'!$D$29,0,10*ROW('Water Data'!D135))="","",OFFSET('Water Data'!$D$29,0,10*ROW('Water Data'!D135)))</f>
        <v/>
      </c>
      <c r="BV141" s="282" t="str">
        <f ca="true">+IF(OFFSET('Water Data'!$E$27,0,10*ROW('Water Data'!E135))="","",OFFSET('Water Data'!$E$27,0,10*ROW('Water Data'!E135)))</f>
        <v/>
      </c>
      <c r="BW141" s="282" t="str">
        <f ca="true">+IF(OFFSET('Water Data'!$E$28,0,10*ROW('Water Data'!E135))="","",OFFSET('Water Data'!$E$28,0,10*ROW('Water Data'!E135)))</f>
        <v/>
      </c>
      <c r="BX141" s="282" t="str">
        <f ca="true">+IF(OFFSET('Water Data'!$E$29,0,10*ROW('Water Data'!E135))="","",OFFSET('Water Data'!$E$29,0,10*ROW('Water Data'!E135)))</f>
        <v/>
      </c>
      <c r="BY141" s="282" t="str">
        <f ca="true">+IF(OFFSET('Water Data'!$F$27,0,10*ROW('Water Data'!F135))="","",OFFSET('Water Data'!$F$27,0,10*ROW('Water Data'!F135)))</f>
        <v/>
      </c>
      <c r="BZ141" s="282" t="str">
        <f ca="true">+IF(OFFSET('Water Data'!$F$28,0,10*ROW('Water Data'!F135))="","",OFFSET('Water Data'!$F$28,0,10*ROW('Water Data'!F135)))</f>
        <v/>
      </c>
      <c r="CA141" s="282" t="str">
        <f ca="true">+IF(OFFSET('Water Data'!$F$29,0,10*ROW('Water Data'!F135))="","",OFFSET('Water Data'!$F$29,0,10*ROW('Water Data'!F135)))</f>
        <v/>
      </c>
      <c r="CB141" s="282" t="str">
        <f ca="true">+IF(OFFSET('Water Data'!$G$27,0,10*ROW('Water Data'!G135))="","",OFFSET('Water Data'!$G$27,0,10*ROW('Water Data'!G135)))</f>
        <v/>
      </c>
      <c r="CC141" s="282" t="str">
        <f ca="true">+IF(OFFSET('Water Data'!$G$28,0,10*ROW('Water Data'!G135))="","",OFFSET('Water Data'!$G$28,0,10*ROW('Water Data'!G135)))</f>
        <v/>
      </c>
      <c r="CD141" s="282" t="str">
        <f ca="true">+IF(OFFSET('Water Data'!$G$29,0,10*ROW('Water Data'!G135))="","",OFFSET('Water Data'!$G$29,0,10*ROW('Water Data'!G135)))</f>
        <v/>
      </c>
      <c r="CE141" s="282" t="str">
        <f ca="true">+IF(OFFSET('Water Data'!$H$27,0,10*ROW('Water Data'!H135))="","",OFFSET('Water Data'!$H$27,0,10*ROW('Water Data'!H135)))</f>
        <v/>
      </c>
      <c r="CF141" s="282" t="str">
        <f ca="true">+IF(OFFSET('Water Data'!$H$28,0,10*ROW('Water Data'!H135))="","",OFFSET('Water Data'!$H$28,0,10*ROW('Water Data'!H135)))</f>
        <v/>
      </c>
      <c r="CG141" s="282" t="str">
        <f ca="true">+IF(OFFSET('Water Data'!$H$29,0,10*ROW('Water Data'!H135))="","",OFFSET('Water Data'!$H$29,0,10*ROW('Water Data'!H135)))</f>
        <v/>
      </c>
      <c r="CH141" s="282" t="str">
        <f ca="true">+IF(OFFSET('Water Data'!$I$27,0,10*ROW('Water Data'!I135))="","",OFFSET('Water Data'!$I$27,0,10*ROW('Water Data'!I135)))</f>
        <v/>
      </c>
      <c r="CI141" s="282" t="str">
        <f ca="true">+IF(OFFSET('Water Data'!$I$28,0,10*ROW('Water Data'!I135))="","",OFFSET('Water Data'!$I$28,0,10*ROW('Water Data'!I135)))</f>
        <v/>
      </c>
      <c r="CJ141" s="282" t="str">
        <f ca="true">+IF(OFFSET('Water Data'!$I$29,0,10*ROW('Water Data'!I135))="","",OFFSET('Water Data'!$I$29,0,10*ROW('Water Data'!I135)))</f>
        <v/>
      </c>
      <c r="CK141" s="282" t="str">
        <f ca="true">+IF(OFFSET('Sanitation Data'!$D$28,0,10*ROW('Sanitation Data'!D135))="","",OFFSET('Sanitation Data'!$D$28,0,10*ROW('Sanitation Data'!D135)))</f>
        <v/>
      </c>
      <c r="CL141" s="282" t="str">
        <f ca="true">+IF(OFFSET('Sanitation Data'!$D$29,0,10*ROW('Sanitation Data'!D135))="","",OFFSET('Sanitation Data'!$D$29,0,10*ROW('Sanitation Data'!D135)))</f>
        <v/>
      </c>
      <c r="CM141" s="282" t="str">
        <f ca="true">+IF(OFFSET('Sanitation Data'!$D$30,0,10*ROW('Sanitation Data'!D135))="","",OFFSET('Sanitation Data'!$D$30,0,10*ROW('Sanitation Data'!D135)))</f>
        <v/>
      </c>
      <c r="CN141" s="282" t="str">
        <f ca="true">+IF(OFFSET('Sanitation Data'!$D$31,0,10*ROW('Sanitation Data'!D135))="","",OFFSET('Sanitation Data'!$D$31,0,10*ROW('Sanitation Data'!D135)))</f>
        <v/>
      </c>
      <c r="CO141" s="282" t="str">
        <f ca="true">+IF(OFFSET('Sanitation Data'!$D$32,0,10*ROW('Sanitation Data'!D135))="","",OFFSET('Sanitation Data'!$D$32,0,10*ROW('Sanitation Data'!D135)))</f>
        <v/>
      </c>
      <c r="CP141" s="282" t="str">
        <f ca="true">+IF(OFFSET('Sanitation Data'!$E$28,0,10*ROW('Sanitation Data'!E135))="","",OFFSET('Sanitation Data'!$E$28,0,10*ROW('Sanitation Data'!E135)))</f>
        <v/>
      </c>
      <c r="CQ141" s="282" t="str">
        <f ca="true">+IF(OFFSET('Sanitation Data'!$E$29,0,10*ROW('Sanitation Data'!E135))="","",OFFSET('Sanitation Data'!$E$29,0,10*ROW('Sanitation Data'!E135)))</f>
        <v/>
      </c>
      <c r="CR141" s="282" t="str">
        <f ca="true">+IF(OFFSET('Sanitation Data'!$E$30,0,10*ROW('Sanitation Data'!E135))="","",OFFSET('Sanitation Data'!$E$30,0,10*ROW('Sanitation Data'!E135)))</f>
        <v/>
      </c>
      <c r="CS141" s="282" t="str">
        <f ca="true">+IF(OFFSET('Sanitation Data'!$E$31,0,10*ROW('Sanitation Data'!E135))="","",OFFSET('Sanitation Data'!$E$31,0,10*ROW('Sanitation Data'!E135)))</f>
        <v/>
      </c>
      <c r="CT141" s="282" t="str">
        <f ca="true">+IF(OFFSET('Sanitation Data'!$E$32,0,10*ROW('Sanitation Data'!E135))="","",OFFSET('Sanitation Data'!$E$32,0,10*ROW('Sanitation Data'!E135)))</f>
        <v/>
      </c>
      <c r="CU141" s="282" t="str">
        <f ca="true">+IF(OFFSET('Sanitation Data'!$F$28,0,10*ROW('Sanitation Data'!F135))="","",OFFSET('Sanitation Data'!$F$28,0,10*ROW('Sanitation Data'!F135)))</f>
        <v/>
      </c>
      <c r="CV141" s="282" t="str">
        <f ca="true">+IF(OFFSET('Sanitation Data'!$F$29,0,10*ROW('Sanitation Data'!F135))="","",OFFSET('Sanitation Data'!$F$29,0,10*ROW('Sanitation Data'!F135)))</f>
        <v/>
      </c>
      <c r="CW141" s="282" t="str">
        <f ca="true">+IF(OFFSET('Sanitation Data'!$F$30,0,10*ROW('Sanitation Data'!F135))="","",OFFSET('Sanitation Data'!$F$30,0,10*ROW('Sanitation Data'!F135)))</f>
        <v/>
      </c>
      <c r="CX141" s="282" t="str">
        <f ca="true">+IF(OFFSET('Sanitation Data'!$F$31,0,10*ROW('Sanitation Data'!F135))="","",OFFSET('Sanitation Data'!$F$31,0,10*ROW('Sanitation Data'!F135)))</f>
        <v/>
      </c>
      <c r="CY141" s="282" t="str">
        <f ca="true">+IF(OFFSET('Sanitation Data'!$F$32,0,10*ROW('Sanitation Data'!F135))="","",OFFSET('Sanitation Data'!$F$32,0,10*ROW('Sanitation Data'!F135)))</f>
        <v/>
      </c>
      <c r="CZ141" s="282" t="str">
        <f ca="true">+IF(OFFSET('Sanitation Data'!$G$28,0,10*ROW('Sanitation Data'!G135))="","",OFFSET('Sanitation Data'!$G$28,0,10*ROW('Sanitation Data'!G135)))</f>
        <v/>
      </c>
      <c r="DA141" s="282" t="str">
        <f ca="true">+IF(OFFSET('Sanitation Data'!$G$29,0,10*ROW('Sanitation Data'!G135))="","",OFFSET('Sanitation Data'!$G$29,0,10*ROW('Sanitation Data'!G135)))</f>
        <v/>
      </c>
      <c r="DB141" s="282" t="str">
        <f ca="true">+IF(OFFSET('Sanitation Data'!$G$30,0,10*ROW('Sanitation Data'!G135))="","",OFFSET('Sanitation Data'!$G$30,0,10*ROW('Sanitation Data'!G135)))</f>
        <v/>
      </c>
      <c r="DC141" s="282" t="str">
        <f ca="true">+IF(OFFSET('Sanitation Data'!$G$31,0,10*ROW('Sanitation Data'!G135))="","",OFFSET('Sanitation Data'!$G$31,0,10*ROW('Sanitation Data'!G135)))</f>
        <v/>
      </c>
      <c r="DD141" s="282" t="str">
        <f ca="true">+IF(OFFSET('Sanitation Data'!$G$32,0,10*ROW('Sanitation Data'!G135))="","",OFFSET('Sanitation Data'!$G$32,0,10*ROW('Sanitation Data'!G135)))</f>
        <v/>
      </c>
      <c r="DE141" s="282" t="str">
        <f ca="true">+IF(OFFSET('Sanitation Data'!$H$28,0,10*ROW('Sanitation Data'!H135))="","",OFFSET('Sanitation Data'!$H$28,0,10*ROW('Sanitation Data'!H135)))</f>
        <v/>
      </c>
      <c r="DF141" s="282" t="str">
        <f ca="true">+IF(OFFSET('Sanitation Data'!$H$29,0,10*ROW('Sanitation Data'!H135))="","",OFFSET('Sanitation Data'!$H$29,0,10*ROW('Sanitation Data'!H135)))</f>
        <v/>
      </c>
      <c r="DG141" s="282" t="str">
        <f ca="true">+IF(OFFSET('Sanitation Data'!$H$30,0,10*ROW('Sanitation Data'!H135))="","",OFFSET('Sanitation Data'!$H$30,0,10*ROW('Sanitation Data'!H135)))</f>
        <v/>
      </c>
      <c r="DH141" s="282" t="str">
        <f ca="true">+IF(OFFSET('Sanitation Data'!$H$31,0,10*ROW('Sanitation Data'!H135))="","",OFFSET('Sanitation Data'!$H$31,0,10*ROW('Sanitation Data'!H135)))</f>
        <v/>
      </c>
      <c r="DI141" s="282" t="str">
        <f ca="true">+IF(OFFSET('Sanitation Data'!$H$32,0,10*ROW('Sanitation Data'!H135))="","",OFFSET('Sanitation Data'!$H$32,0,10*ROW('Sanitation Data'!H135)))</f>
        <v/>
      </c>
      <c r="DJ141" s="282" t="str">
        <f ca="true">+IF(OFFSET('Sanitation Data'!$I$28,0,10*ROW('Sanitation Data'!I135))="","",OFFSET('Sanitation Data'!$I$28,0,10*ROW('Sanitation Data'!I135)))</f>
        <v/>
      </c>
      <c r="DK141" s="282" t="str">
        <f ca="true">+IF(OFFSET('Sanitation Data'!$I$29,0,10*ROW('Sanitation Data'!I135))="","",OFFSET('Sanitation Data'!$I$29,0,10*ROW('Sanitation Data'!I135)))</f>
        <v/>
      </c>
      <c r="DL141" s="282" t="str">
        <f ca="true">+IF(OFFSET('Sanitation Data'!$I$30,0,10*ROW('Sanitation Data'!I135))="","",OFFSET('Sanitation Data'!$I$30,0,10*ROW('Sanitation Data'!I135)))</f>
        <v/>
      </c>
      <c r="DM141" s="282" t="str">
        <f ca="true">+IF(OFFSET('Sanitation Data'!$I$31,0,10*ROW('Sanitation Data'!I135))="","",OFFSET('Sanitation Data'!$I$31,0,10*ROW('Sanitation Data'!I135)))</f>
        <v/>
      </c>
      <c r="DN141" s="282" t="str">
        <f ca="true">+IF(OFFSET('Sanitation Data'!$I$32,0,10*ROW('Sanitation Data'!I135))="","",OFFSET('Sanitation Data'!$I$32,0,10*ROW('Sanitation Data'!I135)))</f>
        <v/>
      </c>
      <c r="DO141" s="282" t="str">
        <f ca="true">+IF(OFFSET('Hygiene Data'!$D$11,0,10*ROW('Hygiene Data'!D135))="","",OFFSET('Hygiene Data'!$D$11,0,10*ROW('Hygiene Data'!D135)))</f>
        <v/>
      </c>
      <c r="DP141" s="282" t="str">
        <f ca="true">+IF(OFFSET('Hygiene Data'!$D$12,0,10*ROW('Hygiene Data'!D135))="","",OFFSET('Hygiene Data'!$D$12,0,10*ROW('Hygiene Data'!D135)))</f>
        <v/>
      </c>
      <c r="DQ141" s="282" t="str">
        <f ca="true">+IF(OFFSET('Hygiene Data'!$D$13,0,10*ROW('Hygiene Data'!D135))="","",OFFSET('Hygiene Data'!$D$13,0,10*ROW('Hygiene Data'!D135)))</f>
        <v/>
      </c>
      <c r="DR141" s="282" t="str">
        <f ca="true">+IF(OFFSET('Hygiene Data'!$E$11,0,10*ROW('Hygiene Data'!E135))="","",OFFSET('Hygiene Data'!$E$11,0,10*ROW('Hygiene Data'!E135)))</f>
        <v/>
      </c>
      <c r="DS141" s="282" t="str">
        <f ca="true">+IF(OFFSET('Hygiene Data'!$E$12,0,10*ROW('Hygiene Data'!E135))="","",OFFSET('Hygiene Data'!$E$12,0,10*ROW('Hygiene Data'!E135)))</f>
        <v/>
      </c>
      <c r="DT141" s="282" t="str">
        <f ca="true">+IF(OFFSET('Hygiene Data'!$E$13,0,10*ROW('Hygiene Data'!E135))="","",OFFSET('Hygiene Data'!$E$13,0,10*ROW('Hygiene Data'!E135)))</f>
        <v/>
      </c>
      <c r="DU141" s="282" t="str">
        <f ca="true">+IF(OFFSET('Hygiene Data'!$F$11,0,10*ROW('Hygiene Data'!F135))="","",OFFSET('Hygiene Data'!$F$11,0,10*ROW('Hygiene Data'!F135)))</f>
        <v/>
      </c>
      <c r="DV141" s="282" t="str">
        <f ca="true">+IF(OFFSET('Hygiene Data'!$F$12,0,10*ROW('Hygiene Data'!F135))="","",OFFSET('Hygiene Data'!$F$12,0,10*ROW('Hygiene Data'!F135)))</f>
        <v/>
      </c>
      <c r="DW141" s="282" t="str">
        <f ca="true">+IF(OFFSET('Hygiene Data'!$F$13,0,10*ROW('Hygiene Data'!F135))="","",OFFSET('Hygiene Data'!$F$13,0,10*ROW('Hygiene Data'!F135)))</f>
        <v/>
      </c>
      <c r="DX141" s="282" t="str">
        <f ca="true">+IF(OFFSET('Hygiene Data'!$G$11,0,10*ROW('Hygiene Data'!G135))="","",OFFSET('Hygiene Data'!$G$11,0,10*ROW('Hygiene Data'!G135)))</f>
        <v/>
      </c>
      <c r="DY141" s="282" t="str">
        <f ca="true">+IF(OFFSET('Hygiene Data'!$G$12,0,10*ROW('Hygiene Data'!G135))="","",OFFSET('Hygiene Data'!$G$12,0,10*ROW('Hygiene Data'!G135)))</f>
        <v/>
      </c>
      <c r="DZ141" s="282" t="str">
        <f ca="true">+IF(OFFSET('Hygiene Data'!$G$13,0,10*ROW('Hygiene Data'!G135))="","",OFFSET('Hygiene Data'!$G$13,0,10*ROW('Hygiene Data'!G135)))</f>
        <v/>
      </c>
      <c r="EA141" s="282" t="str">
        <f ca="true">+IF(OFFSET('Hygiene Data'!$H$11,0,10*ROW('Hygiene Data'!H135))="","",OFFSET('Hygiene Data'!$H$11,0,10*ROW('Hygiene Data'!H135)))</f>
        <v/>
      </c>
      <c r="EB141" s="282" t="str">
        <f ca="true">+IF(OFFSET('Hygiene Data'!$H$12,0,10*ROW('Hygiene Data'!H135))="","",OFFSET('Hygiene Data'!$H$12,0,10*ROW('Hygiene Data'!H135)))</f>
        <v/>
      </c>
      <c r="EC141" s="282" t="str">
        <f ca="true">+IF(OFFSET('Hygiene Data'!$H$13,0,10*ROW('Hygiene Data'!H135))="","",OFFSET('Hygiene Data'!$H$13,0,10*ROW('Hygiene Data'!H135)))</f>
        <v/>
      </c>
      <c r="ED141" s="282" t="str">
        <f ca="true">+IF(OFFSET('Hygiene Data'!$I$11,0,10*ROW('Hygiene Data'!I135))="","",OFFSET('Hygiene Data'!$I$11,0,10*ROW('Hygiene Data'!I135)))</f>
        <v/>
      </c>
      <c r="EE141" s="282" t="str">
        <f ca="true">+IF(OFFSET('Hygiene Data'!$I$12,0,10*ROW('Hygiene Data'!I135))="","",OFFSET('Hygiene Data'!$I$12,0,10*ROW('Hygiene Data'!I135)))</f>
        <v/>
      </c>
      <c r="EF141" s="282"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8"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2"/>
      <c r="BS142" s="282" t="str">
        <f ca="true">+IF(OFFSET('Water Data'!$D$27,0,10*ROW('Water Data'!D136))="","",OFFSET('Water Data'!$D$27,0,10*ROW('Water Data'!D136)))</f>
        <v/>
      </c>
      <c r="BT142" s="282" t="str">
        <f ca="true">+IF(OFFSET('Water Data'!$D$28,0,10*ROW('Water Data'!D136))="","",OFFSET('Water Data'!$D$28,0,10*ROW('Water Data'!D136)))</f>
        <v/>
      </c>
      <c r="BU142" s="282" t="str">
        <f ca="true">+IF(OFFSET('Water Data'!$D$29,0,10*ROW('Water Data'!D136))="","",OFFSET('Water Data'!$D$29,0,10*ROW('Water Data'!D136)))</f>
        <v/>
      </c>
      <c r="BV142" s="282" t="str">
        <f ca="true">+IF(OFFSET('Water Data'!$E$27,0,10*ROW('Water Data'!E136))="","",OFFSET('Water Data'!$E$27,0,10*ROW('Water Data'!E136)))</f>
        <v/>
      </c>
      <c r="BW142" s="282" t="str">
        <f ca="true">+IF(OFFSET('Water Data'!$E$28,0,10*ROW('Water Data'!E136))="","",OFFSET('Water Data'!$E$28,0,10*ROW('Water Data'!E136)))</f>
        <v/>
      </c>
      <c r="BX142" s="282" t="str">
        <f ca="true">+IF(OFFSET('Water Data'!$E$29,0,10*ROW('Water Data'!E136))="","",OFFSET('Water Data'!$E$29,0,10*ROW('Water Data'!E136)))</f>
        <v/>
      </c>
      <c r="BY142" s="282" t="str">
        <f ca="true">+IF(OFFSET('Water Data'!$F$27,0,10*ROW('Water Data'!F136))="","",OFFSET('Water Data'!$F$27,0,10*ROW('Water Data'!F136)))</f>
        <v/>
      </c>
      <c r="BZ142" s="282" t="str">
        <f ca="true">+IF(OFFSET('Water Data'!$F$28,0,10*ROW('Water Data'!F136))="","",OFFSET('Water Data'!$F$28,0,10*ROW('Water Data'!F136)))</f>
        <v/>
      </c>
      <c r="CA142" s="282" t="str">
        <f ca="true">+IF(OFFSET('Water Data'!$F$29,0,10*ROW('Water Data'!F136))="","",OFFSET('Water Data'!$F$29,0,10*ROW('Water Data'!F136)))</f>
        <v/>
      </c>
      <c r="CB142" s="282" t="str">
        <f ca="true">+IF(OFFSET('Water Data'!$G$27,0,10*ROW('Water Data'!G136))="","",OFFSET('Water Data'!$G$27,0,10*ROW('Water Data'!G136)))</f>
        <v/>
      </c>
      <c r="CC142" s="282" t="str">
        <f ca="true">+IF(OFFSET('Water Data'!$G$28,0,10*ROW('Water Data'!G136))="","",OFFSET('Water Data'!$G$28,0,10*ROW('Water Data'!G136)))</f>
        <v/>
      </c>
      <c r="CD142" s="282" t="str">
        <f ca="true">+IF(OFFSET('Water Data'!$G$29,0,10*ROW('Water Data'!G136))="","",OFFSET('Water Data'!$G$29,0,10*ROW('Water Data'!G136)))</f>
        <v/>
      </c>
      <c r="CE142" s="282" t="str">
        <f ca="true">+IF(OFFSET('Water Data'!$H$27,0,10*ROW('Water Data'!H136))="","",OFFSET('Water Data'!$H$27,0,10*ROW('Water Data'!H136)))</f>
        <v/>
      </c>
      <c r="CF142" s="282" t="str">
        <f ca="true">+IF(OFFSET('Water Data'!$H$28,0,10*ROW('Water Data'!H136))="","",OFFSET('Water Data'!$H$28,0,10*ROW('Water Data'!H136)))</f>
        <v/>
      </c>
      <c r="CG142" s="282" t="str">
        <f ca="true">+IF(OFFSET('Water Data'!$H$29,0,10*ROW('Water Data'!H136))="","",OFFSET('Water Data'!$H$29,0,10*ROW('Water Data'!H136)))</f>
        <v/>
      </c>
      <c r="CH142" s="282" t="str">
        <f ca="true">+IF(OFFSET('Water Data'!$I$27,0,10*ROW('Water Data'!I136))="","",OFFSET('Water Data'!$I$27,0,10*ROW('Water Data'!I136)))</f>
        <v/>
      </c>
      <c r="CI142" s="282" t="str">
        <f ca="true">+IF(OFFSET('Water Data'!$I$28,0,10*ROW('Water Data'!I136))="","",OFFSET('Water Data'!$I$28,0,10*ROW('Water Data'!I136)))</f>
        <v/>
      </c>
      <c r="CJ142" s="282" t="str">
        <f ca="true">+IF(OFFSET('Water Data'!$I$29,0,10*ROW('Water Data'!I136))="","",OFFSET('Water Data'!$I$29,0,10*ROW('Water Data'!I136)))</f>
        <v/>
      </c>
      <c r="CK142" s="282" t="str">
        <f ca="true">+IF(OFFSET('Sanitation Data'!$D$28,0,10*ROW('Sanitation Data'!D136))="","",OFFSET('Sanitation Data'!$D$28,0,10*ROW('Sanitation Data'!D136)))</f>
        <v/>
      </c>
      <c r="CL142" s="282" t="str">
        <f ca="true">+IF(OFFSET('Sanitation Data'!$D$29,0,10*ROW('Sanitation Data'!D136))="","",OFFSET('Sanitation Data'!$D$29,0,10*ROW('Sanitation Data'!D136)))</f>
        <v/>
      </c>
      <c r="CM142" s="282" t="str">
        <f ca="true">+IF(OFFSET('Sanitation Data'!$D$30,0,10*ROW('Sanitation Data'!D136))="","",OFFSET('Sanitation Data'!$D$30,0,10*ROW('Sanitation Data'!D136)))</f>
        <v/>
      </c>
      <c r="CN142" s="282" t="str">
        <f ca="true">+IF(OFFSET('Sanitation Data'!$D$31,0,10*ROW('Sanitation Data'!D136))="","",OFFSET('Sanitation Data'!$D$31,0,10*ROW('Sanitation Data'!D136)))</f>
        <v/>
      </c>
      <c r="CO142" s="282" t="str">
        <f ca="true">+IF(OFFSET('Sanitation Data'!$D$32,0,10*ROW('Sanitation Data'!D136))="","",OFFSET('Sanitation Data'!$D$32,0,10*ROW('Sanitation Data'!D136)))</f>
        <v/>
      </c>
      <c r="CP142" s="282" t="str">
        <f ca="true">+IF(OFFSET('Sanitation Data'!$E$28,0,10*ROW('Sanitation Data'!E136))="","",OFFSET('Sanitation Data'!$E$28,0,10*ROW('Sanitation Data'!E136)))</f>
        <v/>
      </c>
      <c r="CQ142" s="282" t="str">
        <f ca="true">+IF(OFFSET('Sanitation Data'!$E$29,0,10*ROW('Sanitation Data'!E136))="","",OFFSET('Sanitation Data'!$E$29,0,10*ROW('Sanitation Data'!E136)))</f>
        <v/>
      </c>
      <c r="CR142" s="282" t="str">
        <f ca="true">+IF(OFFSET('Sanitation Data'!$E$30,0,10*ROW('Sanitation Data'!E136))="","",OFFSET('Sanitation Data'!$E$30,0,10*ROW('Sanitation Data'!E136)))</f>
        <v/>
      </c>
      <c r="CS142" s="282" t="str">
        <f ca="true">+IF(OFFSET('Sanitation Data'!$E$31,0,10*ROW('Sanitation Data'!E136))="","",OFFSET('Sanitation Data'!$E$31,0,10*ROW('Sanitation Data'!E136)))</f>
        <v/>
      </c>
      <c r="CT142" s="282" t="str">
        <f ca="true">+IF(OFFSET('Sanitation Data'!$E$32,0,10*ROW('Sanitation Data'!E136))="","",OFFSET('Sanitation Data'!$E$32,0,10*ROW('Sanitation Data'!E136)))</f>
        <v/>
      </c>
      <c r="CU142" s="282" t="str">
        <f ca="true">+IF(OFFSET('Sanitation Data'!$F$28,0,10*ROW('Sanitation Data'!F136))="","",OFFSET('Sanitation Data'!$F$28,0,10*ROW('Sanitation Data'!F136)))</f>
        <v/>
      </c>
      <c r="CV142" s="282" t="str">
        <f ca="true">+IF(OFFSET('Sanitation Data'!$F$29,0,10*ROW('Sanitation Data'!F136))="","",OFFSET('Sanitation Data'!$F$29,0,10*ROW('Sanitation Data'!F136)))</f>
        <v/>
      </c>
      <c r="CW142" s="282" t="str">
        <f ca="true">+IF(OFFSET('Sanitation Data'!$F$30,0,10*ROW('Sanitation Data'!F136))="","",OFFSET('Sanitation Data'!$F$30,0,10*ROW('Sanitation Data'!F136)))</f>
        <v/>
      </c>
      <c r="CX142" s="282" t="str">
        <f ca="true">+IF(OFFSET('Sanitation Data'!$F$31,0,10*ROW('Sanitation Data'!F136))="","",OFFSET('Sanitation Data'!$F$31,0,10*ROW('Sanitation Data'!F136)))</f>
        <v/>
      </c>
      <c r="CY142" s="282" t="str">
        <f ca="true">+IF(OFFSET('Sanitation Data'!$F$32,0,10*ROW('Sanitation Data'!F136))="","",OFFSET('Sanitation Data'!$F$32,0,10*ROW('Sanitation Data'!F136)))</f>
        <v/>
      </c>
      <c r="CZ142" s="282" t="str">
        <f ca="true">+IF(OFFSET('Sanitation Data'!$G$28,0,10*ROW('Sanitation Data'!G136))="","",OFFSET('Sanitation Data'!$G$28,0,10*ROW('Sanitation Data'!G136)))</f>
        <v/>
      </c>
      <c r="DA142" s="282" t="str">
        <f ca="true">+IF(OFFSET('Sanitation Data'!$G$29,0,10*ROW('Sanitation Data'!G136))="","",OFFSET('Sanitation Data'!$G$29,0,10*ROW('Sanitation Data'!G136)))</f>
        <v/>
      </c>
      <c r="DB142" s="282" t="str">
        <f ca="true">+IF(OFFSET('Sanitation Data'!$G$30,0,10*ROW('Sanitation Data'!G136))="","",OFFSET('Sanitation Data'!$G$30,0,10*ROW('Sanitation Data'!G136)))</f>
        <v/>
      </c>
      <c r="DC142" s="282" t="str">
        <f ca="true">+IF(OFFSET('Sanitation Data'!$G$31,0,10*ROW('Sanitation Data'!G136))="","",OFFSET('Sanitation Data'!$G$31,0,10*ROW('Sanitation Data'!G136)))</f>
        <v/>
      </c>
      <c r="DD142" s="282" t="str">
        <f ca="true">+IF(OFFSET('Sanitation Data'!$G$32,0,10*ROW('Sanitation Data'!G136))="","",OFFSET('Sanitation Data'!$G$32,0,10*ROW('Sanitation Data'!G136)))</f>
        <v/>
      </c>
      <c r="DE142" s="282" t="str">
        <f ca="true">+IF(OFFSET('Sanitation Data'!$H$28,0,10*ROW('Sanitation Data'!H136))="","",OFFSET('Sanitation Data'!$H$28,0,10*ROW('Sanitation Data'!H136)))</f>
        <v/>
      </c>
      <c r="DF142" s="282" t="str">
        <f ca="true">+IF(OFFSET('Sanitation Data'!$H$29,0,10*ROW('Sanitation Data'!H136))="","",OFFSET('Sanitation Data'!$H$29,0,10*ROW('Sanitation Data'!H136)))</f>
        <v/>
      </c>
      <c r="DG142" s="282" t="str">
        <f ca="true">+IF(OFFSET('Sanitation Data'!$H$30,0,10*ROW('Sanitation Data'!H136))="","",OFFSET('Sanitation Data'!$H$30,0,10*ROW('Sanitation Data'!H136)))</f>
        <v/>
      </c>
      <c r="DH142" s="282" t="str">
        <f ca="true">+IF(OFFSET('Sanitation Data'!$H$31,0,10*ROW('Sanitation Data'!H136))="","",OFFSET('Sanitation Data'!$H$31,0,10*ROW('Sanitation Data'!H136)))</f>
        <v/>
      </c>
      <c r="DI142" s="282" t="str">
        <f ca="true">+IF(OFFSET('Sanitation Data'!$H$32,0,10*ROW('Sanitation Data'!H136))="","",OFFSET('Sanitation Data'!$H$32,0,10*ROW('Sanitation Data'!H136)))</f>
        <v/>
      </c>
      <c r="DJ142" s="282" t="str">
        <f ca="true">+IF(OFFSET('Sanitation Data'!$I$28,0,10*ROW('Sanitation Data'!I136))="","",OFFSET('Sanitation Data'!$I$28,0,10*ROW('Sanitation Data'!I136)))</f>
        <v/>
      </c>
      <c r="DK142" s="282" t="str">
        <f ca="true">+IF(OFFSET('Sanitation Data'!$I$29,0,10*ROW('Sanitation Data'!I136))="","",OFFSET('Sanitation Data'!$I$29,0,10*ROW('Sanitation Data'!I136)))</f>
        <v/>
      </c>
      <c r="DL142" s="282" t="str">
        <f ca="true">+IF(OFFSET('Sanitation Data'!$I$30,0,10*ROW('Sanitation Data'!I136))="","",OFFSET('Sanitation Data'!$I$30,0,10*ROW('Sanitation Data'!I136)))</f>
        <v/>
      </c>
      <c r="DM142" s="282" t="str">
        <f ca="true">+IF(OFFSET('Sanitation Data'!$I$31,0,10*ROW('Sanitation Data'!I136))="","",OFFSET('Sanitation Data'!$I$31,0,10*ROW('Sanitation Data'!I136)))</f>
        <v/>
      </c>
      <c r="DN142" s="282" t="str">
        <f ca="true">+IF(OFFSET('Sanitation Data'!$I$32,0,10*ROW('Sanitation Data'!I136))="","",OFFSET('Sanitation Data'!$I$32,0,10*ROW('Sanitation Data'!I136)))</f>
        <v/>
      </c>
      <c r="DO142" s="282" t="str">
        <f ca="true">+IF(OFFSET('Hygiene Data'!$D$11,0,10*ROW('Hygiene Data'!D136))="","",OFFSET('Hygiene Data'!$D$11,0,10*ROW('Hygiene Data'!D136)))</f>
        <v/>
      </c>
      <c r="DP142" s="282" t="str">
        <f ca="true">+IF(OFFSET('Hygiene Data'!$D$12,0,10*ROW('Hygiene Data'!D136))="","",OFFSET('Hygiene Data'!$D$12,0,10*ROW('Hygiene Data'!D136)))</f>
        <v/>
      </c>
      <c r="DQ142" s="282" t="str">
        <f ca="true">+IF(OFFSET('Hygiene Data'!$D$13,0,10*ROW('Hygiene Data'!D136))="","",OFFSET('Hygiene Data'!$D$13,0,10*ROW('Hygiene Data'!D136)))</f>
        <v/>
      </c>
      <c r="DR142" s="282" t="str">
        <f ca="true">+IF(OFFSET('Hygiene Data'!$E$11,0,10*ROW('Hygiene Data'!E136))="","",OFFSET('Hygiene Data'!$E$11,0,10*ROW('Hygiene Data'!E136)))</f>
        <v/>
      </c>
      <c r="DS142" s="282" t="str">
        <f ca="true">+IF(OFFSET('Hygiene Data'!$E$12,0,10*ROW('Hygiene Data'!E136))="","",OFFSET('Hygiene Data'!$E$12,0,10*ROW('Hygiene Data'!E136)))</f>
        <v/>
      </c>
      <c r="DT142" s="282" t="str">
        <f ca="true">+IF(OFFSET('Hygiene Data'!$E$13,0,10*ROW('Hygiene Data'!E136))="","",OFFSET('Hygiene Data'!$E$13,0,10*ROW('Hygiene Data'!E136)))</f>
        <v/>
      </c>
      <c r="DU142" s="282" t="str">
        <f ca="true">+IF(OFFSET('Hygiene Data'!$F$11,0,10*ROW('Hygiene Data'!F136))="","",OFFSET('Hygiene Data'!$F$11,0,10*ROW('Hygiene Data'!F136)))</f>
        <v/>
      </c>
      <c r="DV142" s="282" t="str">
        <f ca="true">+IF(OFFSET('Hygiene Data'!$F$12,0,10*ROW('Hygiene Data'!F136))="","",OFFSET('Hygiene Data'!$F$12,0,10*ROW('Hygiene Data'!F136)))</f>
        <v/>
      </c>
      <c r="DW142" s="282" t="str">
        <f ca="true">+IF(OFFSET('Hygiene Data'!$F$13,0,10*ROW('Hygiene Data'!F136))="","",OFFSET('Hygiene Data'!$F$13,0,10*ROW('Hygiene Data'!F136)))</f>
        <v/>
      </c>
      <c r="DX142" s="282" t="str">
        <f ca="true">+IF(OFFSET('Hygiene Data'!$G$11,0,10*ROW('Hygiene Data'!G136))="","",OFFSET('Hygiene Data'!$G$11,0,10*ROW('Hygiene Data'!G136)))</f>
        <v/>
      </c>
      <c r="DY142" s="282" t="str">
        <f ca="true">+IF(OFFSET('Hygiene Data'!$G$12,0,10*ROW('Hygiene Data'!G136))="","",OFFSET('Hygiene Data'!$G$12,0,10*ROW('Hygiene Data'!G136)))</f>
        <v/>
      </c>
      <c r="DZ142" s="282" t="str">
        <f ca="true">+IF(OFFSET('Hygiene Data'!$G$13,0,10*ROW('Hygiene Data'!G136))="","",OFFSET('Hygiene Data'!$G$13,0,10*ROW('Hygiene Data'!G136)))</f>
        <v/>
      </c>
      <c r="EA142" s="282" t="str">
        <f ca="true">+IF(OFFSET('Hygiene Data'!$H$11,0,10*ROW('Hygiene Data'!H136))="","",OFFSET('Hygiene Data'!$H$11,0,10*ROW('Hygiene Data'!H136)))</f>
        <v/>
      </c>
      <c r="EB142" s="282" t="str">
        <f ca="true">+IF(OFFSET('Hygiene Data'!$H$12,0,10*ROW('Hygiene Data'!H136))="","",OFFSET('Hygiene Data'!$H$12,0,10*ROW('Hygiene Data'!H136)))</f>
        <v/>
      </c>
      <c r="EC142" s="282" t="str">
        <f ca="true">+IF(OFFSET('Hygiene Data'!$H$13,0,10*ROW('Hygiene Data'!H136))="","",OFFSET('Hygiene Data'!$H$13,0,10*ROW('Hygiene Data'!H136)))</f>
        <v/>
      </c>
      <c r="ED142" s="282" t="str">
        <f ca="true">+IF(OFFSET('Hygiene Data'!$I$11,0,10*ROW('Hygiene Data'!I136))="","",OFFSET('Hygiene Data'!$I$11,0,10*ROW('Hygiene Data'!I136)))</f>
        <v/>
      </c>
      <c r="EE142" s="282" t="str">
        <f ca="true">+IF(OFFSET('Hygiene Data'!$I$12,0,10*ROW('Hygiene Data'!I136))="","",OFFSET('Hygiene Data'!$I$12,0,10*ROW('Hygiene Data'!I136)))</f>
        <v/>
      </c>
      <c r="EF142" s="282"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8"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2"/>
      <c r="BS143" s="282" t="str">
        <f ca="true">+IF(OFFSET('Water Data'!$D$27,0,10*ROW('Water Data'!D137))="","",OFFSET('Water Data'!$D$27,0,10*ROW('Water Data'!D137)))</f>
        <v/>
      </c>
      <c r="BT143" s="282" t="str">
        <f ca="true">+IF(OFFSET('Water Data'!$D$28,0,10*ROW('Water Data'!D137))="","",OFFSET('Water Data'!$D$28,0,10*ROW('Water Data'!D137)))</f>
        <v/>
      </c>
      <c r="BU143" s="282" t="str">
        <f ca="true">+IF(OFFSET('Water Data'!$D$29,0,10*ROW('Water Data'!D137))="","",OFFSET('Water Data'!$D$29,0,10*ROW('Water Data'!D137)))</f>
        <v/>
      </c>
      <c r="BV143" s="282" t="str">
        <f ca="true">+IF(OFFSET('Water Data'!$E$27,0,10*ROW('Water Data'!E137))="","",OFFSET('Water Data'!$E$27,0,10*ROW('Water Data'!E137)))</f>
        <v/>
      </c>
      <c r="BW143" s="282" t="str">
        <f ca="true">+IF(OFFSET('Water Data'!$E$28,0,10*ROW('Water Data'!E137))="","",OFFSET('Water Data'!$E$28,0,10*ROW('Water Data'!E137)))</f>
        <v/>
      </c>
      <c r="BX143" s="282" t="str">
        <f ca="true">+IF(OFFSET('Water Data'!$E$29,0,10*ROW('Water Data'!E137))="","",OFFSET('Water Data'!$E$29,0,10*ROW('Water Data'!E137)))</f>
        <v/>
      </c>
      <c r="BY143" s="282" t="str">
        <f ca="true">+IF(OFFSET('Water Data'!$F$27,0,10*ROW('Water Data'!F137))="","",OFFSET('Water Data'!$F$27,0,10*ROW('Water Data'!F137)))</f>
        <v/>
      </c>
      <c r="BZ143" s="282" t="str">
        <f ca="true">+IF(OFFSET('Water Data'!$F$28,0,10*ROW('Water Data'!F137))="","",OFFSET('Water Data'!$F$28,0,10*ROW('Water Data'!F137)))</f>
        <v/>
      </c>
      <c r="CA143" s="282" t="str">
        <f ca="true">+IF(OFFSET('Water Data'!$F$29,0,10*ROW('Water Data'!F137))="","",OFFSET('Water Data'!$F$29,0,10*ROW('Water Data'!F137)))</f>
        <v/>
      </c>
      <c r="CB143" s="282" t="str">
        <f ca="true">+IF(OFFSET('Water Data'!$G$27,0,10*ROW('Water Data'!G137))="","",OFFSET('Water Data'!$G$27,0,10*ROW('Water Data'!G137)))</f>
        <v/>
      </c>
      <c r="CC143" s="282" t="str">
        <f ca="true">+IF(OFFSET('Water Data'!$G$28,0,10*ROW('Water Data'!G137))="","",OFFSET('Water Data'!$G$28,0,10*ROW('Water Data'!G137)))</f>
        <v/>
      </c>
      <c r="CD143" s="282" t="str">
        <f ca="true">+IF(OFFSET('Water Data'!$G$29,0,10*ROW('Water Data'!G137))="","",OFFSET('Water Data'!$G$29,0,10*ROW('Water Data'!G137)))</f>
        <v/>
      </c>
      <c r="CE143" s="282" t="str">
        <f ca="true">+IF(OFFSET('Water Data'!$H$27,0,10*ROW('Water Data'!H137))="","",OFFSET('Water Data'!$H$27,0,10*ROW('Water Data'!H137)))</f>
        <v/>
      </c>
      <c r="CF143" s="282" t="str">
        <f ca="true">+IF(OFFSET('Water Data'!$H$28,0,10*ROW('Water Data'!H137))="","",OFFSET('Water Data'!$H$28,0,10*ROW('Water Data'!H137)))</f>
        <v/>
      </c>
      <c r="CG143" s="282" t="str">
        <f ca="true">+IF(OFFSET('Water Data'!$H$29,0,10*ROW('Water Data'!H137))="","",OFFSET('Water Data'!$H$29,0,10*ROW('Water Data'!H137)))</f>
        <v/>
      </c>
      <c r="CH143" s="282" t="str">
        <f ca="true">+IF(OFFSET('Water Data'!$I$27,0,10*ROW('Water Data'!I137))="","",OFFSET('Water Data'!$I$27,0,10*ROW('Water Data'!I137)))</f>
        <v/>
      </c>
      <c r="CI143" s="282" t="str">
        <f ca="true">+IF(OFFSET('Water Data'!$I$28,0,10*ROW('Water Data'!I137))="","",OFFSET('Water Data'!$I$28,0,10*ROW('Water Data'!I137)))</f>
        <v/>
      </c>
      <c r="CJ143" s="282" t="str">
        <f ca="true">+IF(OFFSET('Water Data'!$I$29,0,10*ROW('Water Data'!I137))="","",OFFSET('Water Data'!$I$29,0,10*ROW('Water Data'!I137)))</f>
        <v/>
      </c>
      <c r="CK143" s="282" t="str">
        <f ca="true">+IF(OFFSET('Sanitation Data'!$D$28,0,10*ROW('Sanitation Data'!D137))="","",OFFSET('Sanitation Data'!$D$28,0,10*ROW('Sanitation Data'!D137)))</f>
        <v/>
      </c>
      <c r="CL143" s="282" t="str">
        <f ca="true">+IF(OFFSET('Sanitation Data'!$D$29,0,10*ROW('Sanitation Data'!D137))="","",OFFSET('Sanitation Data'!$D$29,0,10*ROW('Sanitation Data'!D137)))</f>
        <v/>
      </c>
      <c r="CM143" s="282" t="str">
        <f ca="true">+IF(OFFSET('Sanitation Data'!$D$30,0,10*ROW('Sanitation Data'!D137))="","",OFFSET('Sanitation Data'!$D$30,0,10*ROW('Sanitation Data'!D137)))</f>
        <v/>
      </c>
      <c r="CN143" s="282" t="str">
        <f ca="true">+IF(OFFSET('Sanitation Data'!$D$31,0,10*ROW('Sanitation Data'!D137))="","",OFFSET('Sanitation Data'!$D$31,0,10*ROW('Sanitation Data'!D137)))</f>
        <v/>
      </c>
      <c r="CO143" s="282" t="str">
        <f ca="true">+IF(OFFSET('Sanitation Data'!$D$32,0,10*ROW('Sanitation Data'!D137))="","",OFFSET('Sanitation Data'!$D$32,0,10*ROW('Sanitation Data'!D137)))</f>
        <v/>
      </c>
      <c r="CP143" s="282" t="str">
        <f ca="true">+IF(OFFSET('Sanitation Data'!$E$28,0,10*ROW('Sanitation Data'!E137))="","",OFFSET('Sanitation Data'!$E$28,0,10*ROW('Sanitation Data'!E137)))</f>
        <v/>
      </c>
      <c r="CQ143" s="282" t="str">
        <f ca="true">+IF(OFFSET('Sanitation Data'!$E$29,0,10*ROW('Sanitation Data'!E137))="","",OFFSET('Sanitation Data'!$E$29,0,10*ROW('Sanitation Data'!E137)))</f>
        <v/>
      </c>
      <c r="CR143" s="282" t="str">
        <f ca="true">+IF(OFFSET('Sanitation Data'!$E$30,0,10*ROW('Sanitation Data'!E137))="","",OFFSET('Sanitation Data'!$E$30,0,10*ROW('Sanitation Data'!E137)))</f>
        <v/>
      </c>
      <c r="CS143" s="282" t="str">
        <f ca="true">+IF(OFFSET('Sanitation Data'!$E$31,0,10*ROW('Sanitation Data'!E137))="","",OFFSET('Sanitation Data'!$E$31,0,10*ROW('Sanitation Data'!E137)))</f>
        <v/>
      </c>
      <c r="CT143" s="282" t="str">
        <f ca="true">+IF(OFFSET('Sanitation Data'!$E$32,0,10*ROW('Sanitation Data'!E137))="","",OFFSET('Sanitation Data'!$E$32,0,10*ROW('Sanitation Data'!E137)))</f>
        <v/>
      </c>
      <c r="CU143" s="282" t="str">
        <f ca="true">+IF(OFFSET('Sanitation Data'!$F$28,0,10*ROW('Sanitation Data'!F137))="","",OFFSET('Sanitation Data'!$F$28,0,10*ROW('Sanitation Data'!F137)))</f>
        <v/>
      </c>
      <c r="CV143" s="282" t="str">
        <f ca="true">+IF(OFFSET('Sanitation Data'!$F$29,0,10*ROW('Sanitation Data'!F137))="","",OFFSET('Sanitation Data'!$F$29,0,10*ROW('Sanitation Data'!F137)))</f>
        <v/>
      </c>
      <c r="CW143" s="282" t="str">
        <f ca="true">+IF(OFFSET('Sanitation Data'!$F$30,0,10*ROW('Sanitation Data'!F137))="","",OFFSET('Sanitation Data'!$F$30,0,10*ROW('Sanitation Data'!F137)))</f>
        <v/>
      </c>
      <c r="CX143" s="282" t="str">
        <f ca="true">+IF(OFFSET('Sanitation Data'!$F$31,0,10*ROW('Sanitation Data'!F137))="","",OFFSET('Sanitation Data'!$F$31,0,10*ROW('Sanitation Data'!F137)))</f>
        <v/>
      </c>
      <c r="CY143" s="282" t="str">
        <f ca="true">+IF(OFFSET('Sanitation Data'!$F$32,0,10*ROW('Sanitation Data'!F137))="","",OFFSET('Sanitation Data'!$F$32,0,10*ROW('Sanitation Data'!F137)))</f>
        <v/>
      </c>
      <c r="CZ143" s="282" t="str">
        <f ca="true">+IF(OFFSET('Sanitation Data'!$G$28,0,10*ROW('Sanitation Data'!G137))="","",OFFSET('Sanitation Data'!$G$28,0,10*ROW('Sanitation Data'!G137)))</f>
        <v/>
      </c>
      <c r="DA143" s="282" t="str">
        <f ca="true">+IF(OFFSET('Sanitation Data'!$G$29,0,10*ROW('Sanitation Data'!G137))="","",OFFSET('Sanitation Data'!$G$29,0,10*ROW('Sanitation Data'!G137)))</f>
        <v/>
      </c>
      <c r="DB143" s="282" t="str">
        <f ca="true">+IF(OFFSET('Sanitation Data'!$G$30,0,10*ROW('Sanitation Data'!G137))="","",OFFSET('Sanitation Data'!$G$30,0,10*ROW('Sanitation Data'!G137)))</f>
        <v/>
      </c>
      <c r="DC143" s="282" t="str">
        <f ca="true">+IF(OFFSET('Sanitation Data'!$G$31,0,10*ROW('Sanitation Data'!G137))="","",OFFSET('Sanitation Data'!$G$31,0,10*ROW('Sanitation Data'!G137)))</f>
        <v/>
      </c>
      <c r="DD143" s="282" t="str">
        <f ca="true">+IF(OFFSET('Sanitation Data'!$G$32,0,10*ROW('Sanitation Data'!G137))="","",OFFSET('Sanitation Data'!$G$32,0,10*ROW('Sanitation Data'!G137)))</f>
        <v/>
      </c>
      <c r="DE143" s="282" t="str">
        <f ca="true">+IF(OFFSET('Sanitation Data'!$H$28,0,10*ROW('Sanitation Data'!H137))="","",OFFSET('Sanitation Data'!$H$28,0,10*ROW('Sanitation Data'!H137)))</f>
        <v/>
      </c>
      <c r="DF143" s="282" t="str">
        <f ca="true">+IF(OFFSET('Sanitation Data'!$H$29,0,10*ROW('Sanitation Data'!H137))="","",OFFSET('Sanitation Data'!$H$29,0,10*ROW('Sanitation Data'!H137)))</f>
        <v/>
      </c>
      <c r="DG143" s="282" t="str">
        <f ca="true">+IF(OFFSET('Sanitation Data'!$H$30,0,10*ROW('Sanitation Data'!H137))="","",OFFSET('Sanitation Data'!$H$30,0,10*ROW('Sanitation Data'!H137)))</f>
        <v/>
      </c>
      <c r="DH143" s="282" t="str">
        <f ca="true">+IF(OFFSET('Sanitation Data'!$H$31,0,10*ROW('Sanitation Data'!H137))="","",OFFSET('Sanitation Data'!$H$31,0,10*ROW('Sanitation Data'!H137)))</f>
        <v/>
      </c>
      <c r="DI143" s="282" t="str">
        <f ca="true">+IF(OFFSET('Sanitation Data'!$H$32,0,10*ROW('Sanitation Data'!H137))="","",OFFSET('Sanitation Data'!$H$32,0,10*ROW('Sanitation Data'!H137)))</f>
        <v/>
      </c>
      <c r="DJ143" s="282" t="str">
        <f ca="true">+IF(OFFSET('Sanitation Data'!$I$28,0,10*ROW('Sanitation Data'!I137))="","",OFFSET('Sanitation Data'!$I$28,0,10*ROW('Sanitation Data'!I137)))</f>
        <v/>
      </c>
      <c r="DK143" s="282" t="str">
        <f ca="true">+IF(OFFSET('Sanitation Data'!$I$29,0,10*ROW('Sanitation Data'!I137))="","",OFFSET('Sanitation Data'!$I$29,0,10*ROW('Sanitation Data'!I137)))</f>
        <v/>
      </c>
      <c r="DL143" s="282" t="str">
        <f ca="true">+IF(OFFSET('Sanitation Data'!$I$30,0,10*ROW('Sanitation Data'!I137))="","",OFFSET('Sanitation Data'!$I$30,0,10*ROW('Sanitation Data'!I137)))</f>
        <v/>
      </c>
      <c r="DM143" s="282" t="str">
        <f ca="true">+IF(OFFSET('Sanitation Data'!$I$31,0,10*ROW('Sanitation Data'!I137))="","",OFFSET('Sanitation Data'!$I$31,0,10*ROW('Sanitation Data'!I137)))</f>
        <v/>
      </c>
      <c r="DN143" s="282" t="str">
        <f ca="true">+IF(OFFSET('Sanitation Data'!$I$32,0,10*ROW('Sanitation Data'!I137))="","",OFFSET('Sanitation Data'!$I$32,0,10*ROW('Sanitation Data'!I137)))</f>
        <v/>
      </c>
      <c r="DO143" s="282" t="str">
        <f ca="true">+IF(OFFSET('Hygiene Data'!$D$11,0,10*ROW('Hygiene Data'!D137))="","",OFFSET('Hygiene Data'!$D$11,0,10*ROW('Hygiene Data'!D137)))</f>
        <v/>
      </c>
      <c r="DP143" s="282" t="str">
        <f ca="true">+IF(OFFSET('Hygiene Data'!$D$12,0,10*ROW('Hygiene Data'!D137))="","",OFFSET('Hygiene Data'!$D$12,0,10*ROW('Hygiene Data'!D137)))</f>
        <v/>
      </c>
      <c r="DQ143" s="282" t="str">
        <f ca="true">+IF(OFFSET('Hygiene Data'!$D$13,0,10*ROW('Hygiene Data'!D137))="","",OFFSET('Hygiene Data'!$D$13,0,10*ROW('Hygiene Data'!D137)))</f>
        <v/>
      </c>
      <c r="DR143" s="282" t="str">
        <f ca="true">+IF(OFFSET('Hygiene Data'!$E$11,0,10*ROW('Hygiene Data'!E137))="","",OFFSET('Hygiene Data'!$E$11,0,10*ROW('Hygiene Data'!E137)))</f>
        <v/>
      </c>
      <c r="DS143" s="282" t="str">
        <f ca="true">+IF(OFFSET('Hygiene Data'!$E$12,0,10*ROW('Hygiene Data'!E137))="","",OFFSET('Hygiene Data'!$E$12,0,10*ROW('Hygiene Data'!E137)))</f>
        <v/>
      </c>
      <c r="DT143" s="282" t="str">
        <f ca="true">+IF(OFFSET('Hygiene Data'!$E$13,0,10*ROW('Hygiene Data'!E137))="","",OFFSET('Hygiene Data'!$E$13,0,10*ROW('Hygiene Data'!E137)))</f>
        <v/>
      </c>
      <c r="DU143" s="282" t="str">
        <f ca="true">+IF(OFFSET('Hygiene Data'!$F$11,0,10*ROW('Hygiene Data'!F137))="","",OFFSET('Hygiene Data'!$F$11,0,10*ROW('Hygiene Data'!F137)))</f>
        <v/>
      </c>
      <c r="DV143" s="282" t="str">
        <f ca="true">+IF(OFFSET('Hygiene Data'!$F$12,0,10*ROW('Hygiene Data'!F137))="","",OFFSET('Hygiene Data'!$F$12,0,10*ROW('Hygiene Data'!F137)))</f>
        <v/>
      </c>
      <c r="DW143" s="282" t="str">
        <f ca="true">+IF(OFFSET('Hygiene Data'!$F$13,0,10*ROW('Hygiene Data'!F137))="","",OFFSET('Hygiene Data'!$F$13,0,10*ROW('Hygiene Data'!F137)))</f>
        <v/>
      </c>
      <c r="DX143" s="282" t="str">
        <f ca="true">+IF(OFFSET('Hygiene Data'!$G$11,0,10*ROW('Hygiene Data'!G137))="","",OFFSET('Hygiene Data'!$G$11,0,10*ROW('Hygiene Data'!G137)))</f>
        <v/>
      </c>
      <c r="DY143" s="282" t="str">
        <f ca="true">+IF(OFFSET('Hygiene Data'!$G$12,0,10*ROW('Hygiene Data'!G137))="","",OFFSET('Hygiene Data'!$G$12,0,10*ROW('Hygiene Data'!G137)))</f>
        <v/>
      </c>
      <c r="DZ143" s="282" t="str">
        <f ca="true">+IF(OFFSET('Hygiene Data'!$G$13,0,10*ROW('Hygiene Data'!G137))="","",OFFSET('Hygiene Data'!$G$13,0,10*ROW('Hygiene Data'!G137)))</f>
        <v/>
      </c>
      <c r="EA143" s="282" t="str">
        <f ca="true">+IF(OFFSET('Hygiene Data'!$H$11,0,10*ROW('Hygiene Data'!H137))="","",OFFSET('Hygiene Data'!$H$11,0,10*ROW('Hygiene Data'!H137)))</f>
        <v/>
      </c>
      <c r="EB143" s="282" t="str">
        <f ca="true">+IF(OFFSET('Hygiene Data'!$H$12,0,10*ROW('Hygiene Data'!H137))="","",OFFSET('Hygiene Data'!$H$12,0,10*ROW('Hygiene Data'!H137)))</f>
        <v/>
      </c>
      <c r="EC143" s="282" t="str">
        <f ca="true">+IF(OFFSET('Hygiene Data'!$H$13,0,10*ROW('Hygiene Data'!H137))="","",OFFSET('Hygiene Data'!$H$13,0,10*ROW('Hygiene Data'!H137)))</f>
        <v/>
      </c>
      <c r="ED143" s="282" t="str">
        <f ca="true">+IF(OFFSET('Hygiene Data'!$I$11,0,10*ROW('Hygiene Data'!I137))="","",OFFSET('Hygiene Data'!$I$11,0,10*ROW('Hygiene Data'!I137)))</f>
        <v/>
      </c>
      <c r="EE143" s="282" t="str">
        <f ca="true">+IF(OFFSET('Hygiene Data'!$I$12,0,10*ROW('Hygiene Data'!I137))="","",OFFSET('Hygiene Data'!$I$12,0,10*ROW('Hygiene Data'!I137)))</f>
        <v/>
      </c>
      <c r="EF143" s="282"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8"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2"/>
      <c r="BS144" s="282" t="str">
        <f ca="true">+IF(OFFSET('Water Data'!$D$27,0,10*ROW('Water Data'!D138))="","",OFFSET('Water Data'!$D$27,0,10*ROW('Water Data'!D138)))</f>
        <v/>
      </c>
      <c r="BT144" s="282" t="str">
        <f ca="true">+IF(OFFSET('Water Data'!$D$28,0,10*ROW('Water Data'!D138))="","",OFFSET('Water Data'!$D$28,0,10*ROW('Water Data'!D138)))</f>
        <v/>
      </c>
      <c r="BU144" s="282" t="str">
        <f ca="true">+IF(OFFSET('Water Data'!$D$29,0,10*ROW('Water Data'!D138))="","",OFFSET('Water Data'!$D$29,0,10*ROW('Water Data'!D138)))</f>
        <v/>
      </c>
      <c r="BV144" s="282" t="str">
        <f ca="true">+IF(OFFSET('Water Data'!$E$27,0,10*ROW('Water Data'!E138))="","",OFFSET('Water Data'!$E$27,0,10*ROW('Water Data'!E138)))</f>
        <v/>
      </c>
      <c r="BW144" s="282" t="str">
        <f ca="true">+IF(OFFSET('Water Data'!$E$28,0,10*ROW('Water Data'!E138))="","",OFFSET('Water Data'!$E$28,0,10*ROW('Water Data'!E138)))</f>
        <v/>
      </c>
      <c r="BX144" s="282" t="str">
        <f ca="true">+IF(OFFSET('Water Data'!$E$29,0,10*ROW('Water Data'!E138))="","",OFFSET('Water Data'!$E$29,0,10*ROW('Water Data'!E138)))</f>
        <v/>
      </c>
      <c r="BY144" s="282" t="str">
        <f ca="true">+IF(OFFSET('Water Data'!$F$27,0,10*ROW('Water Data'!F138))="","",OFFSET('Water Data'!$F$27,0,10*ROW('Water Data'!F138)))</f>
        <v/>
      </c>
      <c r="BZ144" s="282" t="str">
        <f ca="true">+IF(OFFSET('Water Data'!$F$28,0,10*ROW('Water Data'!F138))="","",OFFSET('Water Data'!$F$28,0,10*ROW('Water Data'!F138)))</f>
        <v/>
      </c>
      <c r="CA144" s="282" t="str">
        <f ca="true">+IF(OFFSET('Water Data'!$F$29,0,10*ROW('Water Data'!F138))="","",OFFSET('Water Data'!$F$29,0,10*ROW('Water Data'!F138)))</f>
        <v/>
      </c>
      <c r="CB144" s="282" t="str">
        <f ca="true">+IF(OFFSET('Water Data'!$G$27,0,10*ROW('Water Data'!G138))="","",OFFSET('Water Data'!$G$27,0,10*ROW('Water Data'!G138)))</f>
        <v/>
      </c>
      <c r="CC144" s="282" t="str">
        <f ca="true">+IF(OFFSET('Water Data'!$G$28,0,10*ROW('Water Data'!G138))="","",OFFSET('Water Data'!$G$28,0,10*ROW('Water Data'!G138)))</f>
        <v/>
      </c>
      <c r="CD144" s="282" t="str">
        <f ca="true">+IF(OFFSET('Water Data'!$G$29,0,10*ROW('Water Data'!G138))="","",OFFSET('Water Data'!$G$29,0,10*ROW('Water Data'!G138)))</f>
        <v/>
      </c>
      <c r="CE144" s="282" t="str">
        <f ca="true">+IF(OFFSET('Water Data'!$H$27,0,10*ROW('Water Data'!H138))="","",OFFSET('Water Data'!$H$27,0,10*ROW('Water Data'!H138)))</f>
        <v/>
      </c>
      <c r="CF144" s="282" t="str">
        <f ca="true">+IF(OFFSET('Water Data'!$H$28,0,10*ROW('Water Data'!H138))="","",OFFSET('Water Data'!$H$28,0,10*ROW('Water Data'!H138)))</f>
        <v/>
      </c>
      <c r="CG144" s="282" t="str">
        <f ca="true">+IF(OFFSET('Water Data'!$H$29,0,10*ROW('Water Data'!H138))="","",OFFSET('Water Data'!$H$29,0,10*ROW('Water Data'!H138)))</f>
        <v/>
      </c>
      <c r="CH144" s="282" t="str">
        <f ca="true">+IF(OFFSET('Water Data'!$I$27,0,10*ROW('Water Data'!I138))="","",OFFSET('Water Data'!$I$27,0,10*ROW('Water Data'!I138)))</f>
        <v/>
      </c>
      <c r="CI144" s="282" t="str">
        <f ca="true">+IF(OFFSET('Water Data'!$I$28,0,10*ROW('Water Data'!I138))="","",OFFSET('Water Data'!$I$28,0,10*ROW('Water Data'!I138)))</f>
        <v/>
      </c>
      <c r="CJ144" s="282" t="str">
        <f ca="true">+IF(OFFSET('Water Data'!$I$29,0,10*ROW('Water Data'!I138))="","",OFFSET('Water Data'!$I$29,0,10*ROW('Water Data'!I138)))</f>
        <v/>
      </c>
      <c r="CK144" s="282" t="str">
        <f ca="true">+IF(OFFSET('Sanitation Data'!$D$28,0,10*ROW('Sanitation Data'!D138))="","",OFFSET('Sanitation Data'!$D$28,0,10*ROW('Sanitation Data'!D138)))</f>
        <v/>
      </c>
      <c r="CL144" s="282" t="str">
        <f ca="true">+IF(OFFSET('Sanitation Data'!$D$29,0,10*ROW('Sanitation Data'!D138))="","",OFFSET('Sanitation Data'!$D$29,0,10*ROW('Sanitation Data'!D138)))</f>
        <v/>
      </c>
      <c r="CM144" s="282" t="str">
        <f ca="true">+IF(OFFSET('Sanitation Data'!$D$30,0,10*ROW('Sanitation Data'!D138))="","",OFFSET('Sanitation Data'!$D$30,0,10*ROW('Sanitation Data'!D138)))</f>
        <v/>
      </c>
      <c r="CN144" s="282" t="str">
        <f ca="true">+IF(OFFSET('Sanitation Data'!$D$31,0,10*ROW('Sanitation Data'!D138))="","",OFFSET('Sanitation Data'!$D$31,0,10*ROW('Sanitation Data'!D138)))</f>
        <v/>
      </c>
      <c r="CO144" s="282" t="str">
        <f ca="true">+IF(OFFSET('Sanitation Data'!$D$32,0,10*ROW('Sanitation Data'!D138))="","",OFFSET('Sanitation Data'!$D$32,0,10*ROW('Sanitation Data'!D138)))</f>
        <v/>
      </c>
      <c r="CP144" s="282" t="str">
        <f ca="true">+IF(OFFSET('Sanitation Data'!$E$28,0,10*ROW('Sanitation Data'!E138))="","",OFFSET('Sanitation Data'!$E$28,0,10*ROW('Sanitation Data'!E138)))</f>
        <v/>
      </c>
      <c r="CQ144" s="282" t="str">
        <f ca="true">+IF(OFFSET('Sanitation Data'!$E$29,0,10*ROW('Sanitation Data'!E138))="","",OFFSET('Sanitation Data'!$E$29,0,10*ROW('Sanitation Data'!E138)))</f>
        <v/>
      </c>
      <c r="CR144" s="282" t="str">
        <f ca="true">+IF(OFFSET('Sanitation Data'!$E$30,0,10*ROW('Sanitation Data'!E138))="","",OFFSET('Sanitation Data'!$E$30,0,10*ROW('Sanitation Data'!E138)))</f>
        <v/>
      </c>
      <c r="CS144" s="282" t="str">
        <f ca="true">+IF(OFFSET('Sanitation Data'!$E$31,0,10*ROW('Sanitation Data'!E138))="","",OFFSET('Sanitation Data'!$E$31,0,10*ROW('Sanitation Data'!E138)))</f>
        <v/>
      </c>
      <c r="CT144" s="282" t="str">
        <f ca="true">+IF(OFFSET('Sanitation Data'!$E$32,0,10*ROW('Sanitation Data'!E138))="","",OFFSET('Sanitation Data'!$E$32,0,10*ROW('Sanitation Data'!E138)))</f>
        <v/>
      </c>
      <c r="CU144" s="282" t="str">
        <f ca="true">+IF(OFFSET('Sanitation Data'!$F$28,0,10*ROW('Sanitation Data'!F138))="","",OFFSET('Sanitation Data'!$F$28,0,10*ROW('Sanitation Data'!F138)))</f>
        <v/>
      </c>
      <c r="CV144" s="282" t="str">
        <f ca="true">+IF(OFFSET('Sanitation Data'!$F$29,0,10*ROW('Sanitation Data'!F138))="","",OFFSET('Sanitation Data'!$F$29,0,10*ROW('Sanitation Data'!F138)))</f>
        <v/>
      </c>
      <c r="CW144" s="282" t="str">
        <f ca="true">+IF(OFFSET('Sanitation Data'!$F$30,0,10*ROW('Sanitation Data'!F138))="","",OFFSET('Sanitation Data'!$F$30,0,10*ROW('Sanitation Data'!F138)))</f>
        <v/>
      </c>
      <c r="CX144" s="282" t="str">
        <f ca="true">+IF(OFFSET('Sanitation Data'!$F$31,0,10*ROW('Sanitation Data'!F138))="","",OFFSET('Sanitation Data'!$F$31,0,10*ROW('Sanitation Data'!F138)))</f>
        <v/>
      </c>
      <c r="CY144" s="282" t="str">
        <f ca="true">+IF(OFFSET('Sanitation Data'!$F$32,0,10*ROW('Sanitation Data'!F138))="","",OFFSET('Sanitation Data'!$F$32,0,10*ROW('Sanitation Data'!F138)))</f>
        <v/>
      </c>
      <c r="CZ144" s="282" t="str">
        <f ca="true">+IF(OFFSET('Sanitation Data'!$G$28,0,10*ROW('Sanitation Data'!G138))="","",OFFSET('Sanitation Data'!$G$28,0,10*ROW('Sanitation Data'!G138)))</f>
        <v/>
      </c>
      <c r="DA144" s="282" t="str">
        <f ca="true">+IF(OFFSET('Sanitation Data'!$G$29,0,10*ROW('Sanitation Data'!G138))="","",OFFSET('Sanitation Data'!$G$29,0,10*ROW('Sanitation Data'!G138)))</f>
        <v/>
      </c>
      <c r="DB144" s="282" t="str">
        <f ca="true">+IF(OFFSET('Sanitation Data'!$G$30,0,10*ROW('Sanitation Data'!G138))="","",OFFSET('Sanitation Data'!$G$30,0,10*ROW('Sanitation Data'!G138)))</f>
        <v/>
      </c>
      <c r="DC144" s="282" t="str">
        <f ca="true">+IF(OFFSET('Sanitation Data'!$G$31,0,10*ROW('Sanitation Data'!G138))="","",OFFSET('Sanitation Data'!$G$31,0,10*ROW('Sanitation Data'!G138)))</f>
        <v/>
      </c>
      <c r="DD144" s="282" t="str">
        <f ca="true">+IF(OFFSET('Sanitation Data'!$G$32,0,10*ROW('Sanitation Data'!G138))="","",OFFSET('Sanitation Data'!$G$32,0,10*ROW('Sanitation Data'!G138)))</f>
        <v/>
      </c>
      <c r="DE144" s="282" t="str">
        <f ca="true">+IF(OFFSET('Sanitation Data'!$H$28,0,10*ROW('Sanitation Data'!H138))="","",OFFSET('Sanitation Data'!$H$28,0,10*ROW('Sanitation Data'!H138)))</f>
        <v/>
      </c>
      <c r="DF144" s="282" t="str">
        <f ca="true">+IF(OFFSET('Sanitation Data'!$H$29,0,10*ROW('Sanitation Data'!H138))="","",OFFSET('Sanitation Data'!$H$29,0,10*ROW('Sanitation Data'!H138)))</f>
        <v/>
      </c>
      <c r="DG144" s="282" t="str">
        <f ca="true">+IF(OFFSET('Sanitation Data'!$H$30,0,10*ROW('Sanitation Data'!H138))="","",OFFSET('Sanitation Data'!$H$30,0,10*ROW('Sanitation Data'!H138)))</f>
        <v/>
      </c>
      <c r="DH144" s="282" t="str">
        <f ca="true">+IF(OFFSET('Sanitation Data'!$H$31,0,10*ROW('Sanitation Data'!H138))="","",OFFSET('Sanitation Data'!$H$31,0,10*ROW('Sanitation Data'!H138)))</f>
        <v/>
      </c>
      <c r="DI144" s="282" t="str">
        <f ca="true">+IF(OFFSET('Sanitation Data'!$H$32,0,10*ROW('Sanitation Data'!H138))="","",OFFSET('Sanitation Data'!$H$32,0,10*ROW('Sanitation Data'!H138)))</f>
        <v/>
      </c>
      <c r="DJ144" s="282" t="str">
        <f ca="true">+IF(OFFSET('Sanitation Data'!$I$28,0,10*ROW('Sanitation Data'!I138))="","",OFFSET('Sanitation Data'!$I$28,0,10*ROW('Sanitation Data'!I138)))</f>
        <v/>
      </c>
      <c r="DK144" s="282" t="str">
        <f ca="true">+IF(OFFSET('Sanitation Data'!$I$29,0,10*ROW('Sanitation Data'!I138))="","",OFFSET('Sanitation Data'!$I$29,0,10*ROW('Sanitation Data'!I138)))</f>
        <v/>
      </c>
      <c r="DL144" s="282" t="str">
        <f ca="true">+IF(OFFSET('Sanitation Data'!$I$30,0,10*ROW('Sanitation Data'!I138))="","",OFFSET('Sanitation Data'!$I$30,0,10*ROW('Sanitation Data'!I138)))</f>
        <v/>
      </c>
      <c r="DM144" s="282" t="str">
        <f ca="true">+IF(OFFSET('Sanitation Data'!$I$31,0,10*ROW('Sanitation Data'!I138))="","",OFFSET('Sanitation Data'!$I$31,0,10*ROW('Sanitation Data'!I138)))</f>
        <v/>
      </c>
      <c r="DN144" s="282" t="str">
        <f ca="true">+IF(OFFSET('Sanitation Data'!$I$32,0,10*ROW('Sanitation Data'!I138))="","",OFFSET('Sanitation Data'!$I$32,0,10*ROW('Sanitation Data'!I138)))</f>
        <v/>
      </c>
      <c r="DO144" s="282" t="str">
        <f ca="true">+IF(OFFSET('Hygiene Data'!$D$11,0,10*ROW('Hygiene Data'!D138))="","",OFFSET('Hygiene Data'!$D$11,0,10*ROW('Hygiene Data'!D138)))</f>
        <v/>
      </c>
      <c r="DP144" s="282" t="str">
        <f ca="true">+IF(OFFSET('Hygiene Data'!$D$12,0,10*ROW('Hygiene Data'!D138))="","",OFFSET('Hygiene Data'!$D$12,0,10*ROW('Hygiene Data'!D138)))</f>
        <v/>
      </c>
      <c r="DQ144" s="282" t="str">
        <f ca="true">+IF(OFFSET('Hygiene Data'!$D$13,0,10*ROW('Hygiene Data'!D138))="","",OFFSET('Hygiene Data'!$D$13,0,10*ROW('Hygiene Data'!D138)))</f>
        <v/>
      </c>
      <c r="DR144" s="282" t="str">
        <f ca="true">+IF(OFFSET('Hygiene Data'!$E$11,0,10*ROW('Hygiene Data'!E138))="","",OFFSET('Hygiene Data'!$E$11,0,10*ROW('Hygiene Data'!E138)))</f>
        <v/>
      </c>
      <c r="DS144" s="282" t="str">
        <f ca="true">+IF(OFFSET('Hygiene Data'!$E$12,0,10*ROW('Hygiene Data'!E138))="","",OFFSET('Hygiene Data'!$E$12,0,10*ROW('Hygiene Data'!E138)))</f>
        <v/>
      </c>
      <c r="DT144" s="282" t="str">
        <f ca="true">+IF(OFFSET('Hygiene Data'!$E$13,0,10*ROW('Hygiene Data'!E138))="","",OFFSET('Hygiene Data'!$E$13,0,10*ROW('Hygiene Data'!E138)))</f>
        <v/>
      </c>
      <c r="DU144" s="282" t="str">
        <f ca="true">+IF(OFFSET('Hygiene Data'!$F$11,0,10*ROW('Hygiene Data'!F138))="","",OFFSET('Hygiene Data'!$F$11,0,10*ROW('Hygiene Data'!F138)))</f>
        <v/>
      </c>
      <c r="DV144" s="282" t="str">
        <f ca="true">+IF(OFFSET('Hygiene Data'!$F$12,0,10*ROW('Hygiene Data'!F138))="","",OFFSET('Hygiene Data'!$F$12,0,10*ROW('Hygiene Data'!F138)))</f>
        <v/>
      </c>
      <c r="DW144" s="282" t="str">
        <f ca="true">+IF(OFFSET('Hygiene Data'!$F$13,0,10*ROW('Hygiene Data'!F138))="","",OFFSET('Hygiene Data'!$F$13,0,10*ROW('Hygiene Data'!F138)))</f>
        <v/>
      </c>
      <c r="DX144" s="282" t="str">
        <f ca="true">+IF(OFFSET('Hygiene Data'!$G$11,0,10*ROW('Hygiene Data'!G138))="","",OFFSET('Hygiene Data'!$G$11,0,10*ROW('Hygiene Data'!G138)))</f>
        <v/>
      </c>
      <c r="DY144" s="282" t="str">
        <f ca="true">+IF(OFFSET('Hygiene Data'!$G$12,0,10*ROW('Hygiene Data'!G138))="","",OFFSET('Hygiene Data'!$G$12,0,10*ROW('Hygiene Data'!G138)))</f>
        <v/>
      </c>
      <c r="DZ144" s="282" t="str">
        <f ca="true">+IF(OFFSET('Hygiene Data'!$G$13,0,10*ROW('Hygiene Data'!G138))="","",OFFSET('Hygiene Data'!$G$13,0,10*ROW('Hygiene Data'!G138)))</f>
        <v/>
      </c>
      <c r="EA144" s="282" t="str">
        <f ca="true">+IF(OFFSET('Hygiene Data'!$H$11,0,10*ROW('Hygiene Data'!H138))="","",OFFSET('Hygiene Data'!$H$11,0,10*ROW('Hygiene Data'!H138)))</f>
        <v/>
      </c>
      <c r="EB144" s="282" t="str">
        <f ca="true">+IF(OFFSET('Hygiene Data'!$H$12,0,10*ROW('Hygiene Data'!H138))="","",OFFSET('Hygiene Data'!$H$12,0,10*ROW('Hygiene Data'!H138)))</f>
        <v/>
      </c>
      <c r="EC144" s="282" t="str">
        <f ca="true">+IF(OFFSET('Hygiene Data'!$H$13,0,10*ROW('Hygiene Data'!H138))="","",OFFSET('Hygiene Data'!$H$13,0,10*ROW('Hygiene Data'!H138)))</f>
        <v/>
      </c>
      <c r="ED144" s="282" t="str">
        <f ca="true">+IF(OFFSET('Hygiene Data'!$I$11,0,10*ROW('Hygiene Data'!I138))="","",OFFSET('Hygiene Data'!$I$11,0,10*ROW('Hygiene Data'!I138)))</f>
        <v/>
      </c>
      <c r="EE144" s="282" t="str">
        <f ca="true">+IF(OFFSET('Hygiene Data'!$I$12,0,10*ROW('Hygiene Data'!I138))="","",OFFSET('Hygiene Data'!$I$12,0,10*ROW('Hygiene Data'!I138)))</f>
        <v/>
      </c>
      <c r="EF144" s="282"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8"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2"/>
      <c r="BS145" s="282" t="str">
        <f ca="true">+IF(OFFSET('Water Data'!$D$27,0,10*ROW('Water Data'!D139))="","",OFFSET('Water Data'!$D$27,0,10*ROW('Water Data'!D139)))</f>
        <v/>
      </c>
      <c r="BT145" s="282" t="str">
        <f ca="true">+IF(OFFSET('Water Data'!$D$28,0,10*ROW('Water Data'!D139))="","",OFFSET('Water Data'!$D$28,0,10*ROW('Water Data'!D139)))</f>
        <v/>
      </c>
      <c r="BU145" s="282" t="str">
        <f ca="true">+IF(OFFSET('Water Data'!$D$29,0,10*ROW('Water Data'!D139))="","",OFFSET('Water Data'!$D$29,0,10*ROW('Water Data'!D139)))</f>
        <v/>
      </c>
      <c r="BV145" s="282" t="str">
        <f ca="true">+IF(OFFSET('Water Data'!$E$27,0,10*ROW('Water Data'!E139))="","",OFFSET('Water Data'!$E$27,0,10*ROW('Water Data'!E139)))</f>
        <v/>
      </c>
      <c r="BW145" s="282" t="str">
        <f ca="true">+IF(OFFSET('Water Data'!$E$28,0,10*ROW('Water Data'!E139))="","",OFFSET('Water Data'!$E$28,0,10*ROW('Water Data'!E139)))</f>
        <v/>
      </c>
      <c r="BX145" s="282" t="str">
        <f ca="true">+IF(OFFSET('Water Data'!$E$29,0,10*ROW('Water Data'!E139))="","",OFFSET('Water Data'!$E$29,0,10*ROW('Water Data'!E139)))</f>
        <v/>
      </c>
      <c r="BY145" s="282" t="str">
        <f ca="true">+IF(OFFSET('Water Data'!$F$27,0,10*ROW('Water Data'!F139))="","",OFFSET('Water Data'!$F$27,0,10*ROW('Water Data'!F139)))</f>
        <v/>
      </c>
      <c r="BZ145" s="282" t="str">
        <f ca="true">+IF(OFFSET('Water Data'!$F$28,0,10*ROW('Water Data'!F139))="","",OFFSET('Water Data'!$F$28,0,10*ROW('Water Data'!F139)))</f>
        <v/>
      </c>
      <c r="CA145" s="282" t="str">
        <f ca="true">+IF(OFFSET('Water Data'!$F$29,0,10*ROW('Water Data'!F139))="","",OFFSET('Water Data'!$F$29,0,10*ROW('Water Data'!F139)))</f>
        <v/>
      </c>
      <c r="CB145" s="282" t="str">
        <f ca="true">+IF(OFFSET('Water Data'!$G$27,0,10*ROW('Water Data'!G139))="","",OFFSET('Water Data'!$G$27,0,10*ROW('Water Data'!G139)))</f>
        <v/>
      </c>
      <c r="CC145" s="282" t="str">
        <f ca="true">+IF(OFFSET('Water Data'!$G$28,0,10*ROW('Water Data'!G139))="","",OFFSET('Water Data'!$G$28,0,10*ROW('Water Data'!G139)))</f>
        <v/>
      </c>
      <c r="CD145" s="282" t="str">
        <f ca="true">+IF(OFFSET('Water Data'!$G$29,0,10*ROW('Water Data'!G139))="","",OFFSET('Water Data'!$G$29,0,10*ROW('Water Data'!G139)))</f>
        <v/>
      </c>
      <c r="CE145" s="282" t="str">
        <f ca="true">+IF(OFFSET('Water Data'!$H$27,0,10*ROW('Water Data'!H139))="","",OFFSET('Water Data'!$H$27,0,10*ROW('Water Data'!H139)))</f>
        <v/>
      </c>
      <c r="CF145" s="282" t="str">
        <f ca="true">+IF(OFFSET('Water Data'!$H$28,0,10*ROW('Water Data'!H139))="","",OFFSET('Water Data'!$H$28,0,10*ROW('Water Data'!H139)))</f>
        <v/>
      </c>
      <c r="CG145" s="282" t="str">
        <f ca="true">+IF(OFFSET('Water Data'!$H$29,0,10*ROW('Water Data'!H139))="","",OFFSET('Water Data'!$H$29,0,10*ROW('Water Data'!H139)))</f>
        <v/>
      </c>
      <c r="CH145" s="282" t="str">
        <f ca="true">+IF(OFFSET('Water Data'!$I$27,0,10*ROW('Water Data'!I139))="","",OFFSET('Water Data'!$I$27,0,10*ROW('Water Data'!I139)))</f>
        <v/>
      </c>
      <c r="CI145" s="282" t="str">
        <f ca="true">+IF(OFFSET('Water Data'!$I$28,0,10*ROW('Water Data'!I139))="","",OFFSET('Water Data'!$I$28,0,10*ROW('Water Data'!I139)))</f>
        <v/>
      </c>
      <c r="CJ145" s="282" t="str">
        <f ca="true">+IF(OFFSET('Water Data'!$I$29,0,10*ROW('Water Data'!I139))="","",OFFSET('Water Data'!$I$29,0,10*ROW('Water Data'!I139)))</f>
        <v/>
      </c>
      <c r="CK145" s="282" t="str">
        <f ca="true">+IF(OFFSET('Sanitation Data'!$D$28,0,10*ROW('Sanitation Data'!D139))="","",OFFSET('Sanitation Data'!$D$28,0,10*ROW('Sanitation Data'!D139)))</f>
        <v/>
      </c>
      <c r="CL145" s="282" t="str">
        <f ca="true">+IF(OFFSET('Sanitation Data'!$D$29,0,10*ROW('Sanitation Data'!D139))="","",OFFSET('Sanitation Data'!$D$29,0,10*ROW('Sanitation Data'!D139)))</f>
        <v/>
      </c>
      <c r="CM145" s="282" t="str">
        <f ca="true">+IF(OFFSET('Sanitation Data'!$D$30,0,10*ROW('Sanitation Data'!D139))="","",OFFSET('Sanitation Data'!$D$30,0,10*ROW('Sanitation Data'!D139)))</f>
        <v/>
      </c>
      <c r="CN145" s="282" t="str">
        <f ca="true">+IF(OFFSET('Sanitation Data'!$D$31,0,10*ROW('Sanitation Data'!D139))="","",OFFSET('Sanitation Data'!$D$31,0,10*ROW('Sanitation Data'!D139)))</f>
        <v/>
      </c>
      <c r="CO145" s="282" t="str">
        <f ca="true">+IF(OFFSET('Sanitation Data'!$D$32,0,10*ROW('Sanitation Data'!D139))="","",OFFSET('Sanitation Data'!$D$32,0,10*ROW('Sanitation Data'!D139)))</f>
        <v/>
      </c>
      <c r="CP145" s="282" t="str">
        <f ca="true">+IF(OFFSET('Sanitation Data'!$E$28,0,10*ROW('Sanitation Data'!E139))="","",OFFSET('Sanitation Data'!$E$28,0,10*ROW('Sanitation Data'!E139)))</f>
        <v/>
      </c>
      <c r="CQ145" s="282" t="str">
        <f ca="true">+IF(OFFSET('Sanitation Data'!$E$29,0,10*ROW('Sanitation Data'!E139))="","",OFFSET('Sanitation Data'!$E$29,0,10*ROW('Sanitation Data'!E139)))</f>
        <v/>
      </c>
      <c r="CR145" s="282" t="str">
        <f ca="true">+IF(OFFSET('Sanitation Data'!$E$30,0,10*ROW('Sanitation Data'!E139))="","",OFFSET('Sanitation Data'!$E$30,0,10*ROW('Sanitation Data'!E139)))</f>
        <v/>
      </c>
      <c r="CS145" s="282" t="str">
        <f ca="true">+IF(OFFSET('Sanitation Data'!$E$31,0,10*ROW('Sanitation Data'!E139))="","",OFFSET('Sanitation Data'!$E$31,0,10*ROW('Sanitation Data'!E139)))</f>
        <v/>
      </c>
      <c r="CT145" s="282" t="str">
        <f ca="true">+IF(OFFSET('Sanitation Data'!$E$32,0,10*ROW('Sanitation Data'!E139))="","",OFFSET('Sanitation Data'!$E$32,0,10*ROW('Sanitation Data'!E139)))</f>
        <v/>
      </c>
      <c r="CU145" s="282" t="str">
        <f ca="true">+IF(OFFSET('Sanitation Data'!$F$28,0,10*ROW('Sanitation Data'!F139))="","",OFFSET('Sanitation Data'!$F$28,0,10*ROW('Sanitation Data'!F139)))</f>
        <v/>
      </c>
      <c r="CV145" s="282" t="str">
        <f ca="true">+IF(OFFSET('Sanitation Data'!$F$29,0,10*ROW('Sanitation Data'!F139))="","",OFFSET('Sanitation Data'!$F$29,0,10*ROW('Sanitation Data'!F139)))</f>
        <v/>
      </c>
      <c r="CW145" s="282" t="str">
        <f ca="true">+IF(OFFSET('Sanitation Data'!$F$30,0,10*ROW('Sanitation Data'!F139))="","",OFFSET('Sanitation Data'!$F$30,0,10*ROW('Sanitation Data'!F139)))</f>
        <v/>
      </c>
      <c r="CX145" s="282" t="str">
        <f ca="true">+IF(OFFSET('Sanitation Data'!$F$31,0,10*ROW('Sanitation Data'!F139))="","",OFFSET('Sanitation Data'!$F$31,0,10*ROW('Sanitation Data'!F139)))</f>
        <v/>
      </c>
      <c r="CY145" s="282" t="str">
        <f ca="true">+IF(OFFSET('Sanitation Data'!$F$32,0,10*ROW('Sanitation Data'!F139))="","",OFFSET('Sanitation Data'!$F$32,0,10*ROW('Sanitation Data'!F139)))</f>
        <v/>
      </c>
      <c r="CZ145" s="282" t="str">
        <f ca="true">+IF(OFFSET('Sanitation Data'!$G$28,0,10*ROW('Sanitation Data'!G139))="","",OFFSET('Sanitation Data'!$G$28,0,10*ROW('Sanitation Data'!G139)))</f>
        <v/>
      </c>
      <c r="DA145" s="282" t="str">
        <f ca="true">+IF(OFFSET('Sanitation Data'!$G$29,0,10*ROW('Sanitation Data'!G139))="","",OFFSET('Sanitation Data'!$G$29,0,10*ROW('Sanitation Data'!G139)))</f>
        <v/>
      </c>
      <c r="DB145" s="282" t="str">
        <f ca="true">+IF(OFFSET('Sanitation Data'!$G$30,0,10*ROW('Sanitation Data'!G139))="","",OFFSET('Sanitation Data'!$G$30,0,10*ROW('Sanitation Data'!G139)))</f>
        <v/>
      </c>
      <c r="DC145" s="282" t="str">
        <f ca="true">+IF(OFFSET('Sanitation Data'!$G$31,0,10*ROW('Sanitation Data'!G139))="","",OFFSET('Sanitation Data'!$G$31,0,10*ROW('Sanitation Data'!G139)))</f>
        <v/>
      </c>
      <c r="DD145" s="282" t="str">
        <f ca="true">+IF(OFFSET('Sanitation Data'!$G$32,0,10*ROW('Sanitation Data'!G139))="","",OFFSET('Sanitation Data'!$G$32,0,10*ROW('Sanitation Data'!G139)))</f>
        <v/>
      </c>
      <c r="DE145" s="282" t="str">
        <f ca="true">+IF(OFFSET('Sanitation Data'!$H$28,0,10*ROW('Sanitation Data'!H139))="","",OFFSET('Sanitation Data'!$H$28,0,10*ROW('Sanitation Data'!H139)))</f>
        <v/>
      </c>
      <c r="DF145" s="282" t="str">
        <f ca="true">+IF(OFFSET('Sanitation Data'!$H$29,0,10*ROW('Sanitation Data'!H139))="","",OFFSET('Sanitation Data'!$H$29,0,10*ROW('Sanitation Data'!H139)))</f>
        <v/>
      </c>
      <c r="DG145" s="282" t="str">
        <f ca="true">+IF(OFFSET('Sanitation Data'!$H$30,0,10*ROW('Sanitation Data'!H139))="","",OFFSET('Sanitation Data'!$H$30,0,10*ROW('Sanitation Data'!H139)))</f>
        <v/>
      </c>
      <c r="DH145" s="282" t="str">
        <f ca="true">+IF(OFFSET('Sanitation Data'!$H$31,0,10*ROW('Sanitation Data'!H139))="","",OFFSET('Sanitation Data'!$H$31,0,10*ROW('Sanitation Data'!H139)))</f>
        <v/>
      </c>
      <c r="DI145" s="282" t="str">
        <f ca="true">+IF(OFFSET('Sanitation Data'!$H$32,0,10*ROW('Sanitation Data'!H139))="","",OFFSET('Sanitation Data'!$H$32,0,10*ROW('Sanitation Data'!H139)))</f>
        <v/>
      </c>
      <c r="DJ145" s="282" t="str">
        <f ca="true">+IF(OFFSET('Sanitation Data'!$I$28,0,10*ROW('Sanitation Data'!I139))="","",OFFSET('Sanitation Data'!$I$28,0,10*ROW('Sanitation Data'!I139)))</f>
        <v/>
      </c>
      <c r="DK145" s="282" t="str">
        <f ca="true">+IF(OFFSET('Sanitation Data'!$I$29,0,10*ROW('Sanitation Data'!I139))="","",OFFSET('Sanitation Data'!$I$29,0,10*ROW('Sanitation Data'!I139)))</f>
        <v/>
      </c>
      <c r="DL145" s="282" t="str">
        <f ca="true">+IF(OFFSET('Sanitation Data'!$I$30,0,10*ROW('Sanitation Data'!I139))="","",OFFSET('Sanitation Data'!$I$30,0,10*ROW('Sanitation Data'!I139)))</f>
        <v/>
      </c>
      <c r="DM145" s="282" t="str">
        <f ca="true">+IF(OFFSET('Sanitation Data'!$I$31,0,10*ROW('Sanitation Data'!I139))="","",OFFSET('Sanitation Data'!$I$31,0,10*ROW('Sanitation Data'!I139)))</f>
        <v/>
      </c>
      <c r="DN145" s="282" t="str">
        <f ca="true">+IF(OFFSET('Sanitation Data'!$I$32,0,10*ROW('Sanitation Data'!I139))="","",OFFSET('Sanitation Data'!$I$32,0,10*ROW('Sanitation Data'!I139)))</f>
        <v/>
      </c>
      <c r="DO145" s="282" t="str">
        <f ca="true">+IF(OFFSET('Hygiene Data'!$D$11,0,10*ROW('Hygiene Data'!D139))="","",OFFSET('Hygiene Data'!$D$11,0,10*ROW('Hygiene Data'!D139)))</f>
        <v/>
      </c>
      <c r="DP145" s="282" t="str">
        <f ca="true">+IF(OFFSET('Hygiene Data'!$D$12,0,10*ROW('Hygiene Data'!D139))="","",OFFSET('Hygiene Data'!$D$12,0,10*ROW('Hygiene Data'!D139)))</f>
        <v/>
      </c>
      <c r="DQ145" s="282" t="str">
        <f ca="true">+IF(OFFSET('Hygiene Data'!$D$13,0,10*ROW('Hygiene Data'!D139))="","",OFFSET('Hygiene Data'!$D$13,0,10*ROW('Hygiene Data'!D139)))</f>
        <v/>
      </c>
      <c r="DR145" s="282" t="str">
        <f ca="true">+IF(OFFSET('Hygiene Data'!$E$11,0,10*ROW('Hygiene Data'!E139))="","",OFFSET('Hygiene Data'!$E$11,0,10*ROW('Hygiene Data'!E139)))</f>
        <v/>
      </c>
      <c r="DS145" s="282" t="str">
        <f ca="true">+IF(OFFSET('Hygiene Data'!$E$12,0,10*ROW('Hygiene Data'!E139))="","",OFFSET('Hygiene Data'!$E$12,0,10*ROW('Hygiene Data'!E139)))</f>
        <v/>
      </c>
      <c r="DT145" s="282" t="str">
        <f ca="true">+IF(OFFSET('Hygiene Data'!$E$13,0,10*ROW('Hygiene Data'!E139))="","",OFFSET('Hygiene Data'!$E$13,0,10*ROW('Hygiene Data'!E139)))</f>
        <v/>
      </c>
      <c r="DU145" s="282" t="str">
        <f ca="true">+IF(OFFSET('Hygiene Data'!$F$11,0,10*ROW('Hygiene Data'!F139))="","",OFFSET('Hygiene Data'!$F$11,0,10*ROW('Hygiene Data'!F139)))</f>
        <v/>
      </c>
      <c r="DV145" s="282" t="str">
        <f ca="true">+IF(OFFSET('Hygiene Data'!$F$12,0,10*ROW('Hygiene Data'!F139))="","",OFFSET('Hygiene Data'!$F$12,0,10*ROW('Hygiene Data'!F139)))</f>
        <v/>
      </c>
      <c r="DW145" s="282" t="str">
        <f ca="true">+IF(OFFSET('Hygiene Data'!$F$13,0,10*ROW('Hygiene Data'!F139))="","",OFFSET('Hygiene Data'!$F$13,0,10*ROW('Hygiene Data'!F139)))</f>
        <v/>
      </c>
      <c r="DX145" s="282" t="str">
        <f ca="true">+IF(OFFSET('Hygiene Data'!$G$11,0,10*ROW('Hygiene Data'!G139))="","",OFFSET('Hygiene Data'!$G$11,0,10*ROW('Hygiene Data'!G139)))</f>
        <v/>
      </c>
      <c r="DY145" s="282" t="str">
        <f ca="true">+IF(OFFSET('Hygiene Data'!$G$12,0,10*ROW('Hygiene Data'!G139))="","",OFFSET('Hygiene Data'!$G$12,0,10*ROW('Hygiene Data'!G139)))</f>
        <v/>
      </c>
      <c r="DZ145" s="282" t="str">
        <f ca="true">+IF(OFFSET('Hygiene Data'!$G$13,0,10*ROW('Hygiene Data'!G139))="","",OFFSET('Hygiene Data'!$G$13,0,10*ROW('Hygiene Data'!G139)))</f>
        <v/>
      </c>
      <c r="EA145" s="282" t="str">
        <f ca="true">+IF(OFFSET('Hygiene Data'!$H$11,0,10*ROW('Hygiene Data'!H139))="","",OFFSET('Hygiene Data'!$H$11,0,10*ROW('Hygiene Data'!H139)))</f>
        <v/>
      </c>
      <c r="EB145" s="282" t="str">
        <f ca="true">+IF(OFFSET('Hygiene Data'!$H$12,0,10*ROW('Hygiene Data'!H139))="","",OFFSET('Hygiene Data'!$H$12,0,10*ROW('Hygiene Data'!H139)))</f>
        <v/>
      </c>
      <c r="EC145" s="282" t="str">
        <f ca="true">+IF(OFFSET('Hygiene Data'!$H$13,0,10*ROW('Hygiene Data'!H139))="","",OFFSET('Hygiene Data'!$H$13,0,10*ROW('Hygiene Data'!H139)))</f>
        <v/>
      </c>
      <c r="ED145" s="282" t="str">
        <f ca="true">+IF(OFFSET('Hygiene Data'!$I$11,0,10*ROW('Hygiene Data'!I139))="","",OFFSET('Hygiene Data'!$I$11,0,10*ROW('Hygiene Data'!I139)))</f>
        <v/>
      </c>
      <c r="EE145" s="282" t="str">
        <f ca="true">+IF(OFFSET('Hygiene Data'!$I$12,0,10*ROW('Hygiene Data'!I139))="","",OFFSET('Hygiene Data'!$I$12,0,10*ROW('Hygiene Data'!I139)))</f>
        <v/>
      </c>
      <c r="EF145" s="282"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8"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2"/>
      <c r="BS146" s="282" t="str">
        <f ca="true">+IF(OFFSET('Water Data'!$D$27,0,10*ROW('Water Data'!D140))="","",OFFSET('Water Data'!$D$27,0,10*ROW('Water Data'!D140)))</f>
        <v/>
      </c>
      <c r="BT146" s="282" t="str">
        <f ca="true">+IF(OFFSET('Water Data'!$D$28,0,10*ROW('Water Data'!D140))="","",OFFSET('Water Data'!$D$28,0,10*ROW('Water Data'!D140)))</f>
        <v/>
      </c>
      <c r="BU146" s="282" t="str">
        <f ca="true">+IF(OFFSET('Water Data'!$D$29,0,10*ROW('Water Data'!D140))="","",OFFSET('Water Data'!$D$29,0,10*ROW('Water Data'!D140)))</f>
        <v/>
      </c>
      <c r="BV146" s="282" t="str">
        <f ca="true">+IF(OFFSET('Water Data'!$E$27,0,10*ROW('Water Data'!E140))="","",OFFSET('Water Data'!$E$27,0,10*ROW('Water Data'!E140)))</f>
        <v/>
      </c>
      <c r="BW146" s="282" t="str">
        <f ca="true">+IF(OFFSET('Water Data'!$E$28,0,10*ROW('Water Data'!E140))="","",OFFSET('Water Data'!$E$28,0,10*ROW('Water Data'!E140)))</f>
        <v/>
      </c>
      <c r="BX146" s="282" t="str">
        <f ca="true">+IF(OFFSET('Water Data'!$E$29,0,10*ROW('Water Data'!E140))="","",OFFSET('Water Data'!$E$29,0,10*ROW('Water Data'!E140)))</f>
        <v/>
      </c>
      <c r="BY146" s="282" t="str">
        <f ca="true">+IF(OFFSET('Water Data'!$F$27,0,10*ROW('Water Data'!F140))="","",OFFSET('Water Data'!$F$27,0,10*ROW('Water Data'!F140)))</f>
        <v/>
      </c>
      <c r="BZ146" s="282" t="str">
        <f ca="true">+IF(OFFSET('Water Data'!$F$28,0,10*ROW('Water Data'!F140))="","",OFFSET('Water Data'!$F$28,0,10*ROW('Water Data'!F140)))</f>
        <v/>
      </c>
      <c r="CA146" s="282" t="str">
        <f ca="true">+IF(OFFSET('Water Data'!$F$29,0,10*ROW('Water Data'!F140))="","",OFFSET('Water Data'!$F$29,0,10*ROW('Water Data'!F140)))</f>
        <v/>
      </c>
      <c r="CB146" s="282" t="str">
        <f ca="true">+IF(OFFSET('Water Data'!$G$27,0,10*ROW('Water Data'!G140))="","",OFFSET('Water Data'!$G$27,0,10*ROW('Water Data'!G140)))</f>
        <v/>
      </c>
      <c r="CC146" s="282" t="str">
        <f ca="true">+IF(OFFSET('Water Data'!$G$28,0,10*ROW('Water Data'!G140))="","",OFFSET('Water Data'!$G$28,0,10*ROW('Water Data'!G140)))</f>
        <v/>
      </c>
      <c r="CD146" s="282" t="str">
        <f ca="true">+IF(OFFSET('Water Data'!$G$29,0,10*ROW('Water Data'!G140))="","",OFFSET('Water Data'!$G$29,0,10*ROW('Water Data'!G140)))</f>
        <v/>
      </c>
      <c r="CE146" s="282" t="str">
        <f ca="true">+IF(OFFSET('Water Data'!$H$27,0,10*ROW('Water Data'!H140))="","",OFFSET('Water Data'!$H$27,0,10*ROW('Water Data'!H140)))</f>
        <v/>
      </c>
      <c r="CF146" s="282" t="str">
        <f ca="true">+IF(OFFSET('Water Data'!$H$28,0,10*ROW('Water Data'!H140))="","",OFFSET('Water Data'!$H$28,0,10*ROW('Water Data'!H140)))</f>
        <v/>
      </c>
      <c r="CG146" s="282" t="str">
        <f ca="true">+IF(OFFSET('Water Data'!$H$29,0,10*ROW('Water Data'!H140))="","",OFFSET('Water Data'!$H$29,0,10*ROW('Water Data'!H140)))</f>
        <v/>
      </c>
      <c r="CH146" s="282" t="str">
        <f ca="true">+IF(OFFSET('Water Data'!$I$27,0,10*ROW('Water Data'!I140))="","",OFFSET('Water Data'!$I$27,0,10*ROW('Water Data'!I140)))</f>
        <v/>
      </c>
      <c r="CI146" s="282" t="str">
        <f ca="true">+IF(OFFSET('Water Data'!$I$28,0,10*ROW('Water Data'!I140))="","",OFFSET('Water Data'!$I$28,0,10*ROW('Water Data'!I140)))</f>
        <v/>
      </c>
      <c r="CJ146" s="282" t="str">
        <f ca="true">+IF(OFFSET('Water Data'!$I$29,0,10*ROW('Water Data'!I140))="","",OFFSET('Water Data'!$I$29,0,10*ROW('Water Data'!I140)))</f>
        <v/>
      </c>
      <c r="CK146" s="282" t="str">
        <f ca="true">+IF(OFFSET('Sanitation Data'!$D$28,0,10*ROW('Sanitation Data'!D140))="","",OFFSET('Sanitation Data'!$D$28,0,10*ROW('Sanitation Data'!D140)))</f>
        <v/>
      </c>
      <c r="CL146" s="282" t="str">
        <f ca="true">+IF(OFFSET('Sanitation Data'!$D$29,0,10*ROW('Sanitation Data'!D140))="","",OFFSET('Sanitation Data'!$D$29,0,10*ROW('Sanitation Data'!D140)))</f>
        <v/>
      </c>
      <c r="CM146" s="282" t="str">
        <f ca="true">+IF(OFFSET('Sanitation Data'!$D$30,0,10*ROW('Sanitation Data'!D140))="","",OFFSET('Sanitation Data'!$D$30,0,10*ROW('Sanitation Data'!D140)))</f>
        <v/>
      </c>
      <c r="CN146" s="282" t="str">
        <f ca="true">+IF(OFFSET('Sanitation Data'!$D$31,0,10*ROW('Sanitation Data'!D140))="","",OFFSET('Sanitation Data'!$D$31,0,10*ROW('Sanitation Data'!D140)))</f>
        <v/>
      </c>
      <c r="CO146" s="282" t="str">
        <f ca="true">+IF(OFFSET('Sanitation Data'!$D$32,0,10*ROW('Sanitation Data'!D140))="","",OFFSET('Sanitation Data'!$D$32,0,10*ROW('Sanitation Data'!D140)))</f>
        <v/>
      </c>
      <c r="CP146" s="282" t="str">
        <f ca="true">+IF(OFFSET('Sanitation Data'!$E$28,0,10*ROW('Sanitation Data'!E140))="","",OFFSET('Sanitation Data'!$E$28,0,10*ROW('Sanitation Data'!E140)))</f>
        <v/>
      </c>
      <c r="CQ146" s="282" t="str">
        <f ca="true">+IF(OFFSET('Sanitation Data'!$E$29,0,10*ROW('Sanitation Data'!E140))="","",OFFSET('Sanitation Data'!$E$29,0,10*ROW('Sanitation Data'!E140)))</f>
        <v/>
      </c>
      <c r="CR146" s="282" t="str">
        <f ca="true">+IF(OFFSET('Sanitation Data'!$E$30,0,10*ROW('Sanitation Data'!E140))="","",OFFSET('Sanitation Data'!$E$30,0,10*ROW('Sanitation Data'!E140)))</f>
        <v/>
      </c>
      <c r="CS146" s="282" t="str">
        <f ca="true">+IF(OFFSET('Sanitation Data'!$E$31,0,10*ROW('Sanitation Data'!E140))="","",OFFSET('Sanitation Data'!$E$31,0,10*ROW('Sanitation Data'!E140)))</f>
        <v/>
      </c>
      <c r="CT146" s="282" t="str">
        <f ca="true">+IF(OFFSET('Sanitation Data'!$E$32,0,10*ROW('Sanitation Data'!E140))="","",OFFSET('Sanitation Data'!$E$32,0,10*ROW('Sanitation Data'!E140)))</f>
        <v/>
      </c>
      <c r="CU146" s="282" t="str">
        <f ca="true">+IF(OFFSET('Sanitation Data'!$F$28,0,10*ROW('Sanitation Data'!F140))="","",OFFSET('Sanitation Data'!$F$28,0,10*ROW('Sanitation Data'!F140)))</f>
        <v/>
      </c>
      <c r="CV146" s="282" t="str">
        <f ca="true">+IF(OFFSET('Sanitation Data'!$F$29,0,10*ROW('Sanitation Data'!F140))="","",OFFSET('Sanitation Data'!$F$29,0,10*ROW('Sanitation Data'!F140)))</f>
        <v/>
      </c>
      <c r="CW146" s="282" t="str">
        <f ca="true">+IF(OFFSET('Sanitation Data'!$F$30,0,10*ROW('Sanitation Data'!F140))="","",OFFSET('Sanitation Data'!$F$30,0,10*ROW('Sanitation Data'!F140)))</f>
        <v/>
      </c>
      <c r="CX146" s="282" t="str">
        <f ca="true">+IF(OFFSET('Sanitation Data'!$F$31,0,10*ROW('Sanitation Data'!F140))="","",OFFSET('Sanitation Data'!$F$31,0,10*ROW('Sanitation Data'!F140)))</f>
        <v/>
      </c>
      <c r="CY146" s="282" t="str">
        <f ca="true">+IF(OFFSET('Sanitation Data'!$F$32,0,10*ROW('Sanitation Data'!F140))="","",OFFSET('Sanitation Data'!$F$32,0,10*ROW('Sanitation Data'!F140)))</f>
        <v/>
      </c>
      <c r="CZ146" s="282" t="str">
        <f ca="true">+IF(OFFSET('Sanitation Data'!$G$28,0,10*ROW('Sanitation Data'!G140))="","",OFFSET('Sanitation Data'!$G$28,0,10*ROW('Sanitation Data'!G140)))</f>
        <v/>
      </c>
      <c r="DA146" s="282" t="str">
        <f ca="true">+IF(OFFSET('Sanitation Data'!$G$29,0,10*ROW('Sanitation Data'!G140))="","",OFFSET('Sanitation Data'!$G$29,0,10*ROW('Sanitation Data'!G140)))</f>
        <v/>
      </c>
      <c r="DB146" s="282" t="str">
        <f ca="true">+IF(OFFSET('Sanitation Data'!$G$30,0,10*ROW('Sanitation Data'!G140))="","",OFFSET('Sanitation Data'!$G$30,0,10*ROW('Sanitation Data'!G140)))</f>
        <v/>
      </c>
      <c r="DC146" s="282" t="str">
        <f ca="true">+IF(OFFSET('Sanitation Data'!$G$31,0,10*ROW('Sanitation Data'!G140))="","",OFFSET('Sanitation Data'!$G$31,0,10*ROW('Sanitation Data'!G140)))</f>
        <v/>
      </c>
      <c r="DD146" s="282" t="str">
        <f ca="true">+IF(OFFSET('Sanitation Data'!$G$32,0,10*ROW('Sanitation Data'!G140))="","",OFFSET('Sanitation Data'!$G$32,0,10*ROW('Sanitation Data'!G140)))</f>
        <v/>
      </c>
      <c r="DE146" s="282" t="str">
        <f ca="true">+IF(OFFSET('Sanitation Data'!$H$28,0,10*ROW('Sanitation Data'!H140))="","",OFFSET('Sanitation Data'!$H$28,0,10*ROW('Sanitation Data'!H140)))</f>
        <v/>
      </c>
      <c r="DF146" s="282" t="str">
        <f ca="true">+IF(OFFSET('Sanitation Data'!$H$29,0,10*ROW('Sanitation Data'!H140))="","",OFFSET('Sanitation Data'!$H$29,0,10*ROW('Sanitation Data'!H140)))</f>
        <v/>
      </c>
      <c r="DG146" s="282" t="str">
        <f ca="true">+IF(OFFSET('Sanitation Data'!$H$30,0,10*ROW('Sanitation Data'!H140))="","",OFFSET('Sanitation Data'!$H$30,0,10*ROW('Sanitation Data'!H140)))</f>
        <v/>
      </c>
      <c r="DH146" s="282" t="str">
        <f ca="true">+IF(OFFSET('Sanitation Data'!$H$31,0,10*ROW('Sanitation Data'!H140))="","",OFFSET('Sanitation Data'!$H$31,0,10*ROW('Sanitation Data'!H140)))</f>
        <v/>
      </c>
      <c r="DI146" s="282" t="str">
        <f ca="true">+IF(OFFSET('Sanitation Data'!$H$32,0,10*ROW('Sanitation Data'!H140))="","",OFFSET('Sanitation Data'!$H$32,0,10*ROW('Sanitation Data'!H140)))</f>
        <v/>
      </c>
      <c r="DJ146" s="282" t="str">
        <f ca="true">+IF(OFFSET('Sanitation Data'!$I$28,0,10*ROW('Sanitation Data'!I140))="","",OFFSET('Sanitation Data'!$I$28,0,10*ROW('Sanitation Data'!I140)))</f>
        <v/>
      </c>
      <c r="DK146" s="282" t="str">
        <f ca="true">+IF(OFFSET('Sanitation Data'!$I$29,0,10*ROW('Sanitation Data'!I140))="","",OFFSET('Sanitation Data'!$I$29,0,10*ROW('Sanitation Data'!I140)))</f>
        <v/>
      </c>
      <c r="DL146" s="282" t="str">
        <f ca="true">+IF(OFFSET('Sanitation Data'!$I$30,0,10*ROW('Sanitation Data'!I140))="","",OFFSET('Sanitation Data'!$I$30,0,10*ROW('Sanitation Data'!I140)))</f>
        <v/>
      </c>
      <c r="DM146" s="282" t="str">
        <f ca="true">+IF(OFFSET('Sanitation Data'!$I$31,0,10*ROW('Sanitation Data'!I140))="","",OFFSET('Sanitation Data'!$I$31,0,10*ROW('Sanitation Data'!I140)))</f>
        <v/>
      </c>
      <c r="DN146" s="282" t="str">
        <f ca="true">+IF(OFFSET('Sanitation Data'!$I$32,0,10*ROW('Sanitation Data'!I140))="","",OFFSET('Sanitation Data'!$I$32,0,10*ROW('Sanitation Data'!I140)))</f>
        <v/>
      </c>
      <c r="DO146" s="282" t="str">
        <f ca="true">+IF(OFFSET('Hygiene Data'!$D$11,0,10*ROW('Hygiene Data'!D140))="","",OFFSET('Hygiene Data'!$D$11,0,10*ROW('Hygiene Data'!D140)))</f>
        <v/>
      </c>
      <c r="DP146" s="282" t="str">
        <f ca="true">+IF(OFFSET('Hygiene Data'!$D$12,0,10*ROW('Hygiene Data'!D140))="","",OFFSET('Hygiene Data'!$D$12,0,10*ROW('Hygiene Data'!D140)))</f>
        <v/>
      </c>
      <c r="DQ146" s="282" t="str">
        <f ca="true">+IF(OFFSET('Hygiene Data'!$D$13,0,10*ROW('Hygiene Data'!D140))="","",OFFSET('Hygiene Data'!$D$13,0,10*ROW('Hygiene Data'!D140)))</f>
        <v/>
      </c>
      <c r="DR146" s="282" t="str">
        <f ca="true">+IF(OFFSET('Hygiene Data'!$E$11,0,10*ROW('Hygiene Data'!E140))="","",OFFSET('Hygiene Data'!$E$11,0,10*ROW('Hygiene Data'!E140)))</f>
        <v/>
      </c>
      <c r="DS146" s="282" t="str">
        <f ca="true">+IF(OFFSET('Hygiene Data'!$E$12,0,10*ROW('Hygiene Data'!E140))="","",OFFSET('Hygiene Data'!$E$12,0,10*ROW('Hygiene Data'!E140)))</f>
        <v/>
      </c>
      <c r="DT146" s="282" t="str">
        <f ca="true">+IF(OFFSET('Hygiene Data'!$E$13,0,10*ROW('Hygiene Data'!E140))="","",OFFSET('Hygiene Data'!$E$13,0,10*ROW('Hygiene Data'!E140)))</f>
        <v/>
      </c>
      <c r="DU146" s="282" t="str">
        <f ca="true">+IF(OFFSET('Hygiene Data'!$F$11,0,10*ROW('Hygiene Data'!F140))="","",OFFSET('Hygiene Data'!$F$11,0,10*ROW('Hygiene Data'!F140)))</f>
        <v/>
      </c>
      <c r="DV146" s="282" t="str">
        <f ca="true">+IF(OFFSET('Hygiene Data'!$F$12,0,10*ROW('Hygiene Data'!F140))="","",OFFSET('Hygiene Data'!$F$12,0,10*ROW('Hygiene Data'!F140)))</f>
        <v/>
      </c>
      <c r="DW146" s="282" t="str">
        <f ca="true">+IF(OFFSET('Hygiene Data'!$F$13,0,10*ROW('Hygiene Data'!F140))="","",OFFSET('Hygiene Data'!$F$13,0,10*ROW('Hygiene Data'!F140)))</f>
        <v/>
      </c>
      <c r="DX146" s="282" t="str">
        <f ca="true">+IF(OFFSET('Hygiene Data'!$G$11,0,10*ROW('Hygiene Data'!G140))="","",OFFSET('Hygiene Data'!$G$11,0,10*ROW('Hygiene Data'!G140)))</f>
        <v/>
      </c>
      <c r="DY146" s="282" t="str">
        <f ca="true">+IF(OFFSET('Hygiene Data'!$G$12,0,10*ROW('Hygiene Data'!G140))="","",OFFSET('Hygiene Data'!$G$12,0,10*ROW('Hygiene Data'!G140)))</f>
        <v/>
      </c>
      <c r="DZ146" s="282" t="str">
        <f ca="true">+IF(OFFSET('Hygiene Data'!$G$13,0,10*ROW('Hygiene Data'!G140))="","",OFFSET('Hygiene Data'!$G$13,0,10*ROW('Hygiene Data'!G140)))</f>
        <v/>
      </c>
      <c r="EA146" s="282" t="str">
        <f ca="true">+IF(OFFSET('Hygiene Data'!$H$11,0,10*ROW('Hygiene Data'!H140))="","",OFFSET('Hygiene Data'!$H$11,0,10*ROW('Hygiene Data'!H140)))</f>
        <v/>
      </c>
      <c r="EB146" s="282" t="str">
        <f ca="true">+IF(OFFSET('Hygiene Data'!$H$12,0,10*ROW('Hygiene Data'!H140))="","",OFFSET('Hygiene Data'!$H$12,0,10*ROW('Hygiene Data'!H140)))</f>
        <v/>
      </c>
      <c r="EC146" s="282" t="str">
        <f ca="true">+IF(OFFSET('Hygiene Data'!$H$13,0,10*ROW('Hygiene Data'!H140))="","",OFFSET('Hygiene Data'!$H$13,0,10*ROW('Hygiene Data'!H140)))</f>
        <v/>
      </c>
      <c r="ED146" s="282" t="str">
        <f ca="true">+IF(OFFSET('Hygiene Data'!$I$11,0,10*ROW('Hygiene Data'!I140))="","",OFFSET('Hygiene Data'!$I$11,0,10*ROW('Hygiene Data'!I140)))</f>
        <v/>
      </c>
      <c r="EE146" s="282" t="str">
        <f ca="true">+IF(OFFSET('Hygiene Data'!$I$12,0,10*ROW('Hygiene Data'!I140))="","",OFFSET('Hygiene Data'!$I$12,0,10*ROW('Hygiene Data'!I140)))</f>
        <v/>
      </c>
      <c r="EF146" s="282"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8"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2"/>
      <c r="BS147" s="282" t="str">
        <f ca="true">+IF(OFFSET('Water Data'!$D$27,0,10*ROW('Water Data'!D141))="","",OFFSET('Water Data'!$D$27,0,10*ROW('Water Data'!D141)))</f>
        <v/>
      </c>
      <c r="BT147" s="282" t="str">
        <f ca="true">+IF(OFFSET('Water Data'!$D$28,0,10*ROW('Water Data'!D141))="","",OFFSET('Water Data'!$D$28,0,10*ROW('Water Data'!D141)))</f>
        <v/>
      </c>
      <c r="BU147" s="282" t="str">
        <f ca="true">+IF(OFFSET('Water Data'!$D$29,0,10*ROW('Water Data'!D141))="","",OFFSET('Water Data'!$D$29,0,10*ROW('Water Data'!D141)))</f>
        <v/>
      </c>
      <c r="BV147" s="282" t="str">
        <f ca="true">+IF(OFFSET('Water Data'!$E$27,0,10*ROW('Water Data'!E141))="","",OFFSET('Water Data'!$E$27,0,10*ROW('Water Data'!E141)))</f>
        <v/>
      </c>
      <c r="BW147" s="282" t="str">
        <f ca="true">+IF(OFFSET('Water Data'!$E$28,0,10*ROW('Water Data'!E141))="","",OFFSET('Water Data'!$E$28,0,10*ROW('Water Data'!E141)))</f>
        <v/>
      </c>
      <c r="BX147" s="282" t="str">
        <f ca="true">+IF(OFFSET('Water Data'!$E$29,0,10*ROW('Water Data'!E141))="","",OFFSET('Water Data'!$E$29,0,10*ROW('Water Data'!E141)))</f>
        <v/>
      </c>
      <c r="BY147" s="282" t="str">
        <f ca="true">+IF(OFFSET('Water Data'!$F$27,0,10*ROW('Water Data'!F141))="","",OFFSET('Water Data'!$F$27,0,10*ROW('Water Data'!F141)))</f>
        <v/>
      </c>
      <c r="BZ147" s="282" t="str">
        <f ca="true">+IF(OFFSET('Water Data'!$F$28,0,10*ROW('Water Data'!F141))="","",OFFSET('Water Data'!$F$28,0,10*ROW('Water Data'!F141)))</f>
        <v/>
      </c>
      <c r="CA147" s="282" t="str">
        <f ca="true">+IF(OFFSET('Water Data'!$F$29,0,10*ROW('Water Data'!F141))="","",OFFSET('Water Data'!$F$29,0,10*ROW('Water Data'!F141)))</f>
        <v/>
      </c>
      <c r="CB147" s="282" t="str">
        <f ca="true">+IF(OFFSET('Water Data'!$G$27,0,10*ROW('Water Data'!G141))="","",OFFSET('Water Data'!$G$27,0,10*ROW('Water Data'!G141)))</f>
        <v/>
      </c>
      <c r="CC147" s="282" t="str">
        <f ca="true">+IF(OFFSET('Water Data'!$G$28,0,10*ROW('Water Data'!G141))="","",OFFSET('Water Data'!$G$28,0,10*ROW('Water Data'!G141)))</f>
        <v/>
      </c>
      <c r="CD147" s="282" t="str">
        <f ca="true">+IF(OFFSET('Water Data'!$G$29,0,10*ROW('Water Data'!G141))="","",OFFSET('Water Data'!$G$29,0,10*ROW('Water Data'!G141)))</f>
        <v/>
      </c>
      <c r="CE147" s="282" t="str">
        <f ca="true">+IF(OFFSET('Water Data'!$H$27,0,10*ROW('Water Data'!H141))="","",OFFSET('Water Data'!$H$27,0,10*ROW('Water Data'!H141)))</f>
        <v/>
      </c>
      <c r="CF147" s="282" t="str">
        <f ca="true">+IF(OFFSET('Water Data'!$H$28,0,10*ROW('Water Data'!H141))="","",OFFSET('Water Data'!$H$28,0,10*ROW('Water Data'!H141)))</f>
        <v/>
      </c>
      <c r="CG147" s="282" t="str">
        <f ca="true">+IF(OFFSET('Water Data'!$H$29,0,10*ROW('Water Data'!H141))="","",OFFSET('Water Data'!$H$29,0,10*ROW('Water Data'!H141)))</f>
        <v/>
      </c>
      <c r="CH147" s="282" t="str">
        <f ca="true">+IF(OFFSET('Water Data'!$I$27,0,10*ROW('Water Data'!I141))="","",OFFSET('Water Data'!$I$27,0,10*ROW('Water Data'!I141)))</f>
        <v/>
      </c>
      <c r="CI147" s="282" t="str">
        <f ca="true">+IF(OFFSET('Water Data'!$I$28,0,10*ROW('Water Data'!I141))="","",OFFSET('Water Data'!$I$28,0,10*ROW('Water Data'!I141)))</f>
        <v/>
      </c>
      <c r="CJ147" s="282" t="str">
        <f ca="true">+IF(OFFSET('Water Data'!$I$29,0,10*ROW('Water Data'!I141))="","",OFFSET('Water Data'!$I$29,0,10*ROW('Water Data'!I141)))</f>
        <v/>
      </c>
      <c r="CK147" s="282" t="str">
        <f ca="true">+IF(OFFSET('Sanitation Data'!$D$28,0,10*ROW('Sanitation Data'!D141))="","",OFFSET('Sanitation Data'!$D$28,0,10*ROW('Sanitation Data'!D141)))</f>
        <v/>
      </c>
      <c r="CL147" s="282" t="str">
        <f ca="true">+IF(OFFSET('Sanitation Data'!$D$29,0,10*ROW('Sanitation Data'!D141))="","",OFFSET('Sanitation Data'!$D$29,0,10*ROW('Sanitation Data'!D141)))</f>
        <v/>
      </c>
      <c r="CM147" s="282" t="str">
        <f ca="true">+IF(OFFSET('Sanitation Data'!$D$30,0,10*ROW('Sanitation Data'!D141))="","",OFFSET('Sanitation Data'!$D$30,0,10*ROW('Sanitation Data'!D141)))</f>
        <v/>
      </c>
      <c r="CN147" s="282" t="str">
        <f ca="true">+IF(OFFSET('Sanitation Data'!$D$31,0,10*ROW('Sanitation Data'!D141))="","",OFFSET('Sanitation Data'!$D$31,0,10*ROW('Sanitation Data'!D141)))</f>
        <v/>
      </c>
      <c r="CO147" s="282" t="str">
        <f ca="true">+IF(OFFSET('Sanitation Data'!$D$32,0,10*ROW('Sanitation Data'!D141))="","",OFFSET('Sanitation Data'!$D$32,0,10*ROW('Sanitation Data'!D141)))</f>
        <v/>
      </c>
      <c r="CP147" s="282" t="str">
        <f ca="true">+IF(OFFSET('Sanitation Data'!$E$28,0,10*ROW('Sanitation Data'!E141))="","",OFFSET('Sanitation Data'!$E$28,0,10*ROW('Sanitation Data'!E141)))</f>
        <v/>
      </c>
      <c r="CQ147" s="282" t="str">
        <f ca="true">+IF(OFFSET('Sanitation Data'!$E$29,0,10*ROW('Sanitation Data'!E141))="","",OFFSET('Sanitation Data'!$E$29,0,10*ROW('Sanitation Data'!E141)))</f>
        <v/>
      </c>
      <c r="CR147" s="282" t="str">
        <f ca="true">+IF(OFFSET('Sanitation Data'!$E$30,0,10*ROW('Sanitation Data'!E141))="","",OFFSET('Sanitation Data'!$E$30,0,10*ROW('Sanitation Data'!E141)))</f>
        <v/>
      </c>
      <c r="CS147" s="282" t="str">
        <f ca="true">+IF(OFFSET('Sanitation Data'!$E$31,0,10*ROW('Sanitation Data'!E141))="","",OFFSET('Sanitation Data'!$E$31,0,10*ROW('Sanitation Data'!E141)))</f>
        <v/>
      </c>
      <c r="CT147" s="282" t="str">
        <f ca="true">+IF(OFFSET('Sanitation Data'!$E$32,0,10*ROW('Sanitation Data'!E141))="","",OFFSET('Sanitation Data'!$E$32,0,10*ROW('Sanitation Data'!E141)))</f>
        <v/>
      </c>
      <c r="CU147" s="282" t="str">
        <f ca="true">+IF(OFFSET('Sanitation Data'!$F$28,0,10*ROW('Sanitation Data'!F141))="","",OFFSET('Sanitation Data'!$F$28,0,10*ROW('Sanitation Data'!F141)))</f>
        <v/>
      </c>
      <c r="CV147" s="282" t="str">
        <f ca="true">+IF(OFFSET('Sanitation Data'!$F$29,0,10*ROW('Sanitation Data'!F141))="","",OFFSET('Sanitation Data'!$F$29,0,10*ROW('Sanitation Data'!F141)))</f>
        <v/>
      </c>
      <c r="CW147" s="282" t="str">
        <f ca="true">+IF(OFFSET('Sanitation Data'!$F$30,0,10*ROW('Sanitation Data'!F141))="","",OFFSET('Sanitation Data'!$F$30,0,10*ROW('Sanitation Data'!F141)))</f>
        <v/>
      </c>
      <c r="CX147" s="282" t="str">
        <f ca="true">+IF(OFFSET('Sanitation Data'!$F$31,0,10*ROW('Sanitation Data'!F141))="","",OFFSET('Sanitation Data'!$F$31,0,10*ROW('Sanitation Data'!F141)))</f>
        <v/>
      </c>
      <c r="CY147" s="282" t="str">
        <f ca="true">+IF(OFFSET('Sanitation Data'!$F$32,0,10*ROW('Sanitation Data'!F141))="","",OFFSET('Sanitation Data'!$F$32,0,10*ROW('Sanitation Data'!F141)))</f>
        <v/>
      </c>
      <c r="CZ147" s="282" t="str">
        <f ca="true">+IF(OFFSET('Sanitation Data'!$G$28,0,10*ROW('Sanitation Data'!G141))="","",OFFSET('Sanitation Data'!$G$28,0,10*ROW('Sanitation Data'!G141)))</f>
        <v/>
      </c>
      <c r="DA147" s="282" t="str">
        <f ca="true">+IF(OFFSET('Sanitation Data'!$G$29,0,10*ROW('Sanitation Data'!G141))="","",OFFSET('Sanitation Data'!$G$29,0,10*ROW('Sanitation Data'!G141)))</f>
        <v/>
      </c>
      <c r="DB147" s="282" t="str">
        <f ca="true">+IF(OFFSET('Sanitation Data'!$G$30,0,10*ROW('Sanitation Data'!G141))="","",OFFSET('Sanitation Data'!$G$30,0,10*ROW('Sanitation Data'!G141)))</f>
        <v/>
      </c>
      <c r="DC147" s="282" t="str">
        <f ca="true">+IF(OFFSET('Sanitation Data'!$G$31,0,10*ROW('Sanitation Data'!G141))="","",OFFSET('Sanitation Data'!$G$31,0,10*ROW('Sanitation Data'!G141)))</f>
        <v/>
      </c>
      <c r="DD147" s="282" t="str">
        <f ca="true">+IF(OFFSET('Sanitation Data'!$G$32,0,10*ROW('Sanitation Data'!G141))="","",OFFSET('Sanitation Data'!$G$32,0,10*ROW('Sanitation Data'!G141)))</f>
        <v/>
      </c>
      <c r="DE147" s="282" t="str">
        <f ca="true">+IF(OFFSET('Sanitation Data'!$H$28,0,10*ROW('Sanitation Data'!H141))="","",OFFSET('Sanitation Data'!$H$28,0,10*ROW('Sanitation Data'!H141)))</f>
        <v/>
      </c>
      <c r="DF147" s="282" t="str">
        <f ca="true">+IF(OFFSET('Sanitation Data'!$H$29,0,10*ROW('Sanitation Data'!H141))="","",OFFSET('Sanitation Data'!$H$29,0,10*ROW('Sanitation Data'!H141)))</f>
        <v/>
      </c>
      <c r="DG147" s="282" t="str">
        <f ca="true">+IF(OFFSET('Sanitation Data'!$H$30,0,10*ROW('Sanitation Data'!H141))="","",OFFSET('Sanitation Data'!$H$30,0,10*ROW('Sanitation Data'!H141)))</f>
        <v/>
      </c>
      <c r="DH147" s="282" t="str">
        <f ca="true">+IF(OFFSET('Sanitation Data'!$H$31,0,10*ROW('Sanitation Data'!H141))="","",OFFSET('Sanitation Data'!$H$31,0,10*ROW('Sanitation Data'!H141)))</f>
        <v/>
      </c>
      <c r="DI147" s="282" t="str">
        <f ca="true">+IF(OFFSET('Sanitation Data'!$H$32,0,10*ROW('Sanitation Data'!H141))="","",OFFSET('Sanitation Data'!$H$32,0,10*ROW('Sanitation Data'!H141)))</f>
        <v/>
      </c>
      <c r="DJ147" s="282" t="str">
        <f ca="true">+IF(OFFSET('Sanitation Data'!$I$28,0,10*ROW('Sanitation Data'!I141))="","",OFFSET('Sanitation Data'!$I$28,0,10*ROW('Sanitation Data'!I141)))</f>
        <v/>
      </c>
      <c r="DK147" s="282" t="str">
        <f ca="true">+IF(OFFSET('Sanitation Data'!$I$29,0,10*ROW('Sanitation Data'!I141))="","",OFFSET('Sanitation Data'!$I$29,0,10*ROW('Sanitation Data'!I141)))</f>
        <v/>
      </c>
      <c r="DL147" s="282" t="str">
        <f ca="true">+IF(OFFSET('Sanitation Data'!$I$30,0,10*ROW('Sanitation Data'!I141))="","",OFFSET('Sanitation Data'!$I$30,0,10*ROW('Sanitation Data'!I141)))</f>
        <v/>
      </c>
      <c r="DM147" s="282" t="str">
        <f ca="true">+IF(OFFSET('Sanitation Data'!$I$31,0,10*ROW('Sanitation Data'!I141))="","",OFFSET('Sanitation Data'!$I$31,0,10*ROW('Sanitation Data'!I141)))</f>
        <v/>
      </c>
      <c r="DN147" s="282" t="str">
        <f ca="true">+IF(OFFSET('Sanitation Data'!$I$32,0,10*ROW('Sanitation Data'!I141))="","",OFFSET('Sanitation Data'!$I$32,0,10*ROW('Sanitation Data'!I141)))</f>
        <v/>
      </c>
      <c r="DO147" s="282" t="str">
        <f ca="true">+IF(OFFSET('Hygiene Data'!$D$11,0,10*ROW('Hygiene Data'!D141))="","",OFFSET('Hygiene Data'!$D$11,0,10*ROW('Hygiene Data'!D141)))</f>
        <v/>
      </c>
      <c r="DP147" s="282" t="str">
        <f ca="true">+IF(OFFSET('Hygiene Data'!$D$12,0,10*ROW('Hygiene Data'!D141))="","",OFFSET('Hygiene Data'!$D$12,0,10*ROW('Hygiene Data'!D141)))</f>
        <v/>
      </c>
      <c r="DQ147" s="282" t="str">
        <f ca="true">+IF(OFFSET('Hygiene Data'!$D$13,0,10*ROW('Hygiene Data'!D141))="","",OFFSET('Hygiene Data'!$D$13,0,10*ROW('Hygiene Data'!D141)))</f>
        <v/>
      </c>
      <c r="DR147" s="282" t="str">
        <f ca="true">+IF(OFFSET('Hygiene Data'!$E$11,0,10*ROW('Hygiene Data'!E141))="","",OFFSET('Hygiene Data'!$E$11,0,10*ROW('Hygiene Data'!E141)))</f>
        <v/>
      </c>
      <c r="DS147" s="282" t="str">
        <f ca="true">+IF(OFFSET('Hygiene Data'!$E$12,0,10*ROW('Hygiene Data'!E141))="","",OFFSET('Hygiene Data'!$E$12,0,10*ROW('Hygiene Data'!E141)))</f>
        <v/>
      </c>
      <c r="DT147" s="282" t="str">
        <f ca="true">+IF(OFFSET('Hygiene Data'!$E$13,0,10*ROW('Hygiene Data'!E141))="","",OFFSET('Hygiene Data'!$E$13,0,10*ROW('Hygiene Data'!E141)))</f>
        <v/>
      </c>
      <c r="DU147" s="282" t="str">
        <f ca="true">+IF(OFFSET('Hygiene Data'!$F$11,0,10*ROW('Hygiene Data'!F141))="","",OFFSET('Hygiene Data'!$F$11,0,10*ROW('Hygiene Data'!F141)))</f>
        <v/>
      </c>
      <c r="DV147" s="282" t="str">
        <f ca="true">+IF(OFFSET('Hygiene Data'!$F$12,0,10*ROW('Hygiene Data'!F141))="","",OFFSET('Hygiene Data'!$F$12,0,10*ROW('Hygiene Data'!F141)))</f>
        <v/>
      </c>
      <c r="DW147" s="282" t="str">
        <f ca="true">+IF(OFFSET('Hygiene Data'!$F$13,0,10*ROW('Hygiene Data'!F141))="","",OFFSET('Hygiene Data'!$F$13,0,10*ROW('Hygiene Data'!F141)))</f>
        <v/>
      </c>
      <c r="DX147" s="282" t="str">
        <f ca="true">+IF(OFFSET('Hygiene Data'!$G$11,0,10*ROW('Hygiene Data'!G141))="","",OFFSET('Hygiene Data'!$G$11,0,10*ROW('Hygiene Data'!G141)))</f>
        <v/>
      </c>
      <c r="DY147" s="282" t="str">
        <f ca="true">+IF(OFFSET('Hygiene Data'!$G$12,0,10*ROW('Hygiene Data'!G141))="","",OFFSET('Hygiene Data'!$G$12,0,10*ROW('Hygiene Data'!G141)))</f>
        <v/>
      </c>
      <c r="DZ147" s="282" t="str">
        <f ca="true">+IF(OFFSET('Hygiene Data'!$G$13,0,10*ROW('Hygiene Data'!G141))="","",OFFSET('Hygiene Data'!$G$13,0,10*ROW('Hygiene Data'!G141)))</f>
        <v/>
      </c>
      <c r="EA147" s="282" t="str">
        <f ca="true">+IF(OFFSET('Hygiene Data'!$H$11,0,10*ROW('Hygiene Data'!H141))="","",OFFSET('Hygiene Data'!$H$11,0,10*ROW('Hygiene Data'!H141)))</f>
        <v/>
      </c>
      <c r="EB147" s="282" t="str">
        <f ca="true">+IF(OFFSET('Hygiene Data'!$H$12,0,10*ROW('Hygiene Data'!H141))="","",OFFSET('Hygiene Data'!$H$12,0,10*ROW('Hygiene Data'!H141)))</f>
        <v/>
      </c>
      <c r="EC147" s="282" t="str">
        <f ca="true">+IF(OFFSET('Hygiene Data'!$H$13,0,10*ROW('Hygiene Data'!H141))="","",OFFSET('Hygiene Data'!$H$13,0,10*ROW('Hygiene Data'!H141)))</f>
        <v/>
      </c>
      <c r="ED147" s="282" t="str">
        <f ca="true">+IF(OFFSET('Hygiene Data'!$I$11,0,10*ROW('Hygiene Data'!I141))="","",OFFSET('Hygiene Data'!$I$11,0,10*ROW('Hygiene Data'!I141)))</f>
        <v/>
      </c>
      <c r="EE147" s="282" t="str">
        <f ca="true">+IF(OFFSET('Hygiene Data'!$I$12,0,10*ROW('Hygiene Data'!I141))="","",OFFSET('Hygiene Data'!$I$12,0,10*ROW('Hygiene Data'!I141)))</f>
        <v/>
      </c>
      <c r="EF147" s="282"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8"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2"/>
      <c r="BS148" s="282" t="str">
        <f ca="true">+IF(OFFSET('Water Data'!$D$27,0,10*ROW('Water Data'!D142))="","",OFFSET('Water Data'!$D$27,0,10*ROW('Water Data'!D142)))</f>
        <v/>
      </c>
      <c r="BT148" s="282" t="str">
        <f ca="true">+IF(OFFSET('Water Data'!$D$28,0,10*ROW('Water Data'!D142))="","",OFFSET('Water Data'!$D$28,0,10*ROW('Water Data'!D142)))</f>
        <v/>
      </c>
      <c r="BU148" s="282" t="str">
        <f ca="true">+IF(OFFSET('Water Data'!$D$29,0,10*ROW('Water Data'!D142))="","",OFFSET('Water Data'!$D$29,0,10*ROW('Water Data'!D142)))</f>
        <v/>
      </c>
      <c r="BV148" s="282" t="str">
        <f ca="true">+IF(OFFSET('Water Data'!$E$27,0,10*ROW('Water Data'!E142))="","",OFFSET('Water Data'!$E$27,0,10*ROW('Water Data'!E142)))</f>
        <v/>
      </c>
      <c r="BW148" s="282" t="str">
        <f ca="true">+IF(OFFSET('Water Data'!$E$28,0,10*ROW('Water Data'!E142))="","",OFFSET('Water Data'!$E$28,0,10*ROW('Water Data'!E142)))</f>
        <v/>
      </c>
      <c r="BX148" s="282" t="str">
        <f ca="true">+IF(OFFSET('Water Data'!$E$29,0,10*ROW('Water Data'!E142))="","",OFFSET('Water Data'!$E$29,0,10*ROW('Water Data'!E142)))</f>
        <v/>
      </c>
      <c r="BY148" s="282" t="str">
        <f ca="true">+IF(OFFSET('Water Data'!$F$27,0,10*ROW('Water Data'!F142))="","",OFFSET('Water Data'!$F$27,0,10*ROW('Water Data'!F142)))</f>
        <v/>
      </c>
      <c r="BZ148" s="282" t="str">
        <f ca="true">+IF(OFFSET('Water Data'!$F$28,0,10*ROW('Water Data'!F142))="","",OFFSET('Water Data'!$F$28,0,10*ROW('Water Data'!F142)))</f>
        <v/>
      </c>
      <c r="CA148" s="282" t="str">
        <f ca="true">+IF(OFFSET('Water Data'!$F$29,0,10*ROW('Water Data'!F142))="","",OFFSET('Water Data'!$F$29,0,10*ROW('Water Data'!F142)))</f>
        <v/>
      </c>
      <c r="CB148" s="282" t="str">
        <f ca="true">+IF(OFFSET('Water Data'!$G$27,0,10*ROW('Water Data'!G142))="","",OFFSET('Water Data'!$G$27,0,10*ROW('Water Data'!G142)))</f>
        <v/>
      </c>
      <c r="CC148" s="282" t="str">
        <f ca="true">+IF(OFFSET('Water Data'!$G$28,0,10*ROW('Water Data'!G142))="","",OFFSET('Water Data'!$G$28,0,10*ROW('Water Data'!G142)))</f>
        <v/>
      </c>
      <c r="CD148" s="282" t="str">
        <f ca="true">+IF(OFFSET('Water Data'!$G$29,0,10*ROW('Water Data'!G142))="","",OFFSET('Water Data'!$G$29,0,10*ROW('Water Data'!G142)))</f>
        <v/>
      </c>
      <c r="CE148" s="282" t="str">
        <f ca="true">+IF(OFFSET('Water Data'!$H$27,0,10*ROW('Water Data'!H142))="","",OFFSET('Water Data'!$H$27,0,10*ROW('Water Data'!H142)))</f>
        <v/>
      </c>
      <c r="CF148" s="282" t="str">
        <f ca="true">+IF(OFFSET('Water Data'!$H$28,0,10*ROW('Water Data'!H142))="","",OFFSET('Water Data'!$H$28,0,10*ROW('Water Data'!H142)))</f>
        <v/>
      </c>
      <c r="CG148" s="282" t="str">
        <f ca="true">+IF(OFFSET('Water Data'!$H$29,0,10*ROW('Water Data'!H142))="","",OFFSET('Water Data'!$H$29,0,10*ROW('Water Data'!H142)))</f>
        <v/>
      </c>
      <c r="CH148" s="282" t="str">
        <f ca="true">+IF(OFFSET('Water Data'!$I$27,0,10*ROW('Water Data'!I142))="","",OFFSET('Water Data'!$I$27,0,10*ROW('Water Data'!I142)))</f>
        <v/>
      </c>
      <c r="CI148" s="282" t="str">
        <f ca="true">+IF(OFFSET('Water Data'!$I$28,0,10*ROW('Water Data'!I142))="","",OFFSET('Water Data'!$I$28,0,10*ROW('Water Data'!I142)))</f>
        <v/>
      </c>
      <c r="CJ148" s="282" t="str">
        <f ca="true">+IF(OFFSET('Water Data'!$I$29,0,10*ROW('Water Data'!I142))="","",OFFSET('Water Data'!$I$29,0,10*ROW('Water Data'!I142)))</f>
        <v/>
      </c>
      <c r="CK148" s="282" t="str">
        <f ca="true">+IF(OFFSET('Sanitation Data'!$D$28,0,10*ROW('Sanitation Data'!D142))="","",OFFSET('Sanitation Data'!$D$28,0,10*ROW('Sanitation Data'!D142)))</f>
        <v/>
      </c>
      <c r="CL148" s="282" t="str">
        <f ca="true">+IF(OFFSET('Sanitation Data'!$D$29,0,10*ROW('Sanitation Data'!D142))="","",OFFSET('Sanitation Data'!$D$29,0,10*ROW('Sanitation Data'!D142)))</f>
        <v/>
      </c>
      <c r="CM148" s="282" t="str">
        <f ca="true">+IF(OFFSET('Sanitation Data'!$D$30,0,10*ROW('Sanitation Data'!D142))="","",OFFSET('Sanitation Data'!$D$30,0,10*ROW('Sanitation Data'!D142)))</f>
        <v/>
      </c>
      <c r="CN148" s="282" t="str">
        <f ca="true">+IF(OFFSET('Sanitation Data'!$D$31,0,10*ROW('Sanitation Data'!D142))="","",OFFSET('Sanitation Data'!$D$31,0,10*ROW('Sanitation Data'!D142)))</f>
        <v/>
      </c>
      <c r="CO148" s="282" t="str">
        <f ca="true">+IF(OFFSET('Sanitation Data'!$D$32,0,10*ROW('Sanitation Data'!D142))="","",OFFSET('Sanitation Data'!$D$32,0,10*ROW('Sanitation Data'!D142)))</f>
        <v/>
      </c>
      <c r="CP148" s="282" t="str">
        <f ca="true">+IF(OFFSET('Sanitation Data'!$E$28,0,10*ROW('Sanitation Data'!E142))="","",OFFSET('Sanitation Data'!$E$28,0,10*ROW('Sanitation Data'!E142)))</f>
        <v/>
      </c>
      <c r="CQ148" s="282" t="str">
        <f ca="true">+IF(OFFSET('Sanitation Data'!$E$29,0,10*ROW('Sanitation Data'!E142))="","",OFFSET('Sanitation Data'!$E$29,0,10*ROW('Sanitation Data'!E142)))</f>
        <v/>
      </c>
      <c r="CR148" s="282" t="str">
        <f ca="true">+IF(OFFSET('Sanitation Data'!$E$30,0,10*ROW('Sanitation Data'!E142))="","",OFFSET('Sanitation Data'!$E$30,0,10*ROW('Sanitation Data'!E142)))</f>
        <v/>
      </c>
      <c r="CS148" s="282" t="str">
        <f ca="true">+IF(OFFSET('Sanitation Data'!$E$31,0,10*ROW('Sanitation Data'!E142))="","",OFFSET('Sanitation Data'!$E$31,0,10*ROW('Sanitation Data'!E142)))</f>
        <v/>
      </c>
      <c r="CT148" s="282" t="str">
        <f ca="true">+IF(OFFSET('Sanitation Data'!$E$32,0,10*ROW('Sanitation Data'!E142))="","",OFFSET('Sanitation Data'!$E$32,0,10*ROW('Sanitation Data'!E142)))</f>
        <v/>
      </c>
      <c r="CU148" s="282" t="str">
        <f ca="true">+IF(OFFSET('Sanitation Data'!$F$28,0,10*ROW('Sanitation Data'!F142))="","",OFFSET('Sanitation Data'!$F$28,0,10*ROW('Sanitation Data'!F142)))</f>
        <v/>
      </c>
      <c r="CV148" s="282" t="str">
        <f ca="true">+IF(OFFSET('Sanitation Data'!$F$29,0,10*ROW('Sanitation Data'!F142))="","",OFFSET('Sanitation Data'!$F$29,0,10*ROW('Sanitation Data'!F142)))</f>
        <v/>
      </c>
      <c r="CW148" s="282" t="str">
        <f ca="true">+IF(OFFSET('Sanitation Data'!$F$30,0,10*ROW('Sanitation Data'!F142))="","",OFFSET('Sanitation Data'!$F$30,0,10*ROW('Sanitation Data'!F142)))</f>
        <v/>
      </c>
      <c r="CX148" s="282" t="str">
        <f ca="true">+IF(OFFSET('Sanitation Data'!$F$31,0,10*ROW('Sanitation Data'!F142))="","",OFFSET('Sanitation Data'!$F$31,0,10*ROW('Sanitation Data'!F142)))</f>
        <v/>
      </c>
      <c r="CY148" s="282" t="str">
        <f ca="true">+IF(OFFSET('Sanitation Data'!$F$32,0,10*ROW('Sanitation Data'!F142))="","",OFFSET('Sanitation Data'!$F$32,0,10*ROW('Sanitation Data'!F142)))</f>
        <v/>
      </c>
      <c r="CZ148" s="282" t="str">
        <f ca="true">+IF(OFFSET('Sanitation Data'!$G$28,0,10*ROW('Sanitation Data'!G142))="","",OFFSET('Sanitation Data'!$G$28,0,10*ROW('Sanitation Data'!G142)))</f>
        <v/>
      </c>
      <c r="DA148" s="282" t="str">
        <f ca="true">+IF(OFFSET('Sanitation Data'!$G$29,0,10*ROW('Sanitation Data'!G142))="","",OFFSET('Sanitation Data'!$G$29,0,10*ROW('Sanitation Data'!G142)))</f>
        <v/>
      </c>
      <c r="DB148" s="282" t="str">
        <f ca="true">+IF(OFFSET('Sanitation Data'!$G$30,0,10*ROW('Sanitation Data'!G142))="","",OFFSET('Sanitation Data'!$G$30,0,10*ROW('Sanitation Data'!G142)))</f>
        <v/>
      </c>
      <c r="DC148" s="282" t="str">
        <f ca="true">+IF(OFFSET('Sanitation Data'!$G$31,0,10*ROW('Sanitation Data'!G142))="","",OFFSET('Sanitation Data'!$G$31,0,10*ROW('Sanitation Data'!G142)))</f>
        <v/>
      </c>
      <c r="DD148" s="282" t="str">
        <f ca="true">+IF(OFFSET('Sanitation Data'!$G$32,0,10*ROW('Sanitation Data'!G142))="","",OFFSET('Sanitation Data'!$G$32,0,10*ROW('Sanitation Data'!G142)))</f>
        <v/>
      </c>
      <c r="DE148" s="282" t="str">
        <f ca="true">+IF(OFFSET('Sanitation Data'!$H$28,0,10*ROW('Sanitation Data'!H142))="","",OFFSET('Sanitation Data'!$H$28,0,10*ROW('Sanitation Data'!H142)))</f>
        <v/>
      </c>
      <c r="DF148" s="282" t="str">
        <f ca="true">+IF(OFFSET('Sanitation Data'!$H$29,0,10*ROW('Sanitation Data'!H142))="","",OFFSET('Sanitation Data'!$H$29,0,10*ROW('Sanitation Data'!H142)))</f>
        <v/>
      </c>
      <c r="DG148" s="282" t="str">
        <f ca="true">+IF(OFFSET('Sanitation Data'!$H$30,0,10*ROW('Sanitation Data'!H142))="","",OFFSET('Sanitation Data'!$H$30,0,10*ROW('Sanitation Data'!H142)))</f>
        <v/>
      </c>
      <c r="DH148" s="282" t="str">
        <f ca="true">+IF(OFFSET('Sanitation Data'!$H$31,0,10*ROW('Sanitation Data'!H142))="","",OFFSET('Sanitation Data'!$H$31,0,10*ROW('Sanitation Data'!H142)))</f>
        <v/>
      </c>
      <c r="DI148" s="282" t="str">
        <f ca="true">+IF(OFFSET('Sanitation Data'!$H$32,0,10*ROW('Sanitation Data'!H142))="","",OFFSET('Sanitation Data'!$H$32,0,10*ROW('Sanitation Data'!H142)))</f>
        <v/>
      </c>
      <c r="DJ148" s="282" t="str">
        <f ca="true">+IF(OFFSET('Sanitation Data'!$I$28,0,10*ROW('Sanitation Data'!I142))="","",OFFSET('Sanitation Data'!$I$28,0,10*ROW('Sanitation Data'!I142)))</f>
        <v/>
      </c>
      <c r="DK148" s="282" t="str">
        <f ca="true">+IF(OFFSET('Sanitation Data'!$I$29,0,10*ROW('Sanitation Data'!I142))="","",OFFSET('Sanitation Data'!$I$29,0,10*ROW('Sanitation Data'!I142)))</f>
        <v/>
      </c>
      <c r="DL148" s="282" t="str">
        <f ca="true">+IF(OFFSET('Sanitation Data'!$I$30,0,10*ROW('Sanitation Data'!I142))="","",OFFSET('Sanitation Data'!$I$30,0,10*ROW('Sanitation Data'!I142)))</f>
        <v/>
      </c>
      <c r="DM148" s="282" t="str">
        <f ca="true">+IF(OFFSET('Sanitation Data'!$I$31,0,10*ROW('Sanitation Data'!I142))="","",OFFSET('Sanitation Data'!$I$31,0,10*ROW('Sanitation Data'!I142)))</f>
        <v/>
      </c>
      <c r="DN148" s="282" t="str">
        <f ca="true">+IF(OFFSET('Sanitation Data'!$I$32,0,10*ROW('Sanitation Data'!I142))="","",OFFSET('Sanitation Data'!$I$32,0,10*ROW('Sanitation Data'!I142)))</f>
        <v/>
      </c>
      <c r="DO148" s="282" t="str">
        <f ca="true">+IF(OFFSET('Hygiene Data'!$D$11,0,10*ROW('Hygiene Data'!D142))="","",OFFSET('Hygiene Data'!$D$11,0,10*ROW('Hygiene Data'!D142)))</f>
        <v/>
      </c>
      <c r="DP148" s="282" t="str">
        <f ca="true">+IF(OFFSET('Hygiene Data'!$D$12,0,10*ROW('Hygiene Data'!D142))="","",OFFSET('Hygiene Data'!$D$12,0,10*ROW('Hygiene Data'!D142)))</f>
        <v/>
      </c>
      <c r="DQ148" s="282" t="str">
        <f ca="true">+IF(OFFSET('Hygiene Data'!$D$13,0,10*ROW('Hygiene Data'!D142))="","",OFFSET('Hygiene Data'!$D$13,0,10*ROW('Hygiene Data'!D142)))</f>
        <v/>
      </c>
      <c r="DR148" s="282" t="str">
        <f ca="true">+IF(OFFSET('Hygiene Data'!$E$11,0,10*ROW('Hygiene Data'!E142))="","",OFFSET('Hygiene Data'!$E$11,0,10*ROW('Hygiene Data'!E142)))</f>
        <v/>
      </c>
      <c r="DS148" s="282" t="str">
        <f ca="true">+IF(OFFSET('Hygiene Data'!$E$12,0,10*ROW('Hygiene Data'!E142))="","",OFFSET('Hygiene Data'!$E$12,0,10*ROW('Hygiene Data'!E142)))</f>
        <v/>
      </c>
      <c r="DT148" s="282" t="str">
        <f ca="true">+IF(OFFSET('Hygiene Data'!$E$13,0,10*ROW('Hygiene Data'!E142))="","",OFFSET('Hygiene Data'!$E$13,0,10*ROW('Hygiene Data'!E142)))</f>
        <v/>
      </c>
      <c r="DU148" s="282" t="str">
        <f ca="true">+IF(OFFSET('Hygiene Data'!$F$11,0,10*ROW('Hygiene Data'!F142))="","",OFFSET('Hygiene Data'!$F$11,0,10*ROW('Hygiene Data'!F142)))</f>
        <v/>
      </c>
      <c r="DV148" s="282" t="str">
        <f ca="true">+IF(OFFSET('Hygiene Data'!$F$12,0,10*ROW('Hygiene Data'!F142))="","",OFFSET('Hygiene Data'!$F$12,0,10*ROW('Hygiene Data'!F142)))</f>
        <v/>
      </c>
      <c r="DW148" s="282" t="str">
        <f ca="true">+IF(OFFSET('Hygiene Data'!$F$13,0,10*ROW('Hygiene Data'!F142))="","",OFFSET('Hygiene Data'!$F$13,0,10*ROW('Hygiene Data'!F142)))</f>
        <v/>
      </c>
      <c r="DX148" s="282" t="str">
        <f ca="true">+IF(OFFSET('Hygiene Data'!$G$11,0,10*ROW('Hygiene Data'!G142))="","",OFFSET('Hygiene Data'!$G$11,0,10*ROW('Hygiene Data'!G142)))</f>
        <v/>
      </c>
      <c r="DY148" s="282" t="str">
        <f ca="true">+IF(OFFSET('Hygiene Data'!$G$12,0,10*ROW('Hygiene Data'!G142))="","",OFFSET('Hygiene Data'!$G$12,0,10*ROW('Hygiene Data'!G142)))</f>
        <v/>
      </c>
      <c r="DZ148" s="282" t="str">
        <f ca="true">+IF(OFFSET('Hygiene Data'!$G$13,0,10*ROW('Hygiene Data'!G142))="","",OFFSET('Hygiene Data'!$G$13,0,10*ROW('Hygiene Data'!G142)))</f>
        <v/>
      </c>
      <c r="EA148" s="282" t="str">
        <f ca="true">+IF(OFFSET('Hygiene Data'!$H$11,0,10*ROW('Hygiene Data'!H142))="","",OFFSET('Hygiene Data'!$H$11,0,10*ROW('Hygiene Data'!H142)))</f>
        <v/>
      </c>
      <c r="EB148" s="282" t="str">
        <f ca="true">+IF(OFFSET('Hygiene Data'!$H$12,0,10*ROW('Hygiene Data'!H142))="","",OFFSET('Hygiene Data'!$H$12,0,10*ROW('Hygiene Data'!H142)))</f>
        <v/>
      </c>
      <c r="EC148" s="282" t="str">
        <f ca="true">+IF(OFFSET('Hygiene Data'!$H$13,0,10*ROW('Hygiene Data'!H142))="","",OFFSET('Hygiene Data'!$H$13,0,10*ROW('Hygiene Data'!H142)))</f>
        <v/>
      </c>
      <c r="ED148" s="282" t="str">
        <f ca="true">+IF(OFFSET('Hygiene Data'!$I$11,0,10*ROW('Hygiene Data'!I142))="","",OFFSET('Hygiene Data'!$I$11,0,10*ROW('Hygiene Data'!I142)))</f>
        <v/>
      </c>
      <c r="EE148" s="282" t="str">
        <f ca="true">+IF(OFFSET('Hygiene Data'!$I$12,0,10*ROW('Hygiene Data'!I142))="","",OFFSET('Hygiene Data'!$I$12,0,10*ROW('Hygiene Data'!I142)))</f>
        <v/>
      </c>
      <c r="EF148" s="282"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8"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2"/>
      <c r="BS149" s="282" t="str">
        <f ca="true">+IF(OFFSET('Water Data'!$D$27,0,10*ROW('Water Data'!D143))="","",OFFSET('Water Data'!$D$27,0,10*ROW('Water Data'!D143)))</f>
        <v/>
      </c>
      <c r="BT149" s="282" t="str">
        <f ca="true">+IF(OFFSET('Water Data'!$D$28,0,10*ROW('Water Data'!D143))="","",OFFSET('Water Data'!$D$28,0,10*ROW('Water Data'!D143)))</f>
        <v/>
      </c>
      <c r="BU149" s="282" t="str">
        <f ca="true">+IF(OFFSET('Water Data'!$D$29,0,10*ROW('Water Data'!D143))="","",OFFSET('Water Data'!$D$29,0,10*ROW('Water Data'!D143)))</f>
        <v/>
      </c>
      <c r="BV149" s="282" t="str">
        <f ca="true">+IF(OFFSET('Water Data'!$E$27,0,10*ROW('Water Data'!E143))="","",OFFSET('Water Data'!$E$27,0,10*ROW('Water Data'!E143)))</f>
        <v/>
      </c>
      <c r="BW149" s="282" t="str">
        <f ca="true">+IF(OFFSET('Water Data'!$E$28,0,10*ROW('Water Data'!E143))="","",OFFSET('Water Data'!$E$28,0,10*ROW('Water Data'!E143)))</f>
        <v/>
      </c>
      <c r="BX149" s="282" t="str">
        <f ca="true">+IF(OFFSET('Water Data'!$E$29,0,10*ROW('Water Data'!E143))="","",OFFSET('Water Data'!$E$29,0,10*ROW('Water Data'!E143)))</f>
        <v/>
      </c>
      <c r="BY149" s="282" t="str">
        <f ca="true">+IF(OFFSET('Water Data'!$F$27,0,10*ROW('Water Data'!F143))="","",OFFSET('Water Data'!$F$27,0,10*ROW('Water Data'!F143)))</f>
        <v/>
      </c>
      <c r="BZ149" s="282" t="str">
        <f ca="true">+IF(OFFSET('Water Data'!$F$28,0,10*ROW('Water Data'!F143))="","",OFFSET('Water Data'!$F$28,0,10*ROW('Water Data'!F143)))</f>
        <v/>
      </c>
      <c r="CA149" s="282" t="str">
        <f ca="true">+IF(OFFSET('Water Data'!$F$29,0,10*ROW('Water Data'!F143))="","",OFFSET('Water Data'!$F$29,0,10*ROW('Water Data'!F143)))</f>
        <v/>
      </c>
      <c r="CB149" s="282" t="str">
        <f ca="true">+IF(OFFSET('Water Data'!$G$27,0,10*ROW('Water Data'!G143))="","",OFFSET('Water Data'!$G$27,0,10*ROW('Water Data'!G143)))</f>
        <v/>
      </c>
      <c r="CC149" s="282" t="str">
        <f ca="true">+IF(OFFSET('Water Data'!$G$28,0,10*ROW('Water Data'!G143))="","",OFFSET('Water Data'!$G$28,0,10*ROW('Water Data'!G143)))</f>
        <v/>
      </c>
      <c r="CD149" s="282" t="str">
        <f ca="true">+IF(OFFSET('Water Data'!$G$29,0,10*ROW('Water Data'!G143))="","",OFFSET('Water Data'!$G$29,0,10*ROW('Water Data'!G143)))</f>
        <v/>
      </c>
      <c r="CE149" s="282" t="str">
        <f ca="true">+IF(OFFSET('Water Data'!$H$27,0,10*ROW('Water Data'!H143))="","",OFFSET('Water Data'!$H$27,0,10*ROW('Water Data'!H143)))</f>
        <v/>
      </c>
      <c r="CF149" s="282" t="str">
        <f ca="true">+IF(OFFSET('Water Data'!$H$28,0,10*ROW('Water Data'!H143))="","",OFFSET('Water Data'!$H$28,0,10*ROW('Water Data'!H143)))</f>
        <v/>
      </c>
      <c r="CG149" s="282" t="str">
        <f ca="true">+IF(OFFSET('Water Data'!$H$29,0,10*ROW('Water Data'!H143))="","",OFFSET('Water Data'!$H$29,0,10*ROW('Water Data'!H143)))</f>
        <v/>
      </c>
      <c r="CH149" s="282" t="str">
        <f ca="true">+IF(OFFSET('Water Data'!$I$27,0,10*ROW('Water Data'!I143))="","",OFFSET('Water Data'!$I$27,0,10*ROW('Water Data'!I143)))</f>
        <v/>
      </c>
      <c r="CI149" s="282" t="str">
        <f ca="true">+IF(OFFSET('Water Data'!$I$28,0,10*ROW('Water Data'!I143))="","",OFFSET('Water Data'!$I$28,0,10*ROW('Water Data'!I143)))</f>
        <v/>
      </c>
      <c r="CJ149" s="282" t="str">
        <f ca="true">+IF(OFFSET('Water Data'!$I$29,0,10*ROW('Water Data'!I143))="","",OFFSET('Water Data'!$I$29,0,10*ROW('Water Data'!I143)))</f>
        <v/>
      </c>
      <c r="CK149" s="282" t="str">
        <f ca="true">+IF(OFFSET('Sanitation Data'!$D$28,0,10*ROW('Sanitation Data'!D143))="","",OFFSET('Sanitation Data'!$D$28,0,10*ROW('Sanitation Data'!D143)))</f>
        <v/>
      </c>
      <c r="CL149" s="282" t="str">
        <f ca="true">+IF(OFFSET('Sanitation Data'!$D$29,0,10*ROW('Sanitation Data'!D143))="","",OFFSET('Sanitation Data'!$D$29,0,10*ROW('Sanitation Data'!D143)))</f>
        <v/>
      </c>
      <c r="CM149" s="282" t="str">
        <f ca="true">+IF(OFFSET('Sanitation Data'!$D$30,0,10*ROW('Sanitation Data'!D143))="","",OFFSET('Sanitation Data'!$D$30,0,10*ROW('Sanitation Data'!D143)))</f>
        <v/>
      </c>
      <c r="CN149" s="282" t="str">
        <f ca="true">+IF(OFFSET('Sanitation Data'!$D$31,0,10*ROW('Sanitation Data'!D143))="","",OFFSET('Sanitation Data'!$D$31,0,10*ROW('Sanitation Data'!D143)))</f>
        <v/>
      </c>
      <c r="CO149" s="282" t="str">
        <f ca="true">+IF(OFFSET('Sanitation Data'!$D$32,0,10*ROW('Sanitation Data'!D143))="","",OFFSET('Sanitation Data'!$D$32,0,10*ROW('Sanitation Data'!D143)))</f>
        <v/>
      </c>
      <c r="CP149" s="282" t="str">
        <f ca="true">+IF(OFFSET('Sanitation Data'!$E$28,0,10*ROW('Sanitation Data'!E143))="","",OFFSET('Sanitation Data'!$E$28,0,10*ROW('Sanitation Data'!E143)))</f>
        <v/>
      </c>
      <c r="CQ149" s="282" t="str">
        <f ca="true">+IF(OFFSET('Sanitation Data'!$E$29,0,10*ROW('Sanitation Data'!E143))="","",OFFSET('Sanitation Data'!$E$29,0,10*ROW('Sanitation Data'!E143)))</f>
        <v/>
      </c>
      <c r="CR149" s="282" t="str">
        <f ca="true">+IF(OFFSET('Sanitation Data'!$E$30,0,10*ROW('Sanitation Data'!E143))="","",OFFSET('Sanitation Data'!$E$30,0,10*ROW('Sanitation Data'!E143)))</f>
        <v/>
      </c>
      <c r="CS149" s="282" t="str">
        <f ca="true">+IF(OFFSET('Sanitation Data'!$E$31,0,10*ROW('Sanitation Data'!E143))="","",OFFSET('Sanitation Data'!$E$31,0,10*ROW('Sanitation Data'!E143)))</f>
        <v/>
      </c>
      <c r="CT149" s="282" t="str">
        <f ca="true">+IF(OFFSET('Sanitation Data'!$E$32,0,10*ROW('Sanitation Data'!E143))="","",OFFSET('Sanitation Data'!$E$32,0,10*ROW('Sanitation Data'!E143)))</f>
        <v/>
      </c>
      <c r="CU149" s="282" t="str">
        <f ca="true">+IF(OFFSET('Sanitation Data'!$F$28,0,10*ROW('Sanitation Data'!F143))="","",OFFSET('Sanitation Data'!$F$28,0,10*ROW('Sanitation Data'!F143)))</f>
        <v/>
      </c>
      <c r="CV149" s="282" t="str">
        <f ca="true">+IF(OFFSET('Sanitation Data'!$F$29,0,10*ROW('Sanitation Data'!F143))="","",OFFSET('Sanitation Data'!$F$29,0,10*ROW('Sanitation Data'!F143)))</f>
        <v/>
      </c>
      <c r="CW149" s="282" t="str">
        <f ca="true">+IF(OFFSET('Sanitation Data'!$F$30,0,10*ROW('Sanitation Data'!F143))="","",OFFSET('Sanitation Data'!$F$30,0,10*ROW('Sanitation Data'!F143)))</f>
        <v/>
      </c>
      <c r="CX149" s="282" t="str">
        <f ca="true">+IF(OFFSET('Sanitation Data'!$F$31,0,10*ROW('Sanitation Data'!F143))="","",OFFSET('Sanitation Data'!$F$31,0,10*ROW('Sanitation Data'!F143)))</f>
        <v/>
      </c>
      <c r="CY149" s="282" t="str">
        <f ca="true">+IF(OFFSET('Sanitation Data'!$F$32,0,10*ROW('Sanitation Data'!F143))="","",OFFSET('Sanitation Data'!$F$32,0,10*ROW('Sanitation Data'!F143)))</f>
        <v/>
      </c>
      <c r="CZ149" s="282" t="str">
        <f ca="true">+IF(OFFSET('Sanitation Data'!$G$28,0,10*ROW('Sanitation Data'!G143))="","",OFFSET('Sanitation Data'!$G$28,0,10*ROW('Sanitation Data'!G143)))</f>
        <v/>
      </c>
      <c r="DA149" s="282" t="str">
        <f ca="true">+IF(OFFSET('Sanitation Data'!$G$29,0,10*ROW('Sanitation Data'!G143))="","",OFFSET('Sanitation Data'!$G$29,0,10*ROW('Sanitation Data'!G143)))</f>
        <v/>
      </c>
      <c r="DB149" s="282" t="str">
        <f ca="true">+IF(OFFSET('Sanitation Data'!$G$30,0,10*ROW('Sanitation Data'!G143))="","",OFFSET('Sanitation Data'!$G$30,0,10*ROW('Sanitation Data'!G143)))</f>
        <v/>
      </c>
      <c r="DC149" s="282" t="str">
        <f ca="true">+IF(OFFSET('Sanitation Data'!$G$31,0,10*ROW('Sanitation Data'!G143))="","",OFFSET('Sanitation Data'!$G$31,0,10*ROW('Sanitation Data'!G143)))</f>
        <v/>
      </c>
      <c r="DD149" s="282" t="str">
        <f ca="true">+IF(OFFSET('Sanitation Data'!$G$32,0,10*ROW('Sanitation Data'!G143))="","",OFFSET('Sanitation Data'!$G$32,0,10*ROW('Sanitation Data'!G143)))</f>
        <v/>
      </c>
      <c r="DE149" s="282" t="str">
        <f ca="true">+IF(OFFSET('Sanitation Data'!$H$28,0,10*ROW('Sanitation Data'!H143))="","",OFFSET('Sanitation Data'!$H$28,0,10*ROW('Sanitation Data'!H143)))</f>
        <v/>
      </c>
      <c r="DF149" s="282" t="str">
        <f ca="true">+IF(OFFSET('Sanitation Data'!$H$29,0,10*ROW('Sanitation Data'!H143))="","",OFFSET('Sanitation Data'!$H$29,0,10*ROW('Sanitation Data'!H143)))</f>
        <v/>
      </c>
      <c r="DG149" s="282" t="str">
        <f ca="true">+IF(OFFSET('Sanitation Data'!$H$30,0,10*ROW('Sanitation Data'!H143))="","",OFFSET('Sanitation Data'!$H$30,0,10*ROW('Sanitation Data'!H143)))</f>
        <v/>
      </c>
      <c r="DH149" s="282" t="str">
        <f ca="true">+IF(OFFSET('Sanitation Data'!$H$31,0,10*ROW('Sanitation Data'!H143))="","",OFFSET('Sanitation Data'!$H$31,0,10*ROW('Sanitation Data'!H143)))</f>
        <v/>
      </c>
      <c r="DI149" s="282" t="str">
        <f ca="true">+IF(OFFSET('Sanitation Data'!$H$32,0,10*ROW('Sanitation Data'!H143))="","",OFFSET('Sanitation Data'!$H$32,0,10*ROW('Sanitation Data'!H143)))</f>
        <v/>
      </c>
      <c r="DJ149" s="282" t="str">
        <f ca="true">+IF(OFFSET('Sanitation Data'!$I$28,0,10*ROW('Sanitation Data'!I143))="","",OFFSET('Sanitation Data'!$I$28,0,10*ROW('Sanitation Data'!I143)))</f>
        <v/>
      </c>
      <c r="DK149" s="282" t="str">
        <f ca="true">+IF(OFFSET('Sanitation Data'!$I$29,0,10*ROW('Sanitation Data'!I143))="","",OFFSET('Sanitation Data'!$I$29,0,10*ROW('Sanitation Data'!I143)))</f>
        <v/>
      </c>
      <c r="DL149" s="282" t="str">
        <f ca="true">+IF(OFFSET('Sanitation Data'!$I$30,0,10*ROW('Sanitation Data'!I143))="","",OFFSET('Sanitation Data'!$I$30,0,10*ROW('Sanitation Data'!I143)))</f>
        <v/>
      </c>
      <c r="DM149" s="282" t="str">
        <f ca="true">+IF(OFFSET('Sanitation Data'!$I$31,0,10*ROW('Sanitation Data'!I143))="","",OFFSET('Sanitation Data'!$I$31,0,10*ROW('Sanitation Data'!I143)))</f>
        <v/>
      </c>
      <c r="DN149" s="282" t="str">
        <f ca="true">+IF(OFFSET('Sanitation Data'!$I$32,0,10*ROW('Sanitation Data'!I143))="","",OFFSET('Sanitation Data'!$I$32,0,10*ROW('Sanitation Data'!I143)))</f>
        <v/>
      </c>
      <c r="DO149" s="282" t="str">
        <f ca="true">+IF(OFFSET('Hygiene Data'!$D$11,0,10*ROW('Hygiene Data'!D143))="","",OFFSET('Hygiene Data'!$D$11,0,10*ROW('Hygiene Data'!D143)))</f>
        <v/>
      </c>
      <c r="DP149" s="282" t="str">
        <f ca="true">+IF(OFFSET('Hygiene Data'!$D$12,0,10*ROW('Hygiene Data'!D143))="","",OFFSET('Hygiene Data'!$D$12,0,10*ROW('Hygiene Data'!D143)))</f>
        <v/>
      </c>
      <c r="DQ149" s="282" t="str">
        <f ca="true">+IF(OFFSET('Hygiene Data'!$D$13,0,10*ROW('Hygiene Data'!D143))="","",OFFSET('Hygiene Data'!$D$13,0,10*ROW('Hygiene Data'!D143)))</f>
        <v/>
      </c>
      <c r="DR149" s="282" t="str">
        <f ca="true">+IF(OFFSET('Hygiene Data'!$E$11,0,10*ROW('Hygiene Data'!E143))="","",OFFSET('Hygiene Data'!$E$11,0,10*ROW('Hygiene Data'!E143)))</f>
        <v/>
      </c>
      <c r="DS149" s="282" t="str">
        <f ca="true">+IF(OFFSET('Hygiene Data'!$E$12,0,10*ROW('Hygiene Data'!E143))="","",OFFSET('Hygiene Data'!$E$12,0,10*ROW('Hygiene Data'!E143)))</f>
        <v/>
      </c>
      <c r="DT149" s="282" t="str">
        <f ca="true">+IF(OFFSET('Hygiene Data'!$E$13,0,10*ROW('Hygiene Data'!E143))="","",OFFSET('Hygiene Data'!$E$13,0,10*ROW('Hygiene Data'!E143)))</f>
        <v/>
      </c>
      <c r="DU149" s="282" t="str">
        <f ca="true">+IF(OFFSET('Hygiene Data'!$F$11,0,10*ROW('Hygiene Data'!F143))="","",OFFSET('Hygiene Data'!$F$11,0,10*ROW('Hygiene Data'!F143)))</f>
        <v/>
      </c>
      <c r="DV149" s="282" t="str">
        <f ca="true">+IF(OFFSET('Hygiene Data'!$F$12,0,10*ROW('Hygiene Data'!F143))="","",OFFSET('Hygiene Data'!$F$12,0,10*ROW('Hygiene Data'!F143)))</f>
        <v/>
      </c>
      <c r="DW149" s="282" t="str">
        <f ca="true">+IF(OFFSET('Hygiene Data'!$F$13,0,10*ROW('Hygiene Data'!F143))="","",OFFSET('Hygiene Data'!$F$13,0,10*ROW('Hygiene Data'!F143)))</f>
        <v/>
      </c>
      <c r="DX149" s="282" t="str">
        <f ca="true">+IF(OFFSET('Hygiene Data'!$G$11,0,10*ROW('Hygiene Data'!G143))="","",OFFSET('Hygiene Data'!$G$11,0,10*ROW('Hygiene Data'!G143)))</f>
        <v/>
      </c>
      <c r="DY149" s="282" t="str">
        <f ca="true">+IF(OFFSET('Hygiene Data'!$G$12,0,10*ROW('Hygiene Data'!G143))="","",OFFSET('Hygiene Data'!$G$12,0,10*ROW('Hygiene Data'!G143)))</f>
        <v/>
      </c>
      <c r="DZ149" s="282" t="str">
        <f ca="true">+IF(OFFSET('Hygiene Data'!$G$13,0,10*ROW('Hygiene Data'!G143))="","",OFFSET('Hygiene Data'!$G$13,0,10*ROW('Hygiene Data'!G143)))</f>
        <v/>
      </c>
      <c r="EA149" s="282" t="str">
        <f ca="true">+IF(OFFSET('Hygiene Data'!$H$11,0,10*ROW('Hygiene Data'!H143))="","",OFFSET('Hygiene Data'!$H$11,0,10*ROW('Hygiene Data'!H143)))</f>
        <v/>
      </c>
      <c r="EB149" s="282" t="str">
        <f ca="true">+IF(OFFSET('Hygiene Data'!$H$12,0,10*ROW('Hygiene Data'!H143))="","",OFFSET('Hygiene Data'!$H$12,0,10*ROW('Hygiene Data'!H143)))</f>
        <v/>
      </c>
      <c r="EC149" s="282" t="str">
        <f ca="true">+IF(OFFSET('Hygiene Data'!$H$13,0,10*ROW('Hygiene Data'!H143))="","",OFFSET('Hygiene Data'!$H$13,0,10*ROW('Hygiene Data'!H143)))</f>
        <v/>
      </c>
      <c r="ED149" s="282" t="str">
        <f ca="true">+IF(OFFSET('Hygiene Data'!$I$11,0,10*ROW('Hygiene Data'!I143))="","",OFFSET('Hygiene Data'!$I$11,0,10*ROW('Hygiene Data'!I143)))</f>
        <v/>
      </c>
      <c r="EE149" s="282" t="str">
        <f ca="true">+IF(OFFSET('Hygiene Data'!$I$12,0,10*ROW('Hygiene Data'!I143))="","",OFFSET('Hygiene Data'!$I$12,0,10*ROW('Hygiene Data'!I143)))</f>
        <v/>
      </c>
      <c r="EF149" s="282"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8"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2"/>
      <c r="BS150" s="282" t="str">
        <f ca="true">+IF(OFFSET('Water Data'!$D$27,0,10*ROW('Water Data'!D144))="","",OFFSET('Water Data'!$D$27,0,10*ROW('Water Data'!D144)))</f>
        <v/>
      </c>
      <c r="BT150" s="282" t="str">
        <f ca="true">+IF(OFFSET('Water Data'!$D$28,0,10*ROW('Water Data'!D144))="","",OFFSET('Water Data'!$D$28,0,10*ROW('Water Data'!D144)))</f>
        <v/>
      </c>
      <c r="BU150" s="282" t="str">
        <f ca="true">+IF(OFFSET('Water Data'!$D$29,0,10*ROW('Water Data'!D144))="","",OFFSET('Water Data'!$D$29,0,10*ROW('Water Data'!D144)))</f>
        <v/>
      </c>
      <c r="BV150" s="282" t="str">
        <f ca="true">+IF(OFFSET('Water Data'!$E$27,0,10*ROW('Water Data'!E144))="","",OFFSET('Water Data'!$E$27,0,10*ROW('Water Data'!E144)))</f>
        <v/>
      </c>
      <c r="BW150" s="282" t="str">
        <f ca="true">+IF(OFFSET('Water Data'!$E$28,0,10*ROW('Water Data'!E144))="","",OFFSET('Water Data'!$E$28,0,10*ROW('Water Data'!E144)))</f>
        <v/>
      </c>
      <c r="BX150" s="282" t="str">
        <f ca="true">+IF(OFFSET('Water Data'!$E$29,0,10*ROW('Water Data'!E144))="","",OFFSET('Water Data'!$E$29,0,10*ROW('Water Data'!E144)))</f>
        <v/>
      </c>
      <c r="BY150" s="282" t="str">
        <f ca="true">+IF(OFFSET('Water Data'!$F$27,0,10*ROW('Water Data'!F144))="","",OFFSET('Water Data'!$F$27,0,10*ROW('Water Data'!F144)))</f>
        <v/>
      </c>
      <c r="BZ150" s="282" t="str">
        <f ca="true">+IF(OFFSET('Water Data'!$F$28,0,10*ROW('Water Data'!F144))="","",OFFSET('Water Data'!$F$28,0,10*ROW('Water Data'!F144)))</f>
        <v/>
      </c>
      <c r="CA150" s="282" t="str">
        <f ca="true">+IF(OFFSET('Water Data'!$F$29,0,10*ROW('Water Data'!F144))="","",OFFSET('Water Data'!$F$29,0,10*ROW('Water Data'!F144)))</f>
        <v/>
      </c>
      <c r="CB150" s="282" t="str">
        <f ca="true">+IF(OFFSET('Water Data'!$G$27,0,10*ROW('Water Data'!G144))="","",OFFSET('Water Data'!$G$27,0,10*ROW('Water Data'!G144)))</f>
        <v/>
      </c>
      <c r="CC150" s="282" t="str">
        <f ca="true">+IF(OFFSET('Water Data'!$G$28,0,10*ROW('Water Data'!G144))="","",OFFSET('Water Data'!$G$28,0,10*ROW('Water Data'!G144)))</f>
        <v/>
      </c>
      <c r="CD150" s="282" t="str">
        <f ca="true">+IF(OFFSET('Water Data'!$G$29,0,10*ROW('Water Data'!G144))="","",OFFSET('Water Data'!$G$29,0,10*ROW('Water Data'!G144)))</f>
        <v/>
      </c>
      <c r="CE150" s="282" t="str">
        <f ca="true">+IF(OFFSET('Water Data'!$H$27,0,10*ROW('Water Data'!H144))="","",OFFSET('Water Data'!$H$27,0,10*ROW('Water Data'!H144)))</f>
        <v/>
      </c>
      <c r="CF150" s="282" t="str">
        <f ca="true">+IF(OFFSET('Water Data'!$H$28,0,10*ROW('Water Data'!H144))="","",OFFSET('Water Data'!$H$28,0,10*ROW('Water Data'!H144)))</f>
        <v/>
      </c>
      <c r="CG150" s="282" t="str">
        <f ca="true">+IF(OFFSET('Water Data'!$H$29,0,10*ROW('Water Data'!H144))="","",OFFSET('Water Data'!$H$29,0,10*ROW('Water Data'!H144)))</f>
        <v/>
      </c>
      <c r="CH150" s="282" t="str">
        <f ca="true">+IF(OFFSET('Water Data'!$I$27,0,10*ROW('Water Data'!I144))="","",OFFSET('Water Data'!$I$27,0,10*ROW('Water Data'!I144)))</f>
        <v/>
      </c>
      <c r="CI150" s="282" t="str">
        <f ca="true">+IF(OFFSET('Water Data'!$I$28,0,10*ROW('Water Data'!I144))="","",OFFSET('Water Data'!$I$28,0,10*ROW('Water Data'!I144)))</f>
        <v/>
      </c>
      <c r="CJ150" s="282" t="str">
        <f ca="true">+IF(OFFSET('Water Data'!$I$29,0,10*ROW('Water Data'!I144))="","",OFFSET('Water Data'!$I$29,0,10*ROW('Water Data'!I144)))</f>
        <v/>
      </c>
      <c r="CK150" s="282" t="str">
        <f ca="true">+IF(OFFSET('Sanitation Data'!$D$28,0,10*ROW('Sanitation Data'!D144))="","",OFFSET('Sanitation Data'!$D$28,0,10*ROW('Sanitation Data'!D144)))</f>
        <v/>
      </c>
      <c r="CL150" s="282" t="str">
        <f ca="true">+IF(OFFSET('Sanitation Data'!$D$29,0,10*ROW('Sanitation Data'!D144))="","",OFFSET('Sanitation Data'!$D$29,0,10*ROW('Sanitation Data'!D144)))</f>
        <v/>
      </c>
      <c r="CM150" s="282" t="str">
        <f ca="true">+IF(OFFSET('Sanitation Data'!$D$30,0,10*ROW('Sanitation Data'!D144))="","",OFFSET('Sanitation Data'!$D$30,0,10*ROW('Sanitation Data'!D144)))</f>
        <v/>
      </c>
      <c r="CN150" s="282" t="str">
        <f ca="true">+IF(OFFSET('Sanitation Data'!$D$31,0,10*ROW('Sanitation Data'!D144))="","",OFFSET('Sanitation Data'!$D$31,0,10*ROW('Sanitation Data'!D144)))</f>
        <v/>
      </c>
      <c r="CO150" s="282" t="str">
        <f ca="true">+IF(OFFSET('Sanitation Data'!$D$32,0,10*ROW('Sanitation Data'!D144))="","",OFFSET('Sanitation Data'!$D$32,0,10*ROW('Sanitation Data'!D144)))</f>
        <v/>
      </c>
      <c r="CP150" s="282" t="str">
        <f ca="true">+IF(OFFSET('Sanitation Data'!$E$28,0,10*ROW('Sanitation Data'!E144))="","",OFFSET('Sanitation Data'!$E$28,0,10*ROW('Sanitation Data'!E144)))</f>
        <v/>
      </c>
      <c r="CQ150" s="282" t="str">
        <f ca="true">+IF(OFFSET('Sanitation Data'!$E$29,0,10*ROW('Sanitation Data'!E144))="","",OFFSET('Sanitation Data'!$E$29,0,10*ROW('Sanitation Data'!E144)))</f>
        <v/>
      </c>
      <c r="CR150" s="282" t="str">
        <f ca="true">+IF(OFFSET('Sanitation Data'!$E$30,0,10*ROW('Sanitation Data'!E144))="","",OFFSET('Sanitation Data'!$E$30,0,10*ROW('Sanitation Data'!E144)))</f>
        <v/>
      </c>
      <c r="CS150" s="282" t="str">
        <f ca="true">+IF(OFFSET('Sanitation Data'!$E$31,0,10*ROW('Sanitation Data'!E144))="","",OFFSET('Sanitation Data'!$E$31,0,10*ROW('Sanitation Data'!E144)))</f>
        <v/>
      </c>
      <c r="CT150" s="282" t="str">
        <f ca="true">+IF(OFFSET('Sanitation Data'!$E$32,0,10*ROW('Sanitation Data'!E144))="","",OFFSET('Sanitation Data'!$E$32,0,10*ROW('Sanitation Data'!E144)))</f>
        <v/>
      </c>
      <c r="CU150" s="282" t="str">
        <f ca="true">+IF(OFFSET('Sanitation Data'!$F$28,0,10*ROW('Sanitation Data'!F144))="","",OFFSET('Sanitation Data'!$F$28,0,10*ROW('Sanitation Data'!F144)))</f>
        <v/>
      </c>
      <c r="CV150" s="282" t="str">
        <f ca="true">+IF(OFFSET('Sanitation Data'!$F$29,0,10*ROW('Sanitation Data'!F144))="","",OFFSET('Sanitation Data'!$F$29,0,10*ROW('Sanitation Data'!F144)))</f>
        <v/>
      </c>
      <c r="CW150" s="282" t="str">
        <f ca="true">+IF(OFFSET('Sanitation Data'!$F$30,0,10*ROW('Sanitation Data'!F144))="","",OFFSET('Sanitation Data'!$F$30,0,10*ROW('Sanitation Data'!F144)))</f>
        <v/>
      </c>
      <c r="CX150" s="282" t="str">
        <f ca="true">+IF(OFFSET('Sanitation Data'!$F$31,0,10*ROW('Sanitation Data'!F144))="","",OFFSET('Sanitation Data'!$F$31,0,10*ROW('Sanitation Data'!F144)))</f>
        <v/>
      </c>
      <c r="CY150" s="282" t="str">
        <f ca="true">+IF(OFFSET('Sanitation Data'!$F$32,0,10*ROW('Sanitation Data'!F144))="","",OFFSET('Sanitation Data'!$F$32,0,10*ROW('Sanitation Data'!F144)))</f>
        <v/>
      </c>
      <c r="CZ150" s="282" t="str">
        <f ca="true">+IF(OFFSET('Sanitation Data'!$G$28,0,10*ROW('Sanitation Data'!G144))="","",OFFSET('Sanitation Data'!$G$28,0,10*ROW('Sanitation Data'!G144)))</f>
        <v/>
      </c>
      <c r="DA150" s="282" t="str">
        <f ca="true">+IF(OFFSET('Sanitation Data'!$G$29,0,10*ROW('Sanitation Data'!G144))="","",OFFSET('Sanitation Data'!$G$29,0,10*ROW('Sanitation Data'!G144)))</f>
        <v/>
      </c>
      <c r="DB150" s="282" t="str">
        <f ca="true">+IF(OFFSET('Sanitation Data'!$G$30,0,10*ROW('Sanitation Data'!G144))="","",OFFSET('Sanitation Data'!$G$30,0,10*ROW('Sanitation Data'!G144)))</f>
        <v/>
      </c>
      <c r="DC150" s="282" t="str">
        <f ca="true">+IF(OFFSET('Sanitation Data'!$G$31,0,10*ROW('Sanitation Data'!G144))="","",OFFSET('Sanitation Data'!$G$31,0,10*ROW('Sanitation Data'!G144)))</f>
        <v/>
      </c>
      <c r="DD150" s="282" t="str">
        <f ca="true">+IF(OFFSET('Sanitation Data'!$G$32,0,10*ROW('Sanitation Data'!G144))="","",OFFSET('Sanitation Data'!$G$32,0,10*ROW('Sanitation Data'!G144)))</f>
        <v/>
      </c>
      <c r="DE150" s="282" t="str">
        <f ca="true">+IF(OFFSET('Sanitation Data'!$H$28,0,10*ROW('Sanitation Data'!H144))="","",OFFSET('Sanitation Data'!$H$28,0,10*ROW('Sanitation Data'!H144)))</f>
        <v/>
      </c>
      <c r="DF150" s="282" t="str">
        <f ca="true">+IF(OFFSET('Sanitation Data'!$H$29,0,10*ROW('Sanitation Data'!H144))="","",OFFSET('Sanitation Data'!$H$29,0,10*ROW('Sanitation Data'!H144)))</f>
        <v/>
      </c>
      <c r="DG150" s="282" t="str">
        <f ca="true">+IF(OFFSET('Sanitation Data'!$H$30,0,10*ROW('Sanitation Data'!H144))="","",OFFSET('Sanitation Data'!$H$30,0,10*ROW('Sanitation Data'!H144)))</f>
        <v/>
      </c>
      <c r="DH150" s="282" t="str">
        <f ca="true">+IF(OFFSET('Sanitation Data'!$H$31,0,10*ROW('Sanitation Data'!H144))="","",OFFSET('Sanitation Data'!$H$31,0,10*ROW('Sanitation Data'!H144)))</f>
        <v/>
      </c>
      <c r="DI150" s="282" t="str">
        <f ca="true">+IF(OFFSET('Sanitation Data'!$H$32,0,10*ROW('Sanitation Data'!H144))="","",OFFSET('Sanitation Data'!$H$32,0,10*ROW('Sanitation Data'!H144)))</f>
        <v/>
      </c>
      <c r="DJ150" s="282" t="str">
        <f ca="true">+IF(OFFSET('Sanitation Data'!$I$28,0,10*ROW('Sanitation Data'!I144))="","",OFFSET('Sanitation Data'!$I$28,0,10*ROW('Sanitation Data'!I144)))</f>
        <v/>
      </c>
      <c r="DK150" s="282" t="str">
        <f ca="true">+IF(OFFSET('Sanitation Data'!$I$29,0,10*ROW('Sanitation Data'!I144))="","",OFFSET('Sanitation Data'!$I$29,0,10*ROW('Sanitation Data'!I144)))</f>
        <v/>
      </c>
      <c r="DL150" s="282" t="str">
        <f ca="true">+IF(OFFSET('Sanitation Data'!$I$30,0,10*ROW('Sanitation Data'!I144))="","",OFFSET('Sanitation Data'!$I$30,0,10*ROW('Sanitation Data'!I144)))</f>
        <v/>
      </c>
      <c r="DM150" s="282" t="str">
        <f ca="true">+IF(OFFSET('Sanitation Data'!$I$31,0,10*ROW('Sanitation Data'!I144))="","",OFFSET('Sanitation Data'!$I$31,0,10*ROW('Sanitation Data'!I144)))</f>
        <v/>
      </c>
      <c r="DN150" s="282" t="str">
        <f ca="true">+IF(OFFSET('Sanitation Data'!$I$32,0,10*ROW('Sanitation Data'!I144))="","",OFFSET('Sanitation Data'!$I$32,0,10*ROW('Sanitation Data'!I144)))</f>
        <v/>
      </c>
      <c r="DO150" s="282" t="str">
        <f ca="true">+IF(OFFSET('Hygiene Data'!$D$11,0,10*ROW('Hygiene Data'!D144))="","",OFFSET('Hygiene Data'!$D$11,0,10*ROW('Hygiene Data'!D144)))</f>
        <v/>
      </c>
      <c r="DP150" s="282" t="str">
        <f ca="true">+IF(OFFSET('Hygiene Data'!$D$12,0,10*ROW('Hygiene Data'!D144))="","",OFFSET('Hygiene Data'!$D$12,0,10*ROW('Hygiene Data'!D144)))</f>
        <v/>
      </c>
      <c r="DQ150" s="282" t="str">
        <f ca="true">+IF(OFFSET('Hygiene Data'!$D$13,0,10*ROW('Hygiene Data'!D144))="","",OFFSET('Hygiene Data'!$D$13,0,10*ROW('Hygiene Data'!D144)))</f>
        <v/>
      </c>
      <c r="DR150" s="282" t="str">
        <f ca="true">+IF(OFFSET('Hygiene Data'!$E$11,0,10*ROW('Hygiene Data'!E144))="","",OFFSET('Hygiene Data'!$E$11,0,10*ROW('Hygiene Data'!E144)))</f>
        <v/>
      </c>
      <c r="DS150" s="282" t="str">
        <f ca="true">+IF(OFFSET('Hygiene Data'!$E$12,0,10*ROW('Hygiene Data'!E144))="","",OFFSET('Hygiene Data'!$E$12,0,10*ROW('Hygiene Data'!E144)))</f>
        <v/>
      </c>
      <c r="DT150" s="282" t="str">
        <f ca="true">+IF(OFFSET('Hygiene Data'!$E$13,0,10*ROW('Hygiene Data'!E144))="","",OFFSET('Hygiene Data'!$E$13,0,10*ROW('Hygiene Data'!E144)))</f>
        <v/>
      </c>
      <c r="DU150" s="282" t="str">
        <f ca="true">+IF(OFFSET('Hygiene Data'!$F$11,0,10*ROW('Hygiene Data'!F144))="","",OFFSET('Hygiene Data'!$F$11,0,10*ROW('Hygiene Data'!F144)))</f>
        <v/>
      </c>
      <c r="DV150" s="282" t="str">
        <f ca="true">+IF(OFFSET('Hygiene Data'!$F$12,0,10*ROW('Hygiene Data'!F144))="","",OFFSET('Hygiene Data'!$F$12,0,10*ROW('Hygiene Data'!F144)))</f>
        <v/>
      </c>
      <c r="DW150" s="282" t="str">
        <f ca="true">+IF(OFFSET('Hygiene Data'!$F$13,0,10*ROW('Hygiene Data'!F144))="","",OFFSET('Hygiene Data'!$F$13,0,10*ROW('Hygiene Data'!F144)))</f>
        <v/>
      </c>
      <c r="DX150" s="282" t="str">
        <f ca="true">+IF(OFFSET('Hygiene Data'!$G$11,0,10*ROW('Hygiene Data'!G144))="","",OFFSET('Hygiene Data'!$G$11,0,10*ROW('Hygiene Data'!G144)))</f>
        <v/>
      </c>
      <c r="DY150" s="282" t="str">
        <f ca="true">+IF(OFFSET('Hygiene Data'!$G$12,0,10*ROW('Hygiene Data'!G144))="","",OFFSET('Hygiene Data'!$G$12,0,10*ROW('Hygiene Data'!G144)))</f>
        <v/>
      </c>
      <c r="DZ150" s="282" t="str">
        <f ca="true">+IF(OFFSET('Hygiene Data'!$G$13,0,10*ROW('Hygiene Data'!G144))="","",OFFSET('Hygiene Data'!$G$13,0,10*ROW('Hygiene Data'!G144)))</f>
        <v/>
      </c>
      <c r="EA150" s="282" t="str">
        <f ca="true">+IF(OFFSET('Hygiene Data'!$H$11,0,10*ROW('Hygiene Data'!H144))="","",OFFSET('Hygiene Data'!$H$11,0,10*ROW('Hygiene Data'!H144)))</f>
        <v/>
      </c>
      <c r="EB150" s="282" t="str">
        <f ca="true">+IF(OFFSET('Hygiene Data'!$H$12,0,10*ROW('Hygiene Data'!H144))="","",OFFSET('Hygiene Data'!$H$12,0,10*ROW('Hygiene Data'!H144)))</f>
        <v/>
      </c>
      <c r="EC150" s="282" t="str">
        <f ca="true">+IF(OFFSET('Hygiene Data'!$H$13,0,10*ROW('Hygiene Data'!H144))="","",OFFSET('Hygiene Data'!$H$13,0,10*ROW('Hygiene Data'!H144)))</f>
        <v/>
      </c>
      <c r="ED150" s="282" t="str">
        <f ca="true">+IF(OFFSET('Hygiene Data'!$I$11,0,10*ROW('Hygiene Data'!I144))="","",OFFSET('Hygiene Data'!$I$11,0,10*ROW('Hygiene Data'!I144)))</f>
        <v/>
      </c>
      <c r="EE150" s="282" t="str">
        <f ca="true">+IF(OFFSET('Hygiene Data'!$I$12,0,10*ROW('Hygiene Data'!I144))="","",OFFSET('Hygiene Data'!$I$12,0,10*ROW('Hygiene Data'!I144)))</f>
        <v/>
      </c>
      <c r="EF150" s="282"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8"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2"/>
      <c r="BS151" s="282" t="str">
        <f ca="true">+IF(OFFSET('Water Data'!$D$27,0,10*ROW('Water Data'!D145))="","",OFFSET('Water Data'!$D$27,0,10*ROW('Water Data'!D145)))</f>
        <v/>
      </c>
      <c r="BT151" s="282" t="str">
        <f ca="true">+IF(OFFSET('Water Data'!$D$28,0,10*ROW('Water Data'!D145))="","",OFFSET('Water Data'!$D$28,0,10*ROW('Water Data'!D145)))</f>
        <v/>
      </c>
      <c r="BU151" s="282" t="str">
        <f ca="true">+IF(OFFSET('Water Data'!$D$29,0,10*ROW('Water Data'!D145))="","",OFFSET('Water Data'!$D$29,0,10*ROW('Water Data'!D145)))</f>
        <v/>
      </c>
      <c r="BV151" s="282" t="str">
        <f ca="true">+IF(OFFSET('Water Data'!$E$27,0,10*ROW('Water Data'!E145))="","",OFFSET('Water Data'!$E$27,0,10*ROW('Water Data'!E145)))</f>
        <v/>
      </c>
      <c r="BW151" s="282" t="str">
        <f ca="true">+IF(OFFSET('Water Data'!$E$28,0,10*ROW('Water Data'!E145))="","",OFFSET('Water Data'!$E$28,0,10*ROW('Water Data'!E145)))</f>
        <v/>
      </c>
      <c r="BX151" s="282" t="str">
        <f ca="true">+IF(OFFSET('Water Data'!$E$29,0,10*ROW('Water Data'!E145))="","",OFFSET('Water Data'!$E$29,0,10*ROW('Water Data'!E145)))</f>
        <v/>
      </c>
      <c r="BY151" s="282" t="str">
        <f ca="true">+IF(OFFSET('Water Data'!$F$27,0,10*ROW('Water Data'!F145))="","",OFFSET('Water Data'!$F$27,0,10*ROW('Water Data'!F145)))</f>
        <v/>
      </c>
      <c r="BZ151" s="282" t="str">
        <f ca="true">+IF(OFFSET('Water Data'!$F$28,0,10*ROW('Water Data'!F145))="","",OFFSET('Water Data'!$F$28,0,10*ROW('Water Data'!F145)))</f>
        <v/>
      </c>
      <c r="CA151" s="282" t="str">
        <f ca="true">+IF(OFFSET('Water Data'!$F$29,0,10*ROW('Water Data'!F145))="","",OFFSET('Water Data'!$F$29,0,10*ROW('Water Data'!F145)))</f>
        <v/>
      </c>
      <c r="CB151" s="282" t="str">
        <f ca="true">+IF(OFFSET('Water Data'!$G$27,0,10*ROW('Water Data'!G145))="","",OFFSET('Water Data'!$G$27,0,10*ROW('Water Data'!G145)))</f>
        <v/>
      </c>
      <c r="CC151" s="282" t="str">
        <f ca="true">+IF(OFFSET('Water Data'!$G$28,0,10*ROW('Water Data'!G145))="","",OFFSET('Water Data'!$G$28,0,10*ROW('Water Data'!G145)))</f>
        <v/>
      </c>
      <c r="CD151" s="282" t="str">
        <f ca="true">+IF(OFFSET('Water Data'!$G$29,0,10*ROW('Water Data'!G145))="","",OFFSET('Water Data'!$G$29,0,10*ROW('Water Data'!G145)))</f>
        <v/>
      </c>
      <c r="CE151" s="282" t="str">
        <f ca="true">+IF(OFFSET('Water Data'!$H$27,0,10*ROW('Water Data'!H145))="","",OFFSET('Water Data'!$H$27,0,10*ROW('Water Data'!H145)))</f>
        <v/>
      </c>
      <c r="CF151" s="282" t="str">
        <f ca="true">+IF(OFFSET('Water Data'!$H$28,0,10*ROW('Water Data'!H145))="","",OFFSET('Water Data'!$H$28,0,10*ROW('Water Data'!H145)))</f>
        <v/>
      </c>
      <c r="CG151" s="282" t="str">
        <f ca="true">+IF(OFFSET('Water Data'!$H$29,0,10*ROW('Water Data'!H145))="","",OFFSET('Water Data'!$H$29,0,10*ROW('Water Data'!H145)))</f>
        <v/>
      </c>
      <c r="CH151" s="282" t="str">
        <f ca="true">+IF(OFFSET('Water Data'!$I$27,0,10*ROW('Water Data'!I145))="","",OFFSET('Water Data'!$I$27,0,10*ROW('Water Data'!I145)))</f>
        <v/>
      </c>
      <c r="CI151" s="282" t="str">
        <f ca="true">+IF(OFFSET('Water Data'!$I$28,0,10*ROW('Water Data'!I145))="","",OFFSET('Water Data'!$I$28,0,10*ROW('Water Data'!I145)))</f>
        <v/>
      </c>
      <c r="CJ151" s="282" t="str">
        <f ca="true">+IF(OFFSET('Water Data'!$I$29,0,10*ROW('Water Data'!I145))="","",OFFSET('Water Data'!$I$29,0,10*ROW('Water Data'!I145)))</f>
        <v/>
      </c>
      <c r="CK151" s="282" t="str">
        <f ca="true">+IF(OFFSET('Sanitation Data'!$D$28,0,10*ROW('Sanitation Data'!D145))="","",OFFSET('Sanitation Data'!$D$28,0,10*ROW('Sanitation Data'!D145)))</f>
        <v/>
      </c>
      <c r="CL151" s="282" t="str">
        <f ca="true">+IF(OFFSET('Sanitation Data'!$D$29,0,10*ROW('Sanitation Data'!D145))="","",OFFSET('Sanitation Data'!$D$29,0,10*ROW('Sanitation Data'!D145)))</f>
        <v/>
      </c>
      <c r="CM151" s="282" t="str">
        <f ca="true">+IF(OFFSET('Sanitation Data'!$D$30,0,10*ROW('Sanitation Data'!D145))="","",OFFSET('Sanitation Data'!$D$30,0,10*ROW('Sanitation Data'!D145)))</f>
        <v/>
      </c>
      <c r="CN151" s="282" t="str">
        <f ca="true">+IF(OFFSET('Sanitation Data'!$D$31,0,10*ROW('Sanitation Data'!D145))="","",OFFSET('Sanitation Data'!$D$31,0,10*ROW('Sanitation Data'!D145)))</f>
        <v/>
      </c>
      <c r="CO151" s="282" t="str">
        <f ca="true">+IF(OFFSET('Sanitation Data'!$D$32,0,10*ROW('Sanitation Data'!D145))="","",OFFSET('Sanitation Data'!$D$32,0,10*ROW('Sanitation Data'!D145)))</f>
        <v/>
      </c>
      <c r="CP151" s="282" t="str">
        <f ca="true">+IF(OFFSET('Sanitation Data'!$E$28,0,10*ROW('Sanitation Data'!E145))="","",OFFSET('Sanitation Data'!$E$28,0,10*ROW('Sanitation Data'!E145)))</f>
        <v/>
      </c>
      <c r="CQ151" s="282" t="str">
        <f ca="true">+IF(OFFSET('Sanitation Data'!$E$29,0,10*ROW('Sanitation Data'!E145))="","",OFFSET('Sanitation Data'!$E$29,0,10*ROW('Sanitation Data'!E145)))</f>
        <v/>
      </c>
      <c r="CR151" s="282" t="str">
        <f ca="true">+IF(OFFSET('Sanitation Data'!$E$30,0,10*ROW('Sanitation Data'!E145))="","",OFFSET('Sanitation Data'!$E$30,0,10*ROW('Sanitation Data'!E145)))</f>
        <v/>
      </c>
      <c r="CS151" s="282" t="str">
        <f ca="true">+IF(OFFSET('Sanitation Data'!$E$31,0,10*ROW('Sanitation Data'!E145))="","",OFFSET('Sanitation Data'!$E$31,0,10*ROW('Sanitation Data'!E145)))</f>
        <v/>
      </c>
      <c r="CT151" s="282" t="str">
        <f ca="true">+IF(OFFSET('Sanitation Data'!$E$32,0,10*ROW('Sanitation Data'!E145))="","",OFFSET('Sanitation Data'!$E$32,0,10*ROW('Sanitation Data'!E145)))</f>
        <v/>
      </c>
      <c r="CU151" s="282" t="str">
        <f ca="true">+IF(OFFSET('Sanitation Data'!$F$28,0,10*ROW('Sanitation Data'!F145))="","",OFFSET('Sanitation Data'!$F$28,0,10*ROW('Sanitation Data'!F145)))</f>
        <v/>
      </c>
      <c r="CV151" s="282" t="str">
        <f ca="true">+IF(OFFSET('Sanitation Data'!$F$29,0,10*ROW('Sanitation Data'!F145))="","",OFFSET('Sanitation Data'!$F$29,0,10*ROW('Sanitation Data'!F145)))</f>
        <v/>
      </c>
      <c r="CW151" s="282" t="str">
        <f ca="true">+IF(OFFSET('Sanitation Data'!$F$30,0,10*ROW('Sanitation Data'!F145))="","",OFFSET('Sanitation Data'!$F$30,0,10*ROW('Sanitation Data'!F145)))</f>
        <v/>
      </c>
      <c r="CX151" s="282" t="str">
        <f ca="true">+IF(OFFSET('Sanitation Data'!$F$31,0,10*ROW('Sanitation Data'!F145))="","",OFFSET('Sanitation Data'!$F$31,0,10*ROW('Sanitation Data'!F145)))</f>
        <v/>
      </c>
      <c r="CY151" s="282" t="str">
        <f ca="true">+IF(OFFSET('Sanitation Data'!$F$32,0,10*ROW('Sanitation Data'!F145))="","",OFFSET('Sanitation Data'!$F$32,0,10*ROW('Sanitation Data'!F145)))</f>
        <v/>
      </c>
      <c r="CZ151" s="282" t="str">
        <f ca="true">+IF(OFFSET('Sanitation Data'!$G$28,0,10*ROW('Sanitation Data'!G145))="","",OFFSET('Sanitation Data'!$G$28,0,10*ROW('Sanitation Data'!G145)))</f>
        <v/>
      </c>
      <c r="DA151" s="282" t="str">
        <f ca="true">+IF(OFFSET('Sanitation Data'!$G$29,0,10*ROW('Sanitation Data'!G145))="","",OFFSET('Sanitation Data'!$G$29,0,10*ROW('Sanitation Data'!G145)))</f>
        <v/>
      </c>
      <c r="DB151" s="282" t="str">
        <f ca="true">+IF(OFFSET('Sanitation Data'!$G$30,0,10*ROW('Sanitation Data'!G145))="","",OFFSET('Sanitation Data'!$G$30,0,10*ROW('Sanitation Data'!G145)))</f>
        <v/>
      </c>
      <c r="DC151" s="282" t="str">
        <f ca="true">+IF(OFFSET('Sanitation Data'!$G$31,0,10*ROW('Sanitation Data'!G145))="","",OFFSET('Sanitation Data'!$G$31,0,10*ROW('Sanitation Data'!G145)))</f>
        <v/>
      </c>
      <c r="DD151" s="282" t="str">
        <f ca="true">+IF(OFFSET('Sanitation Data'!$G$32,0,10*ROW('Sanitation Data'!G145))="","",OFFSET('Sanitation Data'!$G$32,0,10*ROW('Sanitation Data'!G145)))</f>
        <v/>
      </c>
      <c r="DE151" s="282" t="str">
        <f ca="true">+IF(OFFSET('Sanitation Data'!$H$28,0,10*ROW('Sanitation Data'!H145))="","",OFFSET('Sanitation Data'!$H$28,0,10*ROW('Sanitation Data'!H145)))</f>
        <v/>
      </c>
      <c r="DF151" s="282" t="str">
        <f ca="true">+IF(OFFSET('Sanitation Data'!$H$29,0,10*ROW('Sanitation Data'!H145))="","",OFFSET('Sanitation Data'!$H$29,0,10*ROW('Sanitation Data'!H145)))</f>
        <v/>
      </c>
      <c r="DG151" s="282" t="str">
        <f ca="true">+IF(OFFSET('Sanitation Data'!$H$30,0,10*ROW('Sanitation Data'!H145))="","",OFFSET('Sanitation Data'!$H$30,0,10*ROW('Sanitation Data'!H145)))</f>
        <v/>
      </c>
      <c r="DH151" s="282" t="str">
        <f ca="true">+IF(OFFSET('Sanitation Data'!$H$31,0,10*ROW('Sanitation Data'!H145))="","",OFFSET('Sanitation Data'!$H$31,0,10*ROW('Sanitation Data'!H145)))</f>
        <v/>
      </c>
      <c r="DI151" s="282" t="str">
        <f ca="true">+IF(OFFSET('Sanitation Data'!$H$32,0,10*ROW('Sanitation Data'!H145))="","",OFFSET('Sanitation Data'!$H$32,0,10*ROW('Sanitation Data'!H145)))</f>
        <v/>
      </c>
      <c r="DJ151" s="282" t="str">
        <f ca="true">+IF(OFFSET('Sanitation Data'!$I$28,0,10*ROW('Sanitation Data'!I145))="","",OFFSET('Sanitation Data'!$I$28,0,10*ROW('Sanitation Data'!I145)))</f>
        <v/>
      </c>
      <c r="DK151" s="282" t="str">
        <f ca="true">+IF(OFFSET('Sanitation Data'!$I$29,0,10*ROW('Sanitation Data'!I145))="","",OFFSET('Sanitation Data'!$I$29,0,10*ROW('Sanitation Data'!I145)))</f>
        <v/>
      </c>
      <c r="DL151" s="282" t="str">
        <f ca="true">+IF(OFFSET('Sanitation Data'!$I$30,0,10*ROW('Sanitation Data'!I145))="","",OFFSET('Sanitation Data'!$I$30,0,10*ROW('Sanitation Data'!I145)))</f>
        <v/>
      </c>
      <c r="DM151" s="282" t="str">
        <f ca="true">+IF(OFFSET('Sanitation Data'!$I$31,0,10*ROW('Sanitation Data'!I145))="","",OFFSET('Sanitation Data'!$I$31,0,10*ROW('Sanitation Data'!I145)))</f>
        <v/>
      </c>
      <c r="DN151" s="282" t="str">
        <f ca="true">+IF(OFFSET('Sanitation Data'!$I$32,0,10*ROW('Sanitation Data'!I145))="","",OFFSET('Sanitation Data'!$I$32,0,10*ROW('Sanitation Data'!I145)))</f>
        <v/>
      </c>
      <c r="DO151" s="282" t="str">
        <f ca="true">+IF(OFFSET('Hygiene Data'!$D$11,0,10*ROW('Hygiene Data'!D145))="","",OFFSET('Hygiene Data'!$D$11,0,10*ROW('Hygiene Data'!D145)))</f>
        <v/>
      </c>
      <c r="DP151" s="282" t="str">
        <f ca="true">+IF(OFFSET('Hygiene Data'!$D$12,0,10*ROW('Hygiene Data'!D145))="","",OFFSET('Hygiene Data'!$D$12,0,10*ROW('Hygiene Data'!D145)))</f>
        <v/>
      </c>
      <c r="DQ151" s="282" t="str">
        <f ca="true">+IF(OFFSET('Hygiene Data'!$D$13,0,10*ROW('Hygiene Data'!D145))="","",OFFSET('Hygiene Data'!$D$13,0,10*ROW('Hygiene Data'!D145)))</f>
        <v/>
      </c>
      <c r="DR151" s="282" t="str">
        <f ca="true">+IF(OFFSET('Hygiene Data'!$E$11,0,10*ROW('Hygiene Data'!E145))="","",OFFSET('Hygiene Data'!$E$11,0,10*ROW('Hygiene Data'!E145)))</f>
        <v/>
      </c>
      <c r="DS151" s="282" t="str">
        <f ca="true">+IF(OFFSET('Hygiene Data'!$E$12,0,10*ROW('Hygiene Data'!E145))="","",OFFSET('Hygiene Data'!$E$12,0,10*ROW('Hygiene Data'!E145)))</f>
        <v/>
      </c>
      <c r="DT151" s="282" t="str">
        <f ca="true">+IF(OFFSET('Hygiene Data'!$E$13,0,10*ROW('Hygiene Data'!E145))="","",OFFSET('Hygiene Data'!$E$13,0,10*ROW('Hygiene Data'!E145)))</f>
        <v/>
      </c>
      <c r="DU151" s="282" t="str">
        <f ca="true">+IF(OFFSET('Hygiene Data'!$F$11,0,10*ROW('Hygiene Data'!F145))="","",OFFSET('Hygiene Data'!$F$11,0,10*ROW('Hygiene Data'!F145)))</f>
        <v/>
      </c>
      <c r="DV151" s="282" t="str">
        <f ca="true">+IF(OFFSET('Hygiene Data'!$F$12,0,10*ROW('Hygiene Data'!F145))="","",OFFSET('Hygiene Data'!$F$12,0,10*ROW('Hygiene Data'!F145)))</f>
        <v/>
      </c>
      <c r="DW151" s="282" t="str">
        <f ca="true">+IF(OFFSET('Hygiene Data'!$F$13,0,10*ROW('Hygiene Data'!F145))="","",OFFSET('Hygiene Data'!$F$13,0,10*ROW('Hygiene Data'!F145)))</f>
        <v/>
      </c>
      <c r="DX151" s="282" t="str">
        <f ca="true">+IF(OFFSET('Hygiene Data'!$G$11,0,10*ROW('Hygiene Data'!G145))="","",OFFSET('Hygiene Data'!$G$11,0,10*ROW('Hygiene Data'!G145)))</f>
        <v/>
      </c>
      <c r="DY151" s="282" t="str">
        <f ca="true">+IF(OFFSET('Hygiene Data'!$G$12,0,10*ROW('Hygiene Data'!G145))="","",OFFSET('Hygiene Data'!$G$12,0,10*ROW('Hygiene Data'!G145)))</f>
        <v/>
      </c>
      <c r="DZ151" s="282" t="str">
        <f ca="true">+IF(OFFSET('Hygiene Data'!$G$13,0,10*ROW('Hygiene Data'!G145))="","",OFFSET('Hygiene Data'!$G$13,0,10*ROW('Hygiene Data'!G145)))</f>
        <v/>
      </c>
      <c r="EA151" s="282" t="str">
        <f ca="true">+IF(OFFSET('Hygiene Data'!$H$11,0,10*ROW('Hygiene Data'!H145))="","",OFFSET('Hygiene Data'!$H$11,0,10*ROW('Hygiene Data'!H145)))</f>
        <v/>
      </c>
      <c r="EB151" s="282" t="str">
        <f ca="true">+IF(OFFSET('Hygiene Data'!$H$12,0,10*ROW('Hygiene Data'!H145))="","",OFFSET('Hygiene Data'!$H$12,0,10*ROW('Hygiene Data'!H145)))</f>
        <v/>
      </c>
      <c r="EC151" s="282" t="str">
        <f ca="true">+IF(OFFSET('Hygiene Data'!$H$13,0,10*ROW('Hygiene Data'!H145))="","",OFFSET('Hygiene Data'!$H$13,0,10*ROW('Hygiene Data'!H145)))</f>
        <v/>
      </c>
      <c r="ED151" s="282" t="str">
        <f ca="true">+IF(OFFSET('Hygiene Data'!$I$11,0,10*ROW('Hygiene Data'!I145))="","",OFFSET('Hygiene Data'!$I$11,0,10*ROW('Hygiene Data'!I145)))</f>
        <v/>
      </c>
      <c r="EE151" s="282" t="str">
        <f ca="true">+IF(OFFSET('Hygiene Data'!$I$12,0,10*ROW('Hygiene Data'!I145))="","",OFFSET('Hygiene Data'!$I$12,0,10*ROW('Hygiene Data'!I145)))</f>
        <v/>
      </c>
      <c r="EF151" s="282"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8"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2"/>
      <c r="BS152" s="282" t="str">
        <f ca="true">+IF(OFFSET('Water Data'!$D$27,0,10*ROW('Water Data'!D146))="","",OFFSET('Water Data'!$D$27,0,10*ROW('Water Data'!D146)))</f>
        <v/>
      </c>
      <c r="BT152" s="282" t="str">
        <f ca="true">+IF(OFFSET('Water Data'!$D$28,0,10*ROW('Water Data'!D146))="","",OFFSET('Water Data'!$D$28,0,10*ROW('Water Data'!D146)))</f>
        <v/>
      </c>
      <c r="BU152" s="282" t="str">
        <f ca="true">+IF(OFFSET('Water Data'!$D$29,0,10*ROW('Water Data'!D146))="","",OFFSET('Water Data'!$D$29,0,10*ROW('Water Data'!D146)))</f>
        <v/>
      </c>
      <c r="BV152" s="282" t="str">
        <f ca="true">+IF(OFFSET('Water Data'!$E$27,0,10*ROW('Water Data'!E146))="","",OFFSET('Water Data'!$E$27,0,10*ROW('Water Data'!E146)))</f>
        <v/>
      </c>
      <c r="BW152" s="282" t="str">
        <f ca="true">+IF(OFFSET('Water Data'!$E$28,0,10*ROW('Water Data'!E146))="","",OFFSET('Water Data'!$E$28,0,10*ROW('Water Data'!E146)))</f>
        <v/>
      </c>
      <c r="BX152" s="282" t="str">
        <f ca="true">+IF(OFFSET('Water Data'!$E$29,0,10*ROW('Water Data'!E146))="","",OFFSET('Water Data'!$E$29,0,10*ROW('Water Data'!E146)))</f>
        <v/>
      </c>
      <c r="BY152" s="282" t="str">
        <f ca="true">+IF(OFFSET('Water Data'!$F$27,0,10*ROW('Water Data'!F146))="","",OFFSET('Water Data'!$F$27,0,10*ROW('Water Data'!F146)))</f>
        <v/>
      </c>
      <c r="BZ152" s="282" t="str">
        <f ca="true">+IF(OFFSET('Water Data'!$F$28,0,10*ROW('Water Data'!F146))="","",OFFSET('Water Data'!$F$28,0,10*ROW('Water Data'!F146)))</f>
        <v/>
      </c>
      <c r="CA152" s="282" t="str">
        <f ca="true">+IF(OFFSET('Water Data'!$F$29,0,10*ROW('Water Data'!F146))="","",OFFSET('Water Data'!$F$29,0,10*ROW('Water Data'!F146)))</f>
        <v/>
      </c>
      <c r="CB152" s="282" t="str">
        <f ca="true">+IF(OFFSET('Water Data'!$G$27,0,10*ROW('Water Data'!G146))="","",OFFSET('Water Data'!$G$27,0,10*ROW('Water Data'!G146)))</f>
        <v/>
      </c>
      <c r="CC152" s="282" t="str">
        <f ca="true">+IF(OFFSET('Water Data'!$G$28,0,10*ROW('Water Data'!G146))="","",OFFSET('Water Data'!$G$28,0,10*ROW('Water Data'!G146)))</f>
        <v/>
      </c>
      <c r="CD152" s="282" t="str">
        <f ca="true">+IF(OFFSET('Water Data'!$G$29,0,10*ROW('Water Data'!G146))="","",OFFSET('Water Data'!$G$29,0,10*ROW('Water Data'!G146)))</f>
        <v/>
      </c>
      <c r="CE152" s="282" t="str">
        <f ca="true">+IF(OFFSET('Water Data'!$H$27,0,10*ROW('Water Data'!H146))="","",OFFSET('Water Data'!$H$27,0,10*ROW('Water Data'!H146)))</f>
        <v/>
      </c>
      <c r="CF152" s="282" t="str">
        <f ca="true">+IF(OFFSET('Water Data'!$H$28,0,10*ROW('Water Data'!H146))="","",OFFSET('Water Data'!$H$28,0,10*ROW('Water Data'!H146)))</f>
        <v/>
      </c>
      <c r="CG152" s="282" t="str">
        <f ca="true">+IF(OFFSET('Water Data'!$H$29,0,10*ROW('Water Data'!H146))="","",OFFSET('Water Data'!$H$29,0,10*ROW('Water Data'!H146)))</f>
        <v/>
      </c>
      <c r="CH152" s="282" t="str">
        <f ca="true">+IF(OFFSET('Water Data'!$I$27,0,10*ROW('Water Data'!I146))="","",OFFSET('Water Data'!$I$27,0,10*ROW('Water Data'!I146)))</f>
        <v/>
      </c>
      <c r="CI152" s="282" t="str">
        <f ca="true">+IF(OFFSET('Water Data'!$I$28,0,10*ROW('Water Data'!I146))="","",OFFSET('Water Data'!$I$28,0,10*ROW('Water Data'!I146)))</f>
        <v/>
      </c>
      <c r="CJ152" s="282" t="str">
        <f ca="true">+IF(OFFSET('Water Data'!$I$29,0,10*ROW('Water Data'!I146))="","",OFFSET('Water Data'!$I$29,0,10*ROW('Water Data'!I146)))</f>
        <v/>
      </c>
      <c r="CK152" s="282" t="str">
        <f ca="true">+IF(OFFSET('Sanitation Data'!$D$28,0,10*ROW('Sanitation Data'!D146))="","",OFFSET('Sanitation Data'!$D$28,0,10*ROW('Sanitation Data'!D146)))</f>
        <v/>
      </c>
      <c r="CL152" s="282" t="str">
        <f ca="true">+IF(OFFSET('Sanitation Data'!$D$29,0,10*ROW('Sanitation Data'!D146))="","",OFFSET('Sanitation Data'!$D$29,0,10*ROW('Sanitation Data'!D146)))</f>
        <v/>
      </c>
      <c r="CM152" s="282" t="str">
        <f ca="true">+IF(OFFSET('Sanitation Data'!$D$30,0,10*ROW('Sanitation Data'!D146))="","",OFFSET('Sanitation Data'!$D$30,0,10*ROW('Sanitation Data'!D146)))</f>
        <v/>
      </c>
      <c r="CN152" s="282" t="str">
        <f ca="true">+IF(OFFSET('Sanitation Data'!$D$31,0,10*ROW('Sanitation Data'!D146))="","",OFFSET('Sanitation Data'!$D$31,0,10*ROW('Sanitation Data'!D146)))</f>
        <v/>
      </c>
      <c r="CO152" s="282" t="str">
        <f ca="true">+IF(OFFSET('Sanitation Data'!$D$32,0,10*ROW('Sanitation Data'!D146))="","",OFFSET('Sanitation Data'!$D$32,0,10*ROW('Sanitation Data'!D146)))</f>
        <v/>
      </c>
      <c r="CP152" s="282" t="str">
        <f ca="true">+IF(OFFSET('Sanitation Data'!$E$28,0,10*ROW('Sanitation Data'!E146))="","",OFFSET('Sanitation Data'!$E$28,0,10*ROW('Sanitation Data'!E146)))</f>
        <v/>
      </c>
      <c r="CQ152" s="282" t="str">
        <f ca="true">+IF(OFFSET('Sanitation Data'!$E$29,0,10*ROW('Sanitation Data'!E146))="","",OFFSET('Sanitation Data'!$E$29,0,10*ROW('Sanitation Data'!E146)))</f>
        <v/>
      </c>
      <c r="CR152" s="282" t="str">
        <f ca="true">+IF(OFFSET('Sanitation Data'!$E$30,0,10*ROW('Sanitation Data'!E146))="","",OFFSET('Sanitation Data'!$E$30,0,10*ROW('Sanitation Data'!E146)))</f>
        <v/>
      </c>
      <c r="CS152" s="282" t="str">
        <f ca="true">+IF(OFFSET('Sanitation Data'!$E$31,0,10*ROW('Sanitation Data'!E146))="","",OFFSET('Sanitation Data'!$E$31,0,10*ROW('Sanitation Data'!E146)))</f>
        <v/>
      </c>
      <c r="CT152" s="282" t="str">
        <f ca="true">+IF(OFFSET('Sanitation Data'!$E$32,0,10*ROW('Sanitation Data'!E146))="","",OFFSET('Sanitation Data'!$E$32,0,10*ROW('Sanitation Data'!E146)))</f>
        <v/>
      </c>
      <c r="CU152" s="282" t="str">
        <f ca="true">+IF(OFFSET('Sanitation Data'!$F$28,0,10*ROW('Sanitation Data'!F146))="","",OFFSET('Sanitation Data'!$F$28,0,10*ROW('Sanitation Data'!F146)))</f>
        <v/>
      </c>
      <c r="CV152" s="282" t="str">
        <f ca="true">+IF(OFFSET('Sanitation Data'!$F$29,0,10*ROW('Sanitation Data'!F146))="","",OFFSET('Sanitation Data'!$F$29,0,10*ROW('Sanitation Data'!F146)))</f>
        <v/>
      </c>
      <c r="CW152" s="282" t="str">
        <f ca="true">+IF(OFFSET('Sanitation Data'!$F$30,0,10*ROW('Sanitation Data'!F146))="","",OFFSET('Sanitation Data'!$F$30,0,10*ROW('Sanitation Data'!F146)))</f>
        <v/>
      </c>
      <c r="CX152" s="282" t="str">
        <f ca="true">+IF(OFFSET('Sanitation Data'!$F$31,0,10*ROW('Sanitation Data'!F146))="","",OFFSET('Sanitation Data'!$F$31,0,10*ROW('Sanitation Data'!F146)))</f>
        <v/>
      </c>
      <c r="CY152" s="282" t="str">
        <f ca="true">+IF(OFFSET('Sanitation Data'!$F$32,0,10*ROW('Sanitation Data'!F146))="","",OFFSET('Sanitation Data'!$F$32,0,10*ROW('Sanitation Data'!F146)))</f>
        <v/>
      </c>
      <c r="CZ152" s="282" t="str">
        <f ca="true">+IF(OFFSET('Sanitation Data'!$G$28,0,10*ROW('Sanitation Data'!G146))="","",OFFSET('Sanitation Data'!$G$28,0,10*ROW('Sanitation Data'!G146)))</f>
        <v/>
      </c>
      <c r="DA152" s="282" t="str">
        <f ca="true">+IF(OFFSET('Sanitation Data'!$G$29,0,10*ROW('Sanitation Data'!G146))="","",OFFSET('Sanitation Data'!$G$29,0,10*ROW('Sanitation Data'!G146)))</f>
        <v/>
      </c>
      <c r="DB152" s="282" t="str">
        <f ca="true">+IF(OFFSET('Sanitation Data'!$G$30,0,10*ROW('Sanitation Data'!G146))="","",OFFSET('Sanitation Data'!$G$30,0,10*ROW('Sanitation Data'!G146)))</f>
        <v/>
      </c>
      <c r="DC152" s="282" t="str">
        <f ca="true">+IF(OFFSET('Sanitation Data'!$G$31,0,10*ROW('Sanitation Data'!G146))="","",OFFSET('Sanitation Data'!$G$31,0,10*ROW('Sanitation Data'!G146)))</f>
        <v/>
      </c>
      <c r="DD152" s="282" t="str">
        <f ca="true">+IF(OFFSET('Sanitation Data'!$G$32,0,10*ROW('Sanitation Data'!G146))="","",OFFSET('Sanitation Data'!$G$32,0,10*ROW('Sanitation Data'!G146)))</f>
        <v/>
      </c>
      <c r="DE152" s="282" t="str">
        <f ca="true">+IF(OFFSET('Sanitation Data'!$H$28,0,10*ROW('Sanitation Data'!H146))="","",OFFSET('Sanitation Data'!$H$28,0,10*ROW('Sanitation Data'!H146)))</f>
        <v/>
      </c>
      <c r="DF152" s="282" t="str">
        <f ca="true">+IF(OFFSET('Sanitation Data'!$H$29,0,10*ROW('Sanitation Data'!H146))="","",OFFSET('Sanitation Data'!$H$29,0,10*ROW('Sanitation Data'!H146)))</f>
        <v/>
      </c>
      <c r="DG152" s="282" t="str">
        <f ca="true">+IF(OFFSET('Sanitation Data'!$H$30,0,10*ROW('Sanitation Data'!H146))="","",OFFSET('Sanitation Data'!$H$30,0,10*ROW('Sanitation Data'!H146)))</f>
        <v/>
      </c>
      <c r="DH152" s="282" t="str">
        <f ca="true">+IF(OFFSET('Sanitation Data'!$H$31,0,10*ROW('Sanitation Data'!H146))="","",OFFSET('Sanitation Data'!$H$31,0,10*ROW('Sanitation Data'!H146)))</f>
        <v/>
      </c>
      <c r="DI152" s="282" t="str">
        <f ca="true">+IF(OFFSET('Sanitation Data'!$H$32,0,10*ROW('Sanitation Data'!H146))="","",OFFSET('Sanitation Data'!$H$32,0,10*ROW('Sanitation Data'!H146)))</f>
        <v/>
      </c>
      <c r="DJ152" s="282" t="str">
        <f ca="true">+IF(OFFSET('Sanitation Data'!$I$28,0,10*ROW('Sanitation Data'!I146))="","",OFFSET('Sanitation Data'!$I$28,0,10*ROW('Sanitation Data'!I146)))</f>
        <v/>
      </c>
      <c r="DK152" s="282" t="str">
        <f ca="true">+IF(OFFSET('Sanitation Data'!$I$29,0,10*ROW('Sanitation Data'!I146))="","",OFFSET('Sanitation Data'!$I$29,0,10*ROW('Sanitation Data'!I146)))</f>
        <v/>
      </c>
      <c r="DL152" s="282" t="str">
        <f ca="true">+IF(OFFSET('Sanitation Data'!$I$30,0,10*ROW('Sanitation Data'!I146))="","",OFFSET('Sanitation Data'!$I$30,0,10*ROW('Sanitation Data'!I146)))</f>
        <v/>
      </c>
      <c r="DM152" s="282" t="str">
        <f ca="true">+IF(OFFSET('Sanitation Data'!$I$31,0,10*ROW('Sanitation Data'!I146))="","",OFFSET('Sanitation Data'!$I$31,0,10*ROW('Sanitation Data'!I146)))</f>
        <v/>
      </c>
      <c r="DN152" s="282" t="str">
        <f ca="true">+IF(OFFSET('Sanitation Data'!$I$32,0,10*ROW('Sanitation Data'!I146))="","",OFFSET('Sanitation Data'!$I$32,0,10*ROW('Sanitation Data'!I146)))</f>
        <v/>
      </c>
      <c r="DO152" s="282" t="str">
        <f ca="true">+IF(OFFSET('Hygiene Data'!$D$11,0,10*ROW('Hygiene Data'!D146))="","",OFFSET('Hygiene Data'!$D$11,0,10*ROW('Hygiene Data'!D146)))</f>
        <v/>
      </c>
      <c r="DP152" s="282" t="str">
        <f ca="true">+IF(OFFSET('Hygiene Data'!$D$12,0,10*ROW('Hygiene Data'!D146))="","",OFFSET('Hygiene Data'!$D$12,0,10*ROW('Hygiene Data'!D146)))</f>
        <v/>
      </c>
      <c r="DQ152" s="282" t="str">
        <f ca="true">+IF(OFFSET('Hygiene Data'!$D$13,0,10*ROW('Hygiene Data'!D146))="","",OFFSET('Hygiene Data'!$D$13,0,10*ROW('Hygiene Data'!D146)))</f>
        <v/>
      </c>
      <c r="DR152" s="282" t="str">
        <f ca="true">+IF(OFFSET('Hygiene Data'!$E$11,0,10*ROW('Hygiene Data'!E146))="","",OFFSET('Hygiene Data'!$E$11,0,10*ROW('Hygiene Data'!E146)))</f>
        <v/>
      </c>
      <c r="DS152" s="282" t="str">
        <f ca="true">+IF(OFFSET('Hygiene Data'!$E$12,0,10*ROW('Hygiene Data'!E146))="","",OFFSET('Hygiene Data'!$E$12,0,10*ROW('Hygiene Data'!E146)))</f>
        <v/>
      </c>
      <c r="DT152" s="282" t="str">
        <f ca="true">+IF(OFFSET('Hygiene Data'!$E$13,0,10*ROW('Hygiene Data'!E146))="","",OFFSET('Hygiene Data'!$E$13,0,10*ROW('Hygiene Data'!E146)))</f>
        <v/>
      </c>
      <c r="DU152" s="282" t="str">
        <f ca="true">+IF(OFFSET('Hygiene Data'!$F$11,0,10*ROW('Hygiene Data'!F146))="","",OFFSET('Hygiene Data'!$F$11,0,10*ROW('Hygiene Data'!F146)))</f>
        <v/>
      </c>
      <c r="DV152" s="282" t="str">
        <f ca="true">+IF(OFFSET('Hygiene Data'!$F$12,0,10*ROW('Hygiene Data'!F146))="","",OFFSET('Hygiene Data'!$F$12,0,10*ROW('Hygiene Data'!F146)))</f>
        <v/>
      </c>
      <c r="DW152" s="282" t="str">
        <f ca="true">+IF(OFFSET('Hygiene Data'!$F$13,0,10*ROW('Hygiene Data'!F146))="","",OFFSET('Hygiene Data'!$F$13,0,10*ROW('Hygiene Data'!F146)))</f>
        <v/>
      </c>
      <c r="DX152" s="282" t="str">
        <f ca="true">+IF(OFFSET('Hygiene Data'!$G$11,0,10*ROW('Hygiene Data'!G146))="","",OFFSET('Hygiene Data'!$G$11,0,10*ROW('Hygiene Data'!G146)))</f>
        <v/>
      </c>
      <c r="DY152" s="282" t="str">
        <f ca="true">+IF(OFFSET('Hygiene Data'!$G$12,0,10*ROW('Hygiene Data'!G146))="","",OFFSET('Hygiene Data'!$G$12,0,10*ROW('Hygiene Data'!G146)))</f>
        <v/>
      </c>
      <c r="DZ152" s="282" t="str">
        <f ca="true">+IF(OFFSET('Hygiene Data'!$G$13,0,10*ROW('Hygiene Data'!G146))="","",OFFSET('Hygiene Data'!$G$13,0,10*ROW('Hygiene Data'!G146)))</f>
        <v/>
      </c>
      <c r="EA152" s="282" t="str">
        <f ca="true">+IF(OFFSET('Hygiene Data'!$H$11,0,10*ROW('Hygiene Data'!H146))="","",OFFSET('Hygiene Data'!$H$11,0,10*ROW('Hygiene Data'!H146)))</f>
        <v/>
      </c>
      <c r="EB152" s="282" t="str">
        <f ca="true">+IF(OFFSET('Hygiene Data'!$H$12,0,10*ROW('Hygiene Data'!H146))="","",OFFSET('Hygiene Data'!$H$12,0,10*ROW('Hygiene Data'!H146)))</f>
        <v/>
      </c>
      <c r="EC152" s="282" t="str">
        <f ca="true">+IF(OFFSET('Hygiene Data'!$H$13,0,10*ROW('Hygiene Data'!H146))="","",OFFSET('Hygiene Data'!$H$13,0,10*ROW('Hygiene Data'!H146)))</f>
        <v/>
      </c>
      <c r="ED152" s="282" t="str">
        <f ca="true">+IF(OFFSET('Hygiene Data'!$I$11,0,10*ROW('Hygiene Data'!I146))="","",OFFSET('Hygiene Data'!$I$11,0,10*ROW('Hygiene Data'!I146)))</f>
        <v/>
      </c>
      <c r="EE152" s="282" t="str">
        <f ca="true">+IF(OFFSET('Hygiene Data'!$I$12,0,10*ROW('Hygiene Data'!I146))="","",OFFSET('Hygiene Data'!$I$12,0,10*ROW('Hygiene Data'!I146)))</f>
        <v/>
      </c>
      <c r="EF152" s="282"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8"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2"/>
      <c r="BS153" s="282" t="str">
        <f ca="true">+IF(OFFSET('Water Data'!$D$27,0,10*ROW('Water Data'!D147))="","",OFFSET('Water Data'!$D$27,0,10*ROW('Water Data'!D147)))</f>
        <v/>
      </c>
      <c r="BT153" s="282" t="str">
        <f ca="true">+IF(OFFSET('Water Data'!$D$28,0,10*ROW('Water Data'!D147))="","",OFFSET('Water Data'!$D$28,0,10*ROW('Water Data'!D147)))</f>
        <v/>
      </c>
      <c r="BU153" s="282" t="str">
        <f ca="true">+IF(OFFSET('Water Data'!$D$29,0,10*ROW('Water Data'!D147))="","",OFFSET('Water Data'!$D$29,0,10*ROW('Water Data'!D147)))</f>
        <v/>
      </c>
      <c r="BV153" s="282" t="str">
        <f ca="true">+IF(OFFSET('Water Data'!$E$27,0,10*ROW('Water Data'!E147))="","",OFFSET('Water Data'!$E$27,0,10*ROW('Water Data'!E147)))</f>
        <v/>
      </c>
      <c r="BW153" s="282" t="str">
        <f ca="true">+IF(OFFSET('Water Data'!$E$28,0,10*ROW('Water Data'!E147))="","",OFFSET('Water Data'!$E$28,0,10*ROW('Water Data'!E147)))</f>
        <v/>
      </c>
      <c r="BX153" s="282" t="str">
        <f ca="true">+IF(OFFSET('Water Data'!$E$29,0,10*ROW('Water Data'!E147))="","",OFFSET('Water Data'!$E$29,0,10*ROW('Water Data'!E147)))</f>
        <v/>
      </c>
      <c r="BY153" s="282" t="str">
        <f ca="true">+IF(OFFSET('Water Data'!$F$27,0,10*ROW('Water Data'!F147))="","",OFFSET('Water Data'!$F$27,0,10*ROW('Water Data'!F147)))</f>
        <v/>
      </c>
      <c r="BZ153" s="282" t="str">
        <f ca="true">+IF(OFFSET('Water Data'!$F$28,0,10*ROW('Water Data'!F147))="","",OFFSET('Water Data'!$F$28,0,10*ROW('Water Data'!F147)))</f>
        <v/>
      </c>
      <c r="CA153" s="282" t="str">
        <f ca="true">+IF(OFFSET('Water Data'!$F$29,0,10*ROW('Water Data'!F147))="","",OFFSET('Water Data'!$F$29,0,10*ROW('Water Data'!F147)))</f>
        <v/>
      </c>
      <c r="CB153" s="282" t="str">
        <f ca="true">+IF(OFFSET('Water Data'!$G$27,0,10*ROW('Water Data'!G147))="","",OFFSET('Water Data'!$G$27,0,10*ROW('Water Data'!G147)))</f>
        <v/>
      </c>
      <c r="CC153" s="282" t="str">
        <f ca="true">+IF(OFFSET('Water Data'!$G$28,0,10*ROW('Water Data'!G147))="","",OFFSET('Water Data'!$G$28,0,10*ROW('Water Data'!G147)))</f>
        <v/>
      </c>
      <c r="CD153" s="282" t="str">
        <f ca="true">+IF(OFFSET('Water Data'!$G$29,0,10*ROW('Water Data'!G147))="","",OFFSET('Water Data'!$G$29,0,10*ROW('Water Data'!G147)))</f>
        <v/>
      </c>
      <c r="CE153" s="282" t="str">
        <f ca="true">+IF(OFFSET('Water Data'!$H$27,0,10*ROW('Water Data'!H147))="","",OFFSET('Water Data'!$H$27,0,10*ROW('Water Data'!H147)))</f>
        <v/>
      </c>
      <c r="CF153" s="282" t="str">
        <f ca="true">+IF(OFFSET('Water Data'!$H$28,0,10*ROW('Water Data'!H147))="","",OFFSET('Water Data'!$H$28,0,10*ROW('Water Data'!H147)))</f>
        <v/>
      </c>
      <c r="CG153" s="282" t="str">
        <f ca="true">+IF(OFFSET('Water Data'!$H$29,0,10*ROW('Water Data'!H147))="","",OFFSET('Water Data'!$H$29,0,10*ROW('Water Data'!H147)))</f>
        <v/>
      </c>
      <c r="CH153" s="282" t="str">
        <f ca="true">+IF(OFFSET('Water Data'!$I$27,0,10*ROW('Water Data'!I147))="","",OFFSET('Water Data'!$I$27,0,10*ROW('Water Data'!I147)))</f>
        <v/>
      </c>
      <c r="CI153" s="282" t="str">
        <f ca="true">+IF(OFFSET('Water Data'!$I$28,0,10*ROW('Water Data'!I147))="","",OFFSET('Water Data'!$I$28,0,10*ROW('Water Data'!I147)))</f>
        <v/>
      </c>
      <c r="CJ153" s="282" t="str">
        <f ca="true">+IF(OFFSET('Water Data'!$I$29,0,10*ROW('Water Data'!I147))="","",OFFSET('Water Data'!$I$29,0,10*ROW('Water Data'!I147)))</f>
        <v/>
      </c>
      <c r="CK153" s="282" t="str">
        <f ca="true">+IF(OFFSET('Sanitation Data'!$D$28,0,10*ROW('Sanitation Data'!D147))="","",OFFSET('Sanitation Data'!$D$28,0,10*ROW('Sanitation Data'!D147)))</f>
        <v/>
      </c>
      <c r="CL153" s="282" t="str">
        <f ca="true">+IF(OFFSET('Sanitation Data'!$D$29,0,10*ROW('Sanitation Data'!D147))="","",OFFSET('Sanitation Data'!$D$29,0,10*ROW('Sanitation Data'!D147)))</f>
        <v/>
      </c>
      <c r="CM153" s="282" t="str">
        <f ca="true">+IF(OFFSET('Sanitation Data'!$D$30,0,10*ROW('Sanitation Data'!D147))="","",OFFSET('Sanitation Data'!$D$30,0,10*ROW('Sanitation Data'!D147)))</f>
        <v/>
      </c>
      <c r="CN153" s="282" t="str">
        <f ca="true">+IF(OFFSET('Sanitation Data'!$D$31,0,10*ROW('Sanitation Data'!D147))="","",OFFSET('Sanitation Data'!$D$31,0,10*ROW('Sanitation Data'!D147)))</f>
        <v/>
      </c>
      <c r="CO153" s="282" t="str">
        <f ca="true">+IF(OFFSET('Sanitation Data'!$D$32,0,10*ROW('Sanitation Data'!D147))="","",OFFSET('Sanitation Data'!$D$32,0,10*ROW('Sanitation Data'!D147)))</f>
        <v/>
      </c>
      <c r="CP153" s="282" t="str">
        <f ca="true">+IF(OFFSET('Sanitation Data'!$E$28,0,10*ROW('Sanitation Data'!E147))="","",OFFSET('Sanitation Data'!$E$28,0,10*ROW('Sanitation Data'!E147)))</f>
        <v/>
      </c>
      <c r="CQ153" s="282" t="str">
        <f ca="true">+IF(OFFSET('Sanitation Data'!$E$29,0,10*ROW('Sanitation Data'!E147))="","",OFFSET('Sanitation Data'!$E$29,0,10*ROW('Sanitation Data'!E147)))</f>
        <v/>
      </c>
      <c r="CR153" s="282" t="str">
        <f ca="true">+IF(OFFSET('Sanitation Data'!$E$30,0,10*ROW('Sanitation Data'!E147))="","",OFFSET('Sanitation Data'!$E$30,0,10*ROW('Sanitation Data'!E147)))</f>
        <v/>
      </c>
      <c r="CS153" s="282" t="str">
        <f ca="true">+IF(OFFSET('Sanitation Data'!$E$31,0,10*ROW('Sanitation Data'!E147))="","",OFFSET('Sanitation Data'!$E$31,0,10*ROW('Sanitation Data'!E147)))</f>
        <v/>
      </c>
      <c r="CT153" s="282" t="str">
        <f ca="true">+IF(OFFSET('Sanitation Data'!$E$32,0,10*ROW('Sanitation Data'!E147))="","",OFFSET('Sanitation Data'!$E$32,0,10*ROW('Sanitation Data'!E147)))</f>
        <v/>
      </c>
      <c r="CU153" s="282" t="str">
        <f ca="true">+IF(OFFSET('Sanitation Data'!$F$28,0,10*ROW('Sanitation Data'!F147))="","",OFFSET('Sanitation Data'!$F$28,0,10*ROW('Sanitation Data'!F147)))</f>
        <v/>
      </c>
      <c r="CV153" s="282" t="str">
        <f ca="true">+IF(OFFSET('Sanitation Data'!$F$29,0,10*ROW('Sanitation Data'!F147))="","",OFFSET('Sanitation Data'!$F$29,0,10*ROW('Sanitation Data'!F147)))</f>
        <v/>
      </c>
      <c r="CW153" s="282" t="str">
        <f ca="true">+IF(OFFSET('Sanitation Data'!$F$30,0,10*ROW('Sanitation Data'!F147))="","",OFFSET('Sanitation Data'!$F$30,0,10*ROW('Sanitation Data'!F147)))</f>
        <v/>
      </c>
      <c r="CX153" s="282" t="str">
        <f ca="true">+IF(OFFSET('Sanitation Data'!$F$31,0,10*ROW('Sanitation Data'!F147))="","",OFFSET('Sanitation Data'!$F$31,0,10*ROW('Sanitation Data'!F147)))</f>
        <v/>
      </c>
      <c r="CY153" s="282" t="str">
        <f ca="true">+IF(OFFSET('Sanitation Data'!$F$32,0,10*ROW('Sanitation Data'!F147))="","",OFFSET('Sanitation Data'!$F$32,0,10*ROW('Sanitation Data'!F147)))</f>
        <v/>
      </c>
      <c r="CZ153" s="282" t="str">
        <f ca="true">+IF(OFFSET('Sanitation Data'!$G$28,0,10*ROW('Sanitation Data'!G147))="","",OFFSET('Sanitation Data'!$G$28,0,10*ROW('Sanitation Data'!G147)))</f>
        <v/>
      </c>
      <c r="DA153" s="282" t="str">
        <f ca="true">+IF(OFFSET('Sanitation Data'!$G$29,0,10*ROW('Sanitation Data'!G147))="","",OFFSET('Sanitation Data'!$G$29,0,10*ROW('Sanitation Data'!G147)))</f>
        <v/>
      </c>
      <c r="DB153" s="282" t="str">
        <f ca="true">+IF(OFFSET('Sanitation Data'!$G$30,0,10*ROW('Sanitation Data'!G147))="","",OFFSET('Sanitation Data'!$G$30,0,10*ROW('Sanitation Data'!G147)))</f>
        <v/>
      </c>
      <c r="DC153" s="282" t="str">
        <f ca="true">+IF(OFFSET('Sanitation Data'!$G$31,0,10*ROW('Sanitation Data'!G147))="","",OFFSET('Sanitation Data'!$G$31,0,10*ROW('Sanitation Data'!G147)))</f>
        <v/>
      </c>
      <c r="DD153" s="282" t="str">
        <f ca="true">+IF(OFFSET('Sanitation Data'!$G$32,0,10*ROW('Sanitation Data'!G147))="","",OFFSET('Sanitation Data'!$G$32,0,10*ROW('Sanitation Data'!G147)))</f>
        <v/>
      </c>
      <c r="DE153" s="282" t="str">
        <f ca="true">+IF(OFFSET('Sanitation Data'!$H$28,0,10*ROW('Sanitation Data'!H147))="","",OFFSET('Sanitation Data'!$H$28,0,10*ROW('Sanitation Data'!H147)))</f>
        <v/>
      </c>
      <c r="DF153" s="282" t="str">
        <f ca="true">+IF(OFFSET('Sanitation Data'!$H$29,0,10*ROW('Sanitation Data'!H147))="","",OFFSET('Sanitation Data'!$H$29,0,10*ROW('Sanitation Data'!H147)))</f>
        <v/>
      </c>
      <c r="DG153" s="282" t="str">
        <f ca="true">+IF(OFFSET('Sanitation Data'!$H$30,0,10*ROW('Sanitation Data'!H147))="","",OFFSET('Sanitation Data'!$H$30,0,10*ROW('Sanitation Data'!H147)))</f>
        <v/>
      </c>
      <c r="DH153" s="282" t="str">
        <f ca="true">+IF(OFFSET('Sanitation Data'!$H$31,0,10*ROW('Sanitation Data'!H147))="","",OFFSET('Sanitation Data'!$H$31,0,10*ROW('Sanitation Data'!H147)))</f>
        <v/>
      </c>
      <c r="DI153" s="282" t="str">
        <f ca="true">+IF(OFFSET('Sanitation Data'!$H$32,0,10*ROW('Sanitation Data'!H147))="","",OFFSET('Sanitation Data'!$H$32,0,10*ROW('Sanitation Data'!H147)))</f>
        <v/>
      </c>
      <c r="DJ153" s="282" t="str">
        <f ca="true">+IF(OFFSET('Sanitation Data'!$I$28,0,10*ROW('Sanitation Data'!I147))="","",OFFSET('Sanitation Data'!$I$28,0,10*ROW('Sanitation Data'!I147)))</f>
        <v/>
      </c>
      <c r="DK153" s="282" t="str">
        <f ca="true">+IF(OFFSET('Sanitation Data'!$I$29,0,10*ROW('Sanitation Data'!I147))="","",OFFSET('Sanitation Data'!$I$29,0,10*ROW('Sanitation Data'!I147)))</f>
        <v/>
      </c>
      <c r="DL153" s="282" t="str">
        <f ca="true">+IF(OFFSET('Sanitation Data'!$I$30,0,10*ROW('Sanitation Data'!I147))="","",OFFSET('Sanitation Data'!$I$30,0,10*ROW('Sanitation Data'!I147)))</f>
        <v/>
      </c>
      <c r="DM153" s="282" t="str">
        <f ca="true">+IF(OFFSET('Sanitation Data'!$I$31,0,10*ROW('Sanitation Data'!I147))="","",OFFSET('Sanitation Data'!$I$31,0,10*ROW('Sanitation Data'!I147)))</f>
        <v/>
      </c>
      <c r="DN153" s="282" t="str">
        <f ca="true">+IF(OFFSET('Sanitation Data'!$I$32,0,10*ROW('Sanitation Data'!I147))="","",OFFSET('Sanitation Data'!$I$32,0,10*ROW('Sanitation Data'!I147)))</f>
        <v/>
      </c>
      <c r="DO153" s="282" t="str">
        <f ca="true">+IF(OFFSET('Hygiene Data'!$D$11,0,10*ROW('Hygiene Data'!D147))="","",OFFSET('Hygiene Data'!$D$11,0,10*ROW('Hygiene Data'!D147)))</f>
        <v/>
      </c>
      <c r="DP153" s="282" t="str">
        <f ca="true">+IF(OFFSET('Hygiene Data'!$D$12,0,10*ROW('Hygiene Data'!D147))="","",OFFSET('Hygiene Data'!$D$12,0,10*ROW('Hygiene Data'!D147)))</f>
        <v/>
      </c>
      <c r="DQ153" s="282" t="str">
        <f ca="true">+IF(OFFSET('Hygiene Data'!$D$13,0,10*ROW('Hygiene Data'!D147))="","",OFFSET('Hygiene Data'!$D$13,0,10*ROW('Hygiene Data'!D147)))</f>
        <v/>
      </c>
      <c r="DR153" s="282" t="str">
        <f ca="true">+IF(OFFSET('Hygiene Data'!$E$11,0,10*ROW('Hygiene Data'!E147))="","",OFFSET('Hygiene Data'!$E$11,0,10*ROW('Hygiene Data'!E147)))</f>
        <v/>
      </c>
      <c r="DS153" s="282" t="str">
        <f ca="true">+IF(OFFSET('Hygiene Data'!$E$12,0,10*ROW('Hygiene Data'!E147))="","",OFFSET('Hygiene Data'!$E$12,0,10*ROW('Hygiene Data'!E147)))</f>
        <v/>
      </c>
      <c r="DT153" s="282" t="str">
        <f ca="true">+IF(OFFSET('Hygiene Data'!$E$13,0,10*ROW('Hygiene Data'!E147))="","",OFFSET('Hygiene Data'!$E$13,0,10*ROW('Hygiene Data'!E147)))</f>
        <v/>
      </c>
      <c r="DU153" s="282" t="str">
        <f ca="true">+IF(OFFSET('Hygiene Data'!$F$11,0,10*ROW('Hygiene Data'!F147))="","",OFFSET('Hygiene Data'!$F$11,0,10*ROW('Hygiene Data'!F147)))</f>
        <v/>
      </c>
      <c r="DV153" s="282" t="str">
        <f ca="true">+IF(OFFSET('Hygiene Data'!$F$12,0,10*ROW('Hygiene Data'!F147))="","",OFFSET('Hygiene Data'!$F$12,0,10*ROW('Hygiene Data'!F147)))</f>
        <v/>
      </c>
      <c r="DW153" s="282" t="str">
        <f ca="true">+IF(OFFSET('Hygiene Data'!$F$13,0,10*ROW('Hygiene Data'!F147))="","",OFFSET('Hygiene Data'!$F$13,0,10*ROW('Hygiene Data'!F147)))</f>
        <v/>
      </c>
      <c r="DX153" s="282" t="str">
        <f ca="true">+IF(OFFSET('Hygiene Data'!$G$11,0,10*ROW('Hygiene Data'!G147))="","",OFFSET('Hygiene Data'!$G$11,0,10*ROW('Hygiene Data'!G147)))</f>
        <v/>
      </c>
      <c r="DY153" s="282" t="str">
        <f ca="true">+IF(OFFSET('Hygiene Data'!$G$12,0,10*ROW('Hygiene Data'!G147))="","",OFFSET('Hygiene Data'!$G$12,0,10*ROW('Hygiene Data'!G147)))</f>
        <v/>
      </c>
      <c r="DZ153" s="282" t="str">
        <f ca="true">+IF(OFFSET('Hygiene Data'!$G$13,0,10*ROW('Hygiene Data'!G147))="","",OFFSET('Hygiene Data'!$G$13,0,10*ROW('Hygiene Data'!G147)))</f>
        <v/>
      </c>
      <c r="EA153" s="282" t="str">
        <f ca="true">+IF(OFFSET('Hygiene Data'!$H$11,0,10*ROW('Hygiene Data'!H147))="","",OFFSET('Hygiene Data'!$H$11,0,10*ROW('Hygiene Data'!H147)))</f>
        <v/>
      </c>
      <c r="EB153" s="282" t="str">
        <f ca="true">+IF(OFFSET('Hygiene Data'!$H$12,0,10*ROW('Hygiene Data'!H147))="","",OFFSET('Hygiene Data'!$H$12,0,10*ROW('Hygiene Data'!H147)))</f>
        <v/>
      </c>
      <c r="EC153" s="282" t="str">
        <f ca="true">+IF(OFFSET('Hygiene Data'!$H$13,0,10*ROW('Hygiene Data'!H147))="","",OFFSET('Hygiene Data'!$H$13,0,10*ROW('Hygiene Data'!H147)))</f>
        <v/>
      </c>
      <c r="ED153" s="282" t="str">
        <f ca="true">+IF(OFFSET('Hygiene Data'!$I$11,0,10*ROW('Hygiene Data'!I147))="","",OFFSET('Hygiene Data'!$I$11,0,10*ROW('Hygiene Data'!I147)))</f>
        <v/>
      </c>
      <c r="EE153" s="282" t="str">
        <f ca="true">+IF(OFFSET('Hygiene Data'!$I$12,0,10*ROW('Hygiene Data'!I147))="","",OFFSET('Hygiene Data'!$I$12,0,10*ROW('Hygiene Data'!I147)))</f>
        <v/>
      </c>
      <c r="EF153" s="282"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8"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2"/>
      <c r="BS154" s="282" t="str">
        <f ca="true">+IF(OFFSET('Water Data'!$D$27,0,10*ROW('Water Data'!D148))="","",OFFSET('Water Data'!$D$27,0,10*ROW('Water Data'!D148)))</f>
        <v/>
      </c>
      <c r="BT154" s="282" t="str">
        <f ca="true">+IF(OFFSET('Water Data'!$D$28,0,10*ROW('Water Data'!D148))="","",OFFSET('Water Data'!$D$28,0,10*ROW('Water Data'!D148)))</f>
        <v/>
      </c>
      <c r="BU154" s="282" t="str">
        <f ca="true">+IF(OFFSET('Water Data'!$D$29,0,10*ROW('Water Data'!D148))="","",OFFSET('Water Data'!$D$29,0,10*ROW('Water Data'!D148)))</f>
        <v/>
      </c>
      <c r="BV154" s="282" t="str">
        <f ca="true">+IF(OFFSET('Water Data'!$E$27,0,10*ROW('Water Data'!E148))="","",OFFSET('Water Data'!$E$27,0,10*ROW('Water Data'!E148)))</f>
        <v/>
      </c>
      <c r="BW154" s="282" t="str">
        <f ca="true">+IF(OFFSET('Water Data'!$E$28,0,10*ROW('Water Data'!E148))="","",OFFSET('Water Data'!$E$28,0,10*ROW('Water Data'!E148)))</f>
        <v/>
      </c>
      <c r="BX154" s="282" t="str">
        <f ca="true">+IF(OFFSET('Water Data'!$E$29,0,10*ROW('Water Data'!E148))="","",OFFSET('Water Data'!$E$29,0,10*ROW('Water Data'!E148)))</f>
        <v/>
      </c>
      <c r="BY154" s="282" t="str">
        <f ca="true">+IF(OFFSET('Water Data'!$F$27,0,10*ROW('Water Data'!F148))="","",OFFSET('Water Data'!$F$27,0,10*ROW('Water Data'!F148)))</f>
        <v/>
      </c>
      <c r="BZ154" s="282" t="str">
        <f ca="true">+IF(OFFSET('Water Data'!$F$28,0,10*ROW('Water Data'!F148))="","",OFFSET('Water Data'!$F$28,0,10*ROW('Water Data'!F148)))</f>
        <v/>
      </c>
      <c r="CA154" s="282" t="str">
        <f ca="true">+IF(OFFSET('Water Data'!$F$29,0,10*ROW('Water Data'!F148))="","",OFFSET('Water Data'!$F$29,0,10*ROW('Water Data'!F148)))</f>
        <v/>
      </c>
      <c r="CB154" s="282" t="str">
        <f ca="true">+IF(OFFSET('Water Data'!$G$27,0,10*ROW('Water Data'!G148))="","",OFFSET('Water Data'!$G$27,0,10*ROW('Water Data'!G148)))</f>
        <v/>
      </c>
      <c r="CC154" s="282" t="str">
        <f ca="true">+IF(OFFSET('Water Data'!$G$28,0,10*ROW('Water Data'!G148))="","",OFFSET('Water Data'!$G$28,0,10*ROW('Water Data'!G148)))</f>
        <v/>
      </c>
      <c r="CD154" s="282" t="str">
        <f ca="true">+IF(OFFSET('Water Data'!$G$29,0,10*ROW('Water Data'!G148))="","",OFFSET('Water Data'!$G$29,0,10*ROW('Water Data'!G148)))</f>
        <v/>
      </c>
      <c r="CE154" s="282" t="str">
        <f ca="true">+IF(OFFSET('Water Data'!$H$27,0,10*ROW('Water Data'!H148))="","",OFFSET('Water Data'!$H$27,0,10*ROW('Water Data'!H148)))</f>
        <v/>
      </c>
      <c r="CF154" s="282" t="str">
        <f ca="true">+IF(OFFSET('Water Data'!$H$28,0,10*ROW('Water Data'!H148))="","",OFFSET('Water Data'!$H$28,0,10*ROW('Water Data'!H148)))</f>
        <v/>
      </c>
      <c r="CG154" s="282" t="str">
        <f ca="true">+IF(OFFSET('Water Data'!$H$29,0,10*ROW('Water Data'!H148))="","",OFFSET('Water Data'!$H$29,0,10*ROW('Water Data'!H148)))</f>
        <v/>
      </c>
      <c r="CH154" s="282" t="str">
        <f ca="true">+IF(OFFSET('Water Data'!$I$27,0,10*ROW('Water Data'!I148))="","",OFFSET('Water Data'!$I$27,0,10*ROW('Water Data'!I148)))</f>
        <v/>
      </c>
      <c r="CI154" s="282" t="str">
        <f ca="true">+IF(OFFSET('Water Data'!$I$28,0,10*ROW('Water Data'!I148))="","",OFFSET('Water Data'!$I$28,0,10*ROW('Water Data'!I148)))</f>
        <v/>
      </c>
      <c r="CJ154" s="282" t="str">
        <f ca="true">+IF(OFFSET('Water Data'!$I$29,0,10*ROW('Water Data'!I148))="","",OFFSET('Water Data'!$I$29,0,10*ROW('Water Data'!I148)))</f>
        <v/>
      </c>
      <c r="CK154" s="282" t="str">
        <f ca="true">+IF(OFFSET('Sanitation Data'!$D$28,0,10*ROW('Sanitation Data'!D148))="","",OFFSET('Sanitation Data'!$D$28,0,10*ROW('Sanitation Data'!D148)))</f>
        <v/>
      </c>
      <c r="CL154" s="282" t="str">
        <f ca="true">+IF(OFFSET('Sanitation Data'!$D$29,0,10*ROW('Sanitation Data'!D148))="","",OFFSET('Sanitation Data'!$D$29,0,10*ROW('Sanitation Data'!D148)))</f>
        <v/>
      </c>
      <c r="CM154" s="282" t="str">
        <f ca="true">+IF(OFFSET('Sanitation Data'!$D$30,0,10*ROW('Sanitation Data'!D148))="","",OFFSET('Sanitation Data'!$D$30,0,10*ROW('Sanitation Data'!D148)))</f>
        <v/>
      </c>
      <c r="CN154" s="282" t="str">
        <f ca="true">+IF(OFFSET('Sanitation Data'!$D$31,0,10*ROW('Sanitation Data'!D148))="","",OFFSET('Sanitation Data'!$D$31,0,10*ROW('Sanitation Data'!D148)))</f>
        <v/>
      </c>
      <c r="CO154" s="282" t="str">
        <f ca="true">+IF(OFFSET('Sanitation Data'!$D$32,0,10*ROW('Sanitation Data'!D148))="","",OFFSET('Sanitation Data'!$D$32,0,10*ROW('Sanitation Data'!D148)))</f>
        <v/>
      </c>
      <c r="CP154" s="282" t="str">
        <f ca="true">+IF(OFFSET('Sanitation Data'!$E$28,0,10*ROW('Sanitation Data'!E148))="","",OFFSET('Sanitation Data'!$E$28,0,10*ROW('Sanitation Data'!E148)))</f>
        <v/>
      </c>
      <c r="CQ154" s="282" t="str">
        <f ca="true">+IF(OFFSET('Sanitation Data'!$E$29,0,10*ROW('Sanitation Data'!E148))="","",OFFSET('Sanitation Data'!$E$29,0,10*ROW('Sanitation Data'!E148)))</f>
        <v/>
      </c>
      <c r="CR154" s="282" t="str">
        <f ca="true">+IF(OFFSET('Sanitation Data'!$E$30,0,10*ROW('Sanitation Data'!E148))="","",OFFSET('Sanitation Data'!$E$30,0,10*ROW('Sanitation Data'!E148)))</f>
        <v/>
      </c>
      <c r="CS154" s="282" t="str">
        <f ca="true">+IF(OFFSET('Sanitation Data'!$E$31,0,10*ROW('Sanitation Data'!E148))="","",OFFSET('Sanitation Data'!$E$31,0,10*ROW('Sanitation Data'!E148)))</f>
        <v/>
      </c>
      <c r="CT154" s="282" t="str">
        <f ca="true">+IF(OFFSET('Sanitation Data'!$E$32,0,10*ROW('Sanitation Data'!E148))="","",OFFSET('Sanitation Data'!$E$32,0,10*ROW('Sanitation Data'!E148)))</f>
        <v/>
      </c>
      <c r="CU154" s="282" t="str">
        <f ca="true">+IF(OFFSET('Sanitation Data'!$F$28,0,10*ROW('Sanitation Data'!F148))="","",OFFSET('Sanitation Data'!$F$28,0,10*ROW('Sanitation Data'!F148)))</f>
        <v/>
      </c>
      <c r="CV154" s="282" t="str">
        <f ca="true">+IF(OFFSET('Sanitation Data'!$F$29,0,10*ROW('Sanitation Data'!F148))="","",OFFSET('Sanitation Data'!$F$29,0,10*ROW('Sanitation Data'!F148)))</f>
        <v/>
      </c>
      <c r="CW154" s="282" t="str">
        <f ca="true">+IF(OFFSET('Sanitation Data'!$F$30,0,10*ROW('Sanitation Data'!F148))="","",OFFSET('Sanitation Data'!$F$30,0,10*ROW('Sanitation Data'!F148)))</f>
        <v/>
      </c>
      <c r="CX154" s="282" t="str">
        <f ca="true">+IF(OFFSET('Sanitation Data'!$F$31,0,10*ROW('Sanitation Data'!F148))="","",OFFSET('Sanitation Data'!$F$31,0,10*ROW('Sanitation Data'!F148)))</f>
        <v/>
      </c>
      <c r="CY154" s="282" t="str">
        <f ca="true">+IF(OFFSET('Sanitation Data'!$F$32,0,10*ROW('Sanitation Data'!F148))="","",OFFSET('Sanitation Data'!$F$32,0,10*ROW('Sanitation Data'!F148)))</f>
        <v/>
      </c>
      <c r="CZ154" s="282" t="str">
        <f ca="true">+IF(OFFSET('Sanitation Data'!$G$28,0,10*ROW('Sanitation Data'!G148))="","",OFFSET('Sanitation Data'!$G$28,0,10*ROW('Sanitation Data'!G148)))</f>
        <v/>
      </c>
      <c r="DA154" s="282" t="str">
        <f ca="true">+IF(OFFSET('Sanitation Data'!$G$29,0,10*ROW('Sanitation Data'!G148))="","",OFFSET('Sanitation Data'!$G$29,0,10*ROW('Sanitation Data'!G148)))</f>
        <v/>
      </c>
      <c r="DB154" s="282" t="str">
        <f ca="true">+IF(OFFSET('Sanitation Data'!$G$30,0,10*ROW('Sanitation Data'!G148))="","",OFFSET('Sanitation Data'!$G$30,0,10*ROW('Sanitation Data'!G148)))</f>
        <v/>
      </c>
      <c r="DC154" s="282" t="str">
        <f ca="true">+IF(OFFSET('Sanitation Data'!$G$31,0,10*ROW('Sanitation Data'!G148))="","",OFFSET('Sanitation Data'!$G$31,0,10*ROW('Sanitation Data'!G148)))</f>
        <v/>
      </c>
      <c r="DD154" s="282" t="str">
        <f ca="true">+IF(OFFSET('Sanitation Data'!$G$32,0,10*ROW('Sanitation Data'!G148))="","",OFFSET('Sanitation Data'!$G$32,0,10*ROW('Sanitation Data'!G148)))</f>
        <v/>
      </c>
      <c r="DE154" s="282" t="str">
        <f ca="true">+IF(OFFSET('Sanitation Data'!$H$28,0,10*ROW('Sanitation Data'!H148))="","",OFFSET('Sanitation Data'!$H$28,0,10*ROW('Sanitation Data'!H148)))</f>
        <v/>
      </c>
      <c r="DF154" s="282" t="str">
        <f ca="true">+IF(OFFSET('Sanitation Data'!$H$29,0,10*ROW('Sanitation Data'!H148))="","",OFFSET('Sanitation Data'!$H$29,0,10*ROW('Sanitation Data'!H148)))</f>
        <v/>
      </c>
      <c r="DG154" s="282" t="str">
        <f ca="true">+IF(OFFSET('Sanitation Data'!$H$30,0,10*ROW('Sanitation Data'!H148))="","",OFFSET('Sanitation Data'!$H$30,0,10*ROW('Sanitation Data'!H148)))</f>
        <v/>
      </c>
      <c r="DH154" s="282" t="str">
        <f ca="true">+IF(OFFSET('Sanitation Data'!$H$31,0,10*ROW('Sanitation Data'!H148))="","",OFFSET('Sanitation Data'!$H$31,0,10*ROW('Sanitation Data'!H148)))</f>
        <v/>
      </c>
      <c r="DI154" s="282" t="str">
        <f ca="true">+IF(OFFSET('Sanitation Data'!$H$32,0,10*ROW('Sanitation Data'!H148))="","",OFFSET('Sanitation Data'!$H$32,0,10*ROW('Sanitation Data'!H148)))</f>
        <v/>
      </c>
      <c r="DJ154" s="282" t="str">
        <f ca="true">+IF(OFFSET('Sanitation Data'!$I$28,0,10*ROW('Sanitation Data'!I148))="","",OFFSET('Sanitation Data'!$I$28,0,10*ROW('Sanitation Data'!I148)))</f>
        <v/>
      </c>
      <c r="DK154" s="282" t="str">
        <f ca="true">+IF(OFFSET('Sanitation Data'!$I$29,0,10*ROW('Sanitation Data'!I148))="","",OFFSET('Sanitation Data'!$I$29,0,10*ROW('Sanitation Data'!I148)))</f>
        <v/>
      </c>
      <c r="DL154" s="282" t="str">
        <f ca="true">+IF(OFFSET('Sanitation Data'!$I$30,0,10*ROW('Sanitation Data'!I148))="","",OFFSET('Sanitation Data'!$I$30,0,10*ROW('Sanitation Data'!I148)))</f>
        <v/>
      </c>
      <c r="DM154" s="282" t="str">
        <f ca="true">+IF(OFFSET('Sanitation Data'!$I$31,0,10*ROW('Sanitation Data'!I148))="","",OFFSET('Sanitation Data'!$I$31,0,10*ROW('Sanitation Data'!I148)))</f>
        <v/>
      </c>
      <c r="DN154" s="282" t="str">
        <f ca="true">+IF(OFFSET('Sanitation Data'!$I$32,0,10*ROW('Sanitation Data'!I148))="","",OFFSET('Sanitation Data'!$I$32,0,10*ROW('Sanitation Data'!I148)))</f>
        <v/>
      </c>
      <c r="DO154" s="282" t="str">
        <f ca="true">+IF(OFFSET('Hygiene Data'!$D$11,0,10*ROW('Hygiene Data'!D148))="","",OFFSET('Hygiene Data'!$D$11,0,10*ROW('Hygiene Data'!D148)))</f>
        <v/>
      </c>
      <c r="DP154" s="282" t="str">
        <f ca="true">+IF(OFFSET('Hygiene Data'!$D$12,0,10*ROW('Hygiene Data'!D148))="","",OFFSET('Hygiene Data'!$D$12,0,10*ROW('Hygiene Data'!D148)))</f>
        <v/>
      </c>
      <c r="DQ154" s="282" t="str">
        <f ca="true">+IF(OFFSET('Hygiene Data'!$D$13,0,10*ROW('Hygiene Data'!D148))="","",OFFSET('Hygiene Data'!$D$13,0,10*ROW('Hygiene Data'!D148)))</f>
        <v/>
      </c>
      <c r="DR154" s="282" t="str">
        <f ca="true">+IF(OFFSET('Hygiene Data'!$E$11,0,10*ROW('Hygiene Data'!E148))="","",OFFSET('Hygiene Data'!$E$11,0,10*ROW('Hygiene Data'!E148)))</f>
        <v/>
      </c>
      <c r="DS154" s="282" t="str">
        <f ca="true">+IF(OFFSET('Hygiene Data'!$E$12,0,10*ROW('Hygiene Data'!E148))="","",OFFSET('Hygiene Data'!$E$12,0,10*ROW('Hygiene Data'!E148)))</f>
        <v/>
      </c>
      <c r="DT154" s="282" t="str">
        <f ca="true">+IF(OFFSET('Hygiene Data'!$E$13,0,10*ROW('Hygiene Data'!E148))="","",OFFSET('Hygiene Data'!$E$13,0,10*ROW('Hygiene Data'!E148)))</f>
        <v/>
      </c>
      <c r="DU154" s="282" t="str">
        <f ca="true">+IF(OFFSET('Hygiene Data'!$F$11,0,10*ROW('Hygiene Data'!F148))="","",OFFSET('Hygiene Data'!$F$11,0,10*ROW('Hygiene Data'!F148)))</f>
        <v/>
      </c>
      <c r="DV154" s="282" t="str">
        <f ca="true">+IF(OFFSET('Hygiene Data'!$F$12,0,10*ROW('Hygiene Data'!F148))="","",OFFSET('Hygiene Data'!$F$12,0,10*ROW('Hygiene Data'!F148)))</f>
        <v/>
      </c>
      <c r="DW154" s="282" t="str">
        <f ca="true">+IF(OFFSET('Hygiene Data'!$F$13,0,10*ROW('Hygiene Data'!F148))="","",OFFSET('Hygiene Data'!$F$13,0,10*ROW('Hygiene Data'!F148)))</f>
        <v/>
      </c>
      <c r="DX154" s="282" t="str">
        <f ca="true">+IF(OFFSET('Hygiene Data'!$G$11,0,10*ROW('Hygiene Data'!G148))="","",OFFSET('Hygiene Data'!$G$11,0,10*ROW('Hygiene Data'!G148)))</f>
        <v/>
      </c>
      <c r="DY154" s="282" t="str">
        <f ca="true">+IF(OFFSET('Hygiene Data'!$G$12,0,10*ROW('Hygiene Data'!G148))="","",OFFSET('Hygiene Data'!$G$12,0,10*ROW('Hygiene Data'!G148)))</f>
        <v/>
      </c>
      <c r="DZ154" s="282" t="str">
        <f ca="true">+IF(OFFSET('Hygiene Data'!$G$13,0,10*ROW('Hygiene Data'!G148))="","",OFFSET('Hygiene Data'!$G$13,0,10*ROW('Hygiene Data'!G148)))</f>
        <v/>
      </c>
      <c r="EA154" s="282" t="str">
        <f ca="true">+IF(OFFSET('Hygiene Data'!$H$11,0,10*ROW('Hygiene Data'!H148))="","",OFFSET('Hygiene Data'!$H$11,0,10*ROW('Hygiene Data'!H148)))</f>
        <v/>
      </c>
      <c r="EB154" s="282" t="str">
        <f ca="true">+IF(OFFSET('Hygiene Data'!$H$12,0,10*ROW('Hygiene Data'!H148))="","",OFFSET('Hygiene Data'!$H$12,0,10*ROW('Hygiene Data'!H148)))</f>
        <v/>
      </c>
      <c r="EC154" s="282" t="str">
        <f ca="true">+IF(OFFSET('Hygiene Data'!$H$13,0,10*ROW('Hygiene Data'!H148))="","",OFFSET('Hygiene Data'!$H$13,0,10*ROW('Hygiene Data'!H148)))</f>
        <v/>
      </c>
      <c r="ED154" s="282" t="str">
        <f ca="true">+IF(OFFSET('Hygiene Data'!$I$11,0,10*ROW('Hygiene Data'!I148))="","",OFFSET('Hygiene Data'!$I$11,0,10*ROW('Hygiene Data'!I148)))</f>
        <v/>
      </c>
      <c r="EE154" s="282" t="str">
        <f ca="true">+IF(OFFSET('Hygiene Data'!$I$12,0,10*ROW('Hygiene Data'!I148))="","",OFFSET('Hygiene Data'!$I$12,0,10*ROW('Hygiene Data'!I148)))</f>
        <v/>
      </c>
      <c r="EF154" s="282"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8"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2"/>
      <c r="BS155" s="282" t="str">
        <f ca="true">+IF(OFFSET('Water Data'!$D$27,0,10*ROW('Water Data'!D149))="","",OFFSET('Water Data'!$D$27,0,10*ROW('Water Data'!D149)))</f>
        <v/>
      </c>
      <c r="BT155" s="282" t="str">
        <f ca="true">+IF(OFFSET('Water Data'!$D$28,0,10*ROW('Water Data'!D149))="","",OFFSET('Water Data'!$D$28,0,10*ROW('Water Data'!D149)))</f>
        <v/>
      </c>
      <c r="BU155" s="282" t="str">
        <f ca="true">+IF(OFFSET('Water Data'!$D$29,0,10*ROW('Water Data'!D149))="","",OFFSET('Water Data'!$D$29,0,10*ROW('Water Data'!D149)))</f>
        <v/>
      </c>
      <c r="BV155" s="282" t="str">
        <f ca="true">+IF(OFFSET('Water Data'!$E$27,0,10*ROW('Water Data'!E149))="","",OFFSET('Water Data'!$E$27,0,10*ROW('Water Data'!E149)))</f>
        <v/>
      </c>
      <c r="BW155" s="282" t="str">
        <f ca="true">+IF(OFFSET('Water Data'!$E$28,0,10*ROW('Water Data'!E149))="","",OFFSET('Water Data'!$E$28,0,10*ROW('Water Data'!E149)))</f>
        <v/>
      </c>
      <c r="BX155" s="282" t="str">
        <f ca="true">+IF(OFFSET('Water Data'!$E$29,0,10*ROW('Water Data'!E149))="","",OFFSET('Water Data'!$E$29,0,10*ROW('Water Data'!E149)))</f>
        <v/>
      </c>
      <c r="BY155" s="282" t="str">
        <f ca="true">+IF(OFFSET('Water Data'!$F$27,0,10*ROW('Water Data'!F149))="","",OFFSET('Water Data'!$F$27,0,10*ROW('Water Data'!F149)))</f>
        <v/>
      </c>
      <c r="BZ155" s="282" t="str">
        <f ca="true">+IF(OFFSET('Water Data'!$F$28,0,10*ROW('Water Data'!F149))="","",OFFSET('Water Data'!$F$28,0,10*ROW('Water Data'!F149)))</f>
        <v/>
      </c>
      <c r="CA155" s="282" t="str">
        <f ca="true">+IF(OFFSET('Water Data'!$F$29,0,10*ROW('Water Data'!F149))="","",OFFSET('Water Data'!$F$29,0,10*ROW('Water Data'!F149)))</f>
        <v/>
      </c>
      <c r="CB155" s="282" t="str">
        <f ca="true">+IF(OFFSET('Water Data'!$G$27,0,10*ROW('Water Data'!G149))="","",OFFSET('Water Data'!$G$27,0,10*ROW('Water Data'!G149)))</f>
        <v/>
      </c>
      <c r="CC155" s="282" t="str">
        <f ca="true">+IF(OFFSET('Water Data'!$G$28,0,10*ROW('Water Data'!G149))="","",OFFSET('Water Data'!$G$28,0,10*ROW('Water Data'!G149)))</f>
        <v/>
      </c>
      <c r="CD155" s="282" t="str">
        <f ca="true">+IF(OFFSET('Water Data'!$G$29,0,10*ROW('Water Data'!G149))="","",OFFSET('Water Data'!$G$29,0,10*ROW('Water Data'!G149)))</f>
        <v/>
      </c>
      <c r="CE155" s="282" t="str">
        <f ca="true">+IF(OFFSET('Water Data'!$H$27,0,10*ROW('Water Data'!H149))="","",OFFSET('Water Data'!$H$27,0,10*ROW('Water Data'!H149)))</f>
        <v/>
      </c>
      <c r="CF155" s="282" t="str">
        <f ca="true">+IF(OFFSET('Water Data'!$H$28,0,10*ROW('Water Data'!H149))="","",OFFSET('Water Data'!$H$28,0,10*ROW('Water Data'!H149)))</f>
        <v/>
      </c>
      <c r="CG155" s="282" t="str">
        <f ca="true">+IF(OFFSET('Water Data'!$H$29,0,10*ROW('Water Data'!H149))="","",OFFSET('Water Data'!$H$29,0,10*ROW('Water Data'!H149)))</f>
        <v/>
      </c>
      <c r="CH155" s="282" t="str">
        <f ca="true">+IF(OFFSET('Water Data'!$I$27,0,10*ROW('Water Data'!I149))="","",OFFSET('Water Data'!$I$27,0,10*ROW('Water Data'!I149)))</f>
        <v/>
      </c>
      <c r="CI155" s="282" t="str">
        <f ca="true">+IF(OFFSET('Water Data'!$I$28,0,10*ROW('Water Data'!I149))="","",OFFSET('Water Data'!$I$28,0,10*ROW('Water Data'!I149)))</f>
        <v/>
      </c>
      <c r="CJ155" s="282" t="str">
        <f ca="true">+IF(OFFSET('Water Data'!$I$29,0,10*ROW('Water Data'!I149))="","",OFFSET('Water Data'!$I$29,0,10*ROW('Water Data'!I149)))</f>
        <v/>
      </c>
      <c r="CK155" s="282" t="str">
        <f ca="true">+IF(OFFSET('Sanitation Data'!$D$28,0,10*ROW('Sanitation Data'!D149))="","",OFFSET('Sanitation Data'!$D$28,0,10*ROW('Sanitation Data'!D149)))</f>
        <v/>
      </c>
      <c r="CL155" s="282" t="str">
        <f ca="true">+IF(OFFSET('Sanitation Data'!$D$29,0,10*ROW('Sanitation Data'!D149))="","",OFFSET('Sanitation Data'!$D$29,0,10*ROW('Sanitation Data'!D149)))</f>
        <v/>
      </c>
      <c r="CM155" s="282" t="str">
        <f ca="true">+IF(OFFSET('Sanitation Data'!$D$30,0,10*ROW('Sanitation Data'!D149))="","",OFFSET('Sanitation Data'!$D$30,0,10*ROW('Sanitation Data'!D149)))</f>
        <v/>
      </c>
      <c r="CN155" s="282" t="str">
        <f ca="true">+IF(OFFSET('Sanitation Data'!$D$31,0,10*ROW('Sanitation Data'!D149))="","",OFFSET('Sanitation Data'!$D$31,0,10*ROW('Sanitation Data'!D149)))</f>
        <v/>
      </c>
      <c r="CO155" s="282" t="str">
        <f ca="true">+IF(OFFSET('Sanitation Data'!$D$32,0,10*ROW('Sanitation Data'!D149))="","",OFFSET('Sanitation Data'!$D$32,0,10*ROW('Sanitation Data'!D149)))</f>
        <v/>
      </c>
      <c r="CP155" s="282" t="str">
        <f ca="true">+IF(OFFSET('Sanitation Data'!$E$28,0,10*ROW('Sanitation Data'!E149))="","",OFFSET('Sanitation Data'!$E$28,0,10*ROW('Sanitation Data'!E149)))</f>
        <v/>
      </c>
      <c r="CQ155" s="282" t="str">
        <f ca="true">+IF(OFFSET('Sanitation Data'!$E$29,0,10*ROW('Sanitation Data'!E149))="","",OFFSET('Sanitation Data'!$E$29,0,10*ROW('Sanitation Data'!E149)))</f>
        <v/>
      </c>
      <c r="CR155" s="282" t="str">
        <f ca="true">+IF(OFFSET('Sanitation Data'!$E$30,0,10*ROW('Sanitation Data'!E149))="","",OFFSET('Sanitation Data'!$E$30,0,10*ROW('Sanitation Data'!E149)))</f>
        <v/>
      </c>
      <c r="CS155" s="282" t="str">
        <f ca="true">+IF(OFFSET('Sanitation Data'!$E$31,0,10*ROW('Sanitation Data'!E149))="","",OFFSET('Sanitation Data'!$E$31,0,10*ROW('Sanitation Data'!E149)))</f>
        <v/>
      </c>
      <c r="CT155" s="282" t="str">
        <f ca="true">+IF(OFFSET('Sanitation Data'!$E$32,0,10*ROW('Sanitation Data'!E149))="","",OFFSET('Sanitation Data'!$E$32,0,10*ROW('Sanitation Data'!E149)))</f>
        <v/>
      </c>
      <c r="CU155" s="282" t="str">
        <f ca="true">+IF(OFFSET('Sanitation Data'!$F$28,0,10*ROW('Sanitation Data'!F149))="","",OFFSET('Sanitation Data'!$F$28,0,10*ROW('Sanitation Data'!F149)))</f>
        <v/>
      </c>
      <c r="CV155" s="282" t="str">
        <f ca="true">+IF(OFFSET('Sanitation Data'!$F$29,0,10*ROW('Sanitation Data'!F149))="","",OFFSET('Sanitation Data'!$F$29,0,10*ROW('Sanitation Data'!F149)))</f>
        <v/>
      </c>
      <c r="CW155" s="282" t="str">
        <f ca="true">+IF(OFFSET('Sanitation Data'!$F$30,0,10*ROW('Sanitation Data'!F149))="","",OFFSET('Sanitation Data'!$F$30,0,10*ROW('Sanitation Data'!F149)))</f>
        <v/>
      </c>
      <c r="CX155" s="282" t="str">
        <f ca="true">+IF(OFFSET('Sanitation Data'!$F$31,0,10*ROW('Sanitation Data'!F149))="","",OFFSET('Sanitation Data'!$F$31,0,10*ROW('Sanitation Data'!F149)))</f>
        <v/>
      </c>
      <c r="CY155" s="282" t="str">
        <f ca="true">+IF(OFFSET('Sanitation Data'!$F$32,0,10*ROW('Sanitation Data'!F149))="","",OFFSET('Sanitation Data'!$F$32,0,10*ROW('Sanitation Data'!F149)))</f>
        <v/>
      </c>
      <c r="CZ155" s="282" t="str">
        <f ca="true">+IF(OFFSET('Sanitation Data'!$G$28,0,10*ROW('Sanitation Data'!G149))="","",OFFSET('Sanitation Data'!$G$28,0,10*ROW('Sanitation Data'!G149)))</f>
        <v/>
      </c>
      <c r="DA155" s="282" t="str">
        <f ca="true">+IF(OFFSET('Sanitation Data'!$G$29,0,10*ROW('Sanitation Data'!G149))="","",OFFSET('Sanitation Data'!$G$29,0,10*ROW('Sanitation Data'!G149)))</f>
        <v/>
      </c>
      <c r="DB155" s="282" t="str">
        <f ca="true">+IF(OFFSET('Sanitation Data'!$G$30,0,10*ROW('Sanitation Data'!G149))="","",OFFSET('Sanitation Data'!$G$30,0,10*ROW('Sanitation Data'!G149)))</f>
        <v/>
      </c>
      <c r="DC155" s="282" t="str">
        <f ca="true">+IF(OFFSET('Sanitation Data'!$G$31,0,10*ROW('Sanitation Data'!G149))="","",OFFSET('Sanitation Data'!$G$31,0,10*ROW('Sanitation Data'!G149)))</f>
        <v/>
      </c>
      <c r="DD155" s="282" t="str">
        <f ca="true">+IF(OFFSET('Sanitation Data'!$G$32,0,10*ROW('Sanitation Data'!G149))="","",OFFSET('Sanitation Data'!$G$32,0,10*ROW('Sanitation Data'!G149)))</f>
        <v/>
      </c>
      <c r="DE155" s="282" t="str">
        <f ca="true">+IF(OFFSET('Sanitation Data'!$H$28,0,10*ROW('Sanitation Data'!H149))="","",OFFSET('Sanitation Data'!$H$28,0,10*ROW('Sanitation Data'!H149)))</f>
        <v/>
      </c>
      <c r="DF155" s="282" t="str">
        <f ca="true">+IF(OFFSET('Sanitation Data'!$H$29,0,10*ROW('Sanitation Data'!H149))="","",OFFSET('Sanitation Data'!$H$29,0,10*ROW('Sanitation Data'!H149)))</f>
        <v/>
      </c>
      <c r="DG155" s="282" t="str">
        <f ca="true">+IF(OFFSET('Sanitation Data'!$H$30,0,10*ROW('Sanitation Data'!H149))="","",OFFSET('Sanitation Data'!$H$30,0,10*ROW('Sanitation Data'!H149)))</f>
        <v/>
      </c>
      <c r="DH155" s="282" t="str">
        <f ca="true">+IF(OFFSET('Sanitation Data'!$H$31,0,10*ROW('Sanitation Data'!H149))="","",OFFSET('Sanitation Data'!$H$31,0,10*ROW('Sanitation Data'!H149)))</f>
        <v/>
      </c>
      <c r="DI155" s="282" t="str">
        <f ca="true">+IF(OFFSET('Sanitation Data'!$H$32,0,10*ROW('Sanitation Data'!H149))="","",OFFSET('Sanitation Data'!$H$32,0,10*ROW('Sanitation Data'!H149)))</f>
        <v/>
      </c>
      <c r="DJ155" s="282" t="str">
        <f ca="true">+IF(OFFSET('Sanitation Data'!$I$28,0,10*ROW('Sanitation Data'!I149))="","",OFFSET('Sanitation Data'!$I$28,0,10*ROW('Sanitation Data'!I149)))</f>
        <v/>
      </c>
      <c r="DK155" s="282" t="str">
        <f ca="true">+IF(OFFSET('Sanitation Data'!$I$29,0,10*ROW('Sanitation Data'!I149))="","",OFFSET('Sanitation Data'!$I$29,0,10*ROW('Sanitation Data'!I149)))</f>
        <v/>
      </c>
      <c r="DL155" s="282" t="str">
        <f ca="true">+IF(OFFSET('Sanitation Data'!$I$30,0,10*ROW('Sanitation Data'!I149))="","",OFFSET('Sanitation Data'!$I$30,0,10*ROW('Sanitation Data'!I149)))</f>
        <v/>
      </c>
      <c r="DM155" s="282" t="str">
        <f ca="true">+IF(OFFSET('Sanitation Data'!$I$31,0,10*ROW('Sanitation Data'!I149))="","",OFFSET('Sanitation Data'!$I$31,0,10*ROW('Sanitation Data'!I149)))</f>
        <v/>
      </c>
      <c r="DN155" s="282" t="str">
        <f ca="true">+IF(OFFSET('Sanitation Data'!$I$32,0,10*ROW('Sanitation Data'!I149))="","",OFFSET('Sanitation Data'!$I$32,0,10*ROW('Sanitation Data'!I149)))</f>
        <v/>
      </c>
      <c r="DO155" s="282" t="str">
        <f ca="true">+IF(OFFSET('Hygiene Data'!$D$11,0,10*ROW('Hygiene Data'!D149))="","",OFFSET('Hygiene Data'!$D$11,0,10*ROW('Hygiene Data'!D149)))</f>
        <v/>
      </c>
      <c r="DP155" s="282" t="str">
        <f ca="true">+IF(OFFSET('Hygiene Data'!$D$12,0,10*ROW('Hygiene Data'!D149))="","",OFFSET('Hygiene Data'!$D$12,0,10*ROW('Hygiene Data'!D149)))</f>
        <v/>
      </c>
      <c r="DQ155" s="282" t="str">
        <f ca="true">+IF(OFFSET('Hygiene Data'!$D$13,0,10*ROW('Hygiene Data'!D149))="","",OFFSET('Hygiene Data'!$D$13,0,10*ROW('Hygiene Data'!D149)))</f>
        <v/>
      </c>
      <c r="DR155" s="282" t="str">
        <f ca="true">+IF(OFFSET('Hygiene Data'!$E$11,0,10*ROW('Hygiene Data'!E149))="","",OFFSET('Hygiene Data'!$E$11,0,10*ROW('Hygiene Data'!E149)))</f>
        <v/>
      </c>
      <c r="DS155" s="282" t="str">
        <f ca="true">+IF(OFFSET('Hygiene Data'!$E$12,0,10*ROW('Hygiene Data'!E149))="","",OFFSET('Hygiene Data'!$E$12,0,10*ROW('Hygiene Data'!E149)))</f>
        <v/>
      </c>
      <c r="DT155" s="282" t="str">
        <f ca="true">+IF(OFFSET('Hygiene Data'!$E$13,0,10*ROW('Hygiene Data'!E149))="","",OFFSET('Hygiene Data'!$E$13,0,10*ROW('Hygiene Data'!E149)))</f>
        <v/>
      </c>
      <c r="DU155" s="282" t="str">
        <f ca="true">+IF(OFFSET('Hygiene Data'!$F$11,0,10*ROW('Hygiene Data'!F149))="","",OFFSET('Hygiene Data'!$F$11,0,10*ROW('Hygiene Data'!F149)))</f>
        <v/>
      </c>
      <c r="DV155" s="282" t="str">
        <f ca="true">+IF(OFFSET('Hygiene Data'!$F$12,0,10*ROW('Hygiene Data'!F149))="","",OFFSET('Hygiene Data'!$F$12,0,10*ROW('Hygiene Data'!F149)))</f>
        <v/>
      </c>
      <c r="DW155" s="282" t="str">
        <f ca="true">+IF(OFFSET('Hygiene Data'!$F$13,0,10*ROW('Hygiene Data'!F149))="","",OFFSET('Hygiene Data'!$F$13,0,10*ROW('Hygiene Data'!F149)))</f>
        <v/>
      </c>
      <c r="DX155" s="282" t="str">
        <f ca="true">+IF(OFFSET('Hygiene Data'!$G$11,0,10*ROW('Hygiene Data'!G149))="","",OFFSET('Hygiene Data'!$G$11,0,10*ROW('Hygiene Data'!G149)))</f>
        <v/>
      </c>
      <c r="DY155" s="282" t="str">
        <f ca="true">+IF(OFFSET('Hygiene Data'!$G$12,0,10*ROW('Hygiene Data'!G149))="","",OFFSET('Hygiene Data'!$G$12,0,10*ROW('Hygiene Data'!G149)))</f>
        <v/>
      </c>
      <c r="DZ155" s="282" t="str">
        <f ca="true">+IF(OFFSET('Hygiene Data'!$G$13,0,10*ROW('Hygiene Data'!G149))="","",OFFSET('Hygiene Data'!$G$13,0,10*ROW('Hygiene Data'!G149)))</f>
        <v/>
      </c>
      <c r="EA155" s="282" t="str">
        <f ca="true">+IF(OFFSET('Hygiene Data'!$H$11,0,10*ROW('Hygiene Data'!H149))="","",OFFSET('Hygiene Data'!$H$11,0,10*ROW('Hygiene Data'!H149)))</f>
        <v/>
      </c>
      <c r="EB155" s="282" t="str">
        <f ca="true">+IF(OFFSET('Hygiene Data'!$H$12,0,10*ROW('Hygiene Data'!H149))="","",OFFSET('Hygiene Data'!$H$12,0,10*ROW('Hygiene Data'!H149)))</f>
        <v/>
      </c>
      <c r="EC155" s="282" t="str">
        <f ca="true">+IF(OFFSET('Hygiene Data'!$H$13,0,10*ROW('Hygiene Data'!H149))="","",OFFSET('Hygiene Data'!$H$13,0,10*ROW('Hygiene Data'!H149)))</f>
        <v/>
      </c>
      <c r="ED155" s="282" t="str">
        <f ca="true">+IF(OFFSET('Hygiene Data'!$I$11,0,10*ROW('Hygiene Data'!I149))="","",OFFSET('Hygiene Data'!$I$11,0,10*ROW('Hygiene Data'!I149)))</f>
        <v/>
      </c>
      <c r="EE155" s="282" t="str">
        <f ca="true">+IF(OFFSET('Hygiene Data'!$I$12,0,10*ROW('Hygiene Data'!I149))="","",OFFSET('Hygiene Data'!$I$12,0,10*ROW('Hygiene Data'!I149)))</f>
        <v/>
      </c>
      <c r="EF155" s="282"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8"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2"/>
      <c r="BS156" s="282" t="str">
        <f ca="true">+IF(OFFSET('Water Data'!$D$27,0,10*ROW('Water Data'!D150))="","",OFFSET('Water Data'!$D$27,0,10*ROW('Water Data'!D150)))</f>
        <v/>
      </c>
      <c r="BT156" s="282" t="str">
        <f ca="true">+IF(OFFSET('Water Data'!$D$28,0,10*ROW('Water Data'!D150))="","",OFFSET('Water Data'!$D$28,0,10*ROW('Water Data'!D150)))</f>
        <v/>
      </c>
      <c r="BU156" s="282" t="str">
        <f ca="true">+IF(OFFSET('Water Data'!$D$29,0,10*ROW('Water Data'!D150))="","",OFFSET('Water Data'!$D$29,0,10*ROW('Water Data'!D150)))</f>
        <v/>
      </c>
      <c r="BV156" s="282" t="str">
        <f ca="true">+IF(OFFSET('Water Data'!$E$27,0,10*ROW('Water Data'!E150))="","",OFFSET('Water Data'!$E$27,0,10*ROW('Water Data'!E150)))</f>
        <v/>
      </c>
      <c r="BW156" s="282" t="str">
        <f ca="true">+IF(OFFSET('Water Data'!$E$28,0,10*ROW('Water Data'!E150))="","",OFFSET('Water Data'!$E$28,0,10*ROW('Water Data'!E150)))</f>
        <v/>
      </c>
      <c r="BX156" s="282" t="str">
        <f ca="true">+IF(OFFSET('Water Data'!$E$29,0,10*ROW('Water Data'!E150))="","",OFFSET('Water Data'!$E$29,0,10*ROW('Water Data'!E150)))</f>
        <v/>
      </c>
      <c r="BY156" s="282" t="str">
        <f ca="true">+IF(OFFSET('Water Data'!$F$27,0,10*ROW('Water Data'!F150))="","",OFFSET('Water Data'!$F$27,0,10*ROW('Water Data'!F150)))</f>
        <v/>
      </c>
      <c r="BZ156" s="282" t="str">
        <f ca="true">+IF(OFFSET('Water Data'!$F$28,0,10*ROW('Water Data'!F150))="","",OFFSET('Water Data'!$F$28,0,10*ROW('Water Data'!F150)))</f>
        <v/>
      </c>
      <c r="CA156" s="282" t="str">
        <f ca="true">+IF(OFFSET('Water Data'!$F$29,0,10*ROW('Water Data'!F150))="","",OFFSET('Water Data'!$F$29,0,10*ROW('Water Data'!F150)))</f>
        <v/>
      </c>
      <c r="CB156" s="282" t="str">
        <f ca="true">+IF(OFFSET('Water Data'!$G$27,0,10*ROW('Water Data'!G150))="","",OFFSET('Water Data'!$G$27,0,10*ROW('Water Data'!G150)))</f>
        <v/>
      </c>
      <c r="CC156" s="282" t="str">
        <f ca="true">+IF(OFFSET('Water Data'!$G$28,0,10*ROW('Water Data'!G150))="","",OFFSET('Water Data'!$G$28,0,10*ROW('Water Data'!G150)))</f>
        <v/>
      </c>
      <c r="CD156" s="282" t="str">
        <f ca="true">+IF(OFFSET('Water Data'!$G$29,0,10*ROW('Water Data'!G150))="","",OFFSET('Water Data'!$G$29,0,10*ROW('Water Data'!G150)))</f>
        <v/>
      </c>
      <c r="CE156" s="282" t="str">
        <f ca="true">+IF(OFFSET('Water Data'!$H$27,0,10*ROW('Water Data'!H150))="","",OFFSET('Water Data'!$H$27,0,10*ROW('Water Data'!H150)))</f>
        <v/>
      </c>
      <c r="CF156" s="282" t="str">
        <f ca="true">+IF(OFFSET('Water Data'!$H$28,0,10*ROW('Water Data'!H150))="","",OFFSET('Water Data'!$H$28,0,10*ROW('Water Data'!H150)))</f>
        <v/>
      </c>
      <c r="CG156" s="282" t="str">
        <f ca="true">+IF(OFFSET('Water Data'!$H$29,0,10*ROW('Water Data'!H150))="","",OFFSET('Water Data'!$H$29,0,10*ROW('Water Data'!H150)))</f>
        <v/>
      </c>
      <c r="CH156" s="282" t="str">
        <f ca="true">+IF(OFFSET('Water Data'!$I$27,0,10*ROW('Water Data'!I150))="","",OFFSET('Water Data'!$I$27,0,10*ROW('Water Data'!I150)))</f>
        <v/>
      </c>
      <c r="CI156" s="282" t="str">
        <f ca="true">+IF(OFFSET('Water Data'!$I$28,0,10*ROW('Water Data'!I150))="","",OFFSET('Water Data'!$I$28,0,10*ROW('Water Data'!I150)))</f>
        <v/>
      </c>
      <c r="CJ156" s="282" t="str">
        <f ca="true">+IF(OFFSET('Water Data'!$I$29,0,10*ROW('Water Data'!I150))="","",OFFSET('Water Data'!$I$29,0,10*ROW('Water Data'!I150)))</f>
        <v/>
      </c>
      <c r="CK156" s="282" t="str">
        <f ca="true">+IF(OFFSET('Sanitation Data'!$D$28,0,10*ROW('Sanitation Data'!D150))="","",OFFSET('Sanitation Data'!$D$28,0,10*ROW('Sanitation Data'!D150)))</f>
        <v/>
      </c>
      <c r="CL156" s="282" t="str">
        <f ca="true">+IF(OFFSET('Sanitation Data'!$D$29,0,10*ROW('Sanitation Data'!D150))="","",OFFSET('Sanitation Data'!$D$29,0,10*ROW('Sanitation Data'!D150)))</f>
        <v/>
      </c>
      <c r="CM156" s="282" t="str">
        <f ca="true">+IF(OFFSET('Sanitation Data'!$D$30,0,10*ROW('Sanitation Data'!D150))="","",OFFSET('Sanitation Data'!$D$30,0,10*ROW('Sanitation Data'!D150)))</f>
        <v/>
      </c>
      <c r="CN156" s="282" t="str">
        <f ca="true">+IF(OFFSET('Sanitation Data'!$D$31,0,10*ROW('Sanitation Data'!D150))="","",OFFSET('Sanitation Data'!$D$31,0,10*ROW('Sanitation Data'!D150)))</f>
        <v/>
      </c>
      <c r="CO156" s="282" t="str">
        <f ca="true">+IF(OFFSET('Sanitation Data'!$D$32,0,10*ROW('Sanitation Data'!D150))="","",OFFSET('Sanitation Data'!$D$32,0,10*ROW('Sanitation Data'!D150)))</f>
        <v/>
      </c>
      <c r="CP156" s="282" t="str">
        <f ca="true">+IF(OFFSET('Sanitation Data'!$E$28,0,10*ROW('Sanitation Data'!E150))="","",OFFSET('Sanitation Data'!$E$28,0,10*ROW('Sanitation Data'!E150)))</f>
        <v/>
      </c>
      <c r="CQ156" s="282" t="str">
        <f ca="true">+IF(OFFSET('Sanitation Data'!$E$29,0,10*ROW('Sanitation Data'!E150))="","",OFFSET('Sanitation Data'!$E$29,0,10*ROW('Sanitation Data'!E150)))</f>
        <v/>
      </c>
      <c r="CR156" s="282" t="str">
        <f ca="true">+IF(OFFSET('Sanitation Data'!$E$30,0,10*ROW('Sanitation Data'!E150))="","",OFFSET('Sanitation Data'!$E$30,0,10*ROW('Sanitation Data'!E150)))</f>
        <v/>
      </c>
      <c r="CS156" s="282" t="str">
        <f ca="true">+IF(OFFSET('Sanitation Data'!$E$31,0,10*ROW('Sanitation Data'!E150))="","",OFFSET('Sanitation Data'!$E$31,0,10*ROW('Sanitation Data'!E150)))</f>
        <v/>
      </c>
      <c r="CT156" s="282" t="str">
        <f ca="true">+IF(OFFSET('Sanitation Data'!$E$32,0,10*ROW('Sanitation Data'!E150))="","",OFFSET('Sanitation Data'!$E$32,0,10*ROW('Sanitation Data'!E150)))</f>
        <v/>
      </c>
      <c r="CU156" s="282" t="str">
        <f ca="true">+IF(OFFSET('Sanitation Data'!$F$28,0,10*ROW('Sanitation Data'!F150))="","",OFFSET('Sanitation Data'!$F$28,0,10*ROW('Sanitation Data'!F150)))</f>
        <v/>
      </c>
      <c r="CV156" s="282" t="str">
        <f ca="true">+IF(OFFSET('Sanitation Data'!$F$29,0,10*ROW('Sanitation Data'!F150))="","",OFFSET('Sanitation Data'!$F$29,0,10*ROW('Sanitation Data'!F150)))</f>
        <v/>
      </c>
      <c r="CW156" s="282" t="str">
        <f ca="true">+IF(OFFSET('Sanitation Data'!$F$30,0,10*ROW('Sanitation Data'!F150))="","",OFFSET('Sanitation Data'!$F$30,0,10*ROW('Sanitation Data'!F150)))</f>
        <v/>
      </c>
      <c r="CX156" s="282" t="str">
        <f ca="true">+IF(OFFSET('Sanitation Data'!$F$31,0,10*ROW('Sanitation Data'!F150))="","",OFFSET('Sanitation Data'!$F$31,0,10*ROW('Sanitation Data'!F150)))</f>
        <v/>
      </c>
      <c r="CY156" s="282" t="str">
        <f ca="true">+IF(OFFSET('Sanitation Data'!$F$32,0,10*ROW('Sanitation Data'!F150))="","",OFFSET('Sanitation Data'!$F$32,0,10*ROW('Sanitation Data'!F150)))</f>
        <v/>
      </c>
      <c r="CZ156" s="282" t="str">
        <f ca="true">+IF(OFFSET('Sanitation Data'!$G$28,0,10*ROW('Sanitation Data'!G150))="","",OFFSET('Sanitation Data'!$G$28,0,10*ROW('Sanitation Data'!G150)))</f>
        <v/>
      </c>
      <c r="DA156" s="282" t="str">
        <f ca="true">+IF(OFFSET('Sanitation Data'!$G$29,0,10*ROW('Sanitation Data'!G150))="","",OFFSET('Sanitation Data'!$G$29,0,10*ROW('Sanitation Data'!G150)))</f>
        <v/>
      </c>
      <c r="DB156" s="282" t="str">
        <f ca="true">+IF(OFFSET('Sanitation Data'!$G$30,0,10*ROW('Sanitation Data'!G150))="","",OFFSET('Sanitation Data'!$G$30,0,10*ROW('Sanitation Data'!G150)))</f>
        <v/>
      </c>
      <c r="DC156" s="282" t="str">
        <f ca="true">+IF(OFFSET('Sanitation Data'!$G$31,0,10*ROW('Sanitation Data'!G150))="","",OFFSET('Sanitation Data'!$G$31,0,10*ROW('Sanitation Data'!G150)))</f>
        <v/>
      </c>
      <c r="DD156" s="282" t="str">
        <f ca="true">+IF(OFFSET('Sanitation Data'!$G$32,0,10*ROW('Sanitation Data'!G150))="","",OFFSET('Sanitation Data'!$G$32,0,10*ROW('Sanitation Data'!G150)))</f>
        <v/>
      </c>
      <c r="DE156" s="282" t="str">
        <f ca="true">+IF(OFFSET('Sanitation Data'!$H$28,0,10*ROW('Sanitation Data'!H150))="","",OFFSET('Sanitation Data'!$H$28,0,10*ROW('Sanitation Data'!H150)))</f>
        <v/>
      </c>
      <c r="DF156" s="282" t="str">
        <f ca="true">+IF(OFFSET('Sanitation Data'!$H$29,0,10*ROW('Sanitation Data'!H150))="","",OFFSET('Sanitation Data'!$H$29,0,10*ROW('Sanitation Data'!H150)))</f>
        <v/>
      </c>
      <c r="DG156" s="282" t="str">
        <f ca="true">+IF(OFFSET('Sanitation Data'!$H$30,0,10*ROW('Sanitation Data'!H150))="","",OFFSET('Sanitation Data'!$H$30,0,10*ROW('Sanitation Data'!H150)))</f>
        <v/>
      </c>
      <c r="DH156" s="282" t="str">
        <f ca="true">+IF(OFFSET('Sanitation Data'!$H$31,0,10*ROW('Sanitation Data'!H150))="","",OFFSET('Sanitation Data'!$H$31,0,10*ROW('Sanitation Data'!H150)))</f>
        <v/>
      </c>
      <c r="DI156" s="282" t="str">
        <f ca="true">+IF(OFFSET('Sanitation Data'!$H$32,0,10*ROW('Sanitation Data'!H150))="","",OFFSET('Sanitation Data'!$H$32,0,10*ROW('Sanitation Data'!H150)))</f>
        <v/>
      </c>
      <c r="DJ156" s="282" t="str">
        <f ca="true">+IF(OFFSET('Sanitation Data'!$I$28,0,10*ROW('Sanitation Data'!I150))="","",OFFSET('Sanitation Data'!$I$28,0,10*ROW('Sanitation Data'!I150)))</f>
        <v/>
      </c>
      <c r="DK156" s="282" t="str">
        <f ca="true">+IF(OFFSET('Sanitation Data'!$I$29,0,10*ROW('Sanitation Data'!I150))="","",OFFSET('Sanitation Data'!$I$29,0,10*ROW('Sanitation Data'!I150)))</f>
        <v/>
      </c>
      <c r="DL156" s="282" t="str">
        <f ca="true">+IF(OFFSET('Sanitation Data'!$I$30,0,10*ROW('Sanitation Data'!I150))="","",OFFSET('Sanitation Data'!$I$30,0,10*ROW('Sanitation Data'!I150)))</f>
        <v/>
      </c>
      <c r="DM156" s="282" t="str">
        <f ca="true">+IF(OFFSET('Sanitation Data'!$I$31,0,10*ROW('Sanitation Data'!I150))="","",OFFSET('Sanitation Data'!$I$31,0,10*ROW('Sanitation Data'!I150)))</f>
        <v/>
      </c>
      <c r="DN156" s="282" t="str">
        <f ca="true">+IF(OFFSET('Sanitation Data'!$I$32,0,10*ROW('Sanitation Data'!I150))="","",OFFSET('Sanitation Data'!$I$32,0,10*ROW('Sanitation Data'!I150)))</f>
        <v/>
      </c>
      <c r="DO156" s="282" t="str">
        <f ca="true">+IF(OFFSET('Hygiene Data'!$D$11,0,10*ROW('Hygiene Data'!D150))="","",OFFSET('Hygiene Data'!$D$11,0,10*ROW('Hygiene Data'!D150)))</f>
        <v/>
      </c>
      <c r="DP156" s="282" t="str">
        <f ca="true">+IF(OFFSET('Hygiene Data'!$D$12,0,10*ROW('Hygiene Data'!D150))="","",OFFSET('Hygiene Data'!$D$12,0,10*ROW('Hygiene Data'!D150)))</f>
        <v/>
      </c>
      <c r="DQ156" s="282" t="str">
        <f ca="true">+IF(OFFSET('Hygiene Data'!$D$13,0,10*ROW('Hygiene Data'!D150))="","",OFFSET('Hygiene Data'!$D$13,0,10*ROW('Hygiene Data'!D150)))</f>
        <v/>
      </c>
      <c r="DR156" s="282" t="str">
        <f ca="true">+IF(OFFSET('Hygiene Data'!$E$11,0,10*ROW('Hygiene Data'!E150))="","",OFFSET('Hygiene Data'!$E$11,0,10*ROW('Hygiene Data'!E150)))</f>
        <v/>
      </c>
      <c r="DS156" s="282" t="str">
        <f ca="true">+IF(OFFSET('Hygiene Data'!$E$12,0,10*ROW('Hygiene Data'!E150))="","",OFFSET('Hygiene Data'!$E$12,0,10*ROW('Hygiene Data'!E150)))</f>
        <v/>
      </c>
      <c r="DT156" s="282" t="str">
        <f ca="true">+IF(OFFSET('Hygiene Data'!$E$13,0,10*ROW('Hygiene Data'!E150))="","",OFFSET('Hygiene Data'!$E$13,0,10*ROW('Hygiene Data'!E150)))</f>
        <v/>
      </c>
      <c r="DU156" s="282" t="str">
        <f ca="true">+IF(OFFSET('Hygiene Data'!$F$11,0,10*ROW('Hygiene Data'!F150))="","",OFFSET('Hygiene Data'!$F$11,0,10*ROW('Hygiene Data'!F150)))</f>
        <v/>
      </c>
      <c r="DV156" s="282" t="str">
        <f ca="true">+IF(OFFSET('Hygiene Data'!$F$12,0,10*ROW('Hygiene Data'!F150))="","",OFFSET('Hygiene Data'!$F$12,0,10*ROW('Hygiene Data'!F150)))</f>
        <v/>
      </c>
      <c r="DW156" s="282" t="str">
        <f ca="true">+IF(OFFSET('Hygiene Data'!$F$13,0,10*ROW('Hygiene Data'!F150))="","",OFFSET('Hygiene Data'!$F$13,0,10*ROW('Hygiene Data'!F150)))</f>
        <v/>
      </c>
      <c r="DX156" s="282" t="str">
        <f ca="true">+IF(OFFSET('Hygiene Data'!$G$11,0,10*ROW('Hygiene Data'!G150))="","",OFFSET('Hygiene Data'!$G$11,0,10*ROW('Hygiene Data'!G150)))</f>
        <v/>
      </c>
      <c r="DY156" s="282" t="str">
        <f ca="true">+IF(OFFSET('Hygiene Data'!$G$12,0,10*ROW('Hygiene Data'!G150))="","",OFFSET('Hygiene Data'!$G$12,0,10*ROW('Hygiene Data'!G150)))</f>
        <v/>
      </c>
      <c r="DZ156" s="282" t="str">
        <f ca="true">+IF(OFFSET('Hygiene Data'!$G$13,0,10*ROW('Hygiene Data'!G150))="","",OFFSET('Hygiene Data'!$G$13,0,10*ROW('Hygiene Data'!G150)))</f>
        <v/>
      </c>
      <c r="EA156" s="282" t="str">
        <f ca="true">+IF(OFFSET('Hygiene Data'!$H$11,0,10*ROW('Hygiene Data'!H150))="","",OFFSET('Hygiene Data'!$H$11,0,10*ROW('Hygiene Data'!H150)))</f>
        <v/>
      </c>
      <c r="EB156" s="282" t="str">
        <f ca="true">+IF(OFFSET('Hygiene Data'!$H$12,0,10*ROW('Hygiene Data'!H150))="","",OFFSET('Hygiene Data'!$H$12,0,10*ROW('Hygiene Data'!H150)))</f>
        <v/>
      </c>
      <c r="EC156" s="282" t="str">
        <f ca="true">+IF(OFFSET('Hygiene Data'!$H$13,0,10*ROW('Hygiene Data'!H150))="","",OFFSET('Hygiene Data'!$H$13,0,10*ROW('Hygiene Data'!H150)))</f>
        <v/>
      </c>
      <c r="ED156" s="282" t="str">
        <f ca="true">+IF(OFFSET('Hygiene Data'!$I$11,0,10*ROW('Hygiene Data'!I150))="","",OFFSET('Hygiene Data'!$I$11,0,10*ROW('Hygiene Data'!I150)))</f>
        <v/>
      </c>
      <c r="EE156" s="282" t="str">
        <f ca="true">+IF(OFFSET('Hygiene Data'!$I$12,0,10*ROW('Hygiene Data'!I150))="","",OFFSET('Hygiene Data'!$I$12,0,10*ROW('Hygiene Data'!I150)))</f>
        <v/>
      </c>
      <c r="EF156" s="282"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8"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2"/>
      <c r="BS157" s="282" t="str">
        <f ca="true">+IF(OFFSET('Water Data'!$D$27,0,10*ROW('Water Data'!D151))="","",OFFSET('Water Data'!$D$27,0,10*ROW('Water Data'!D151)))</f>
        <v/>
      </c>
      <c r="BT157" s="282" t="str">
        <f ca="true">+IF(OFFSET('Water Data'!$D$28,0,10*ROW('Water Data'!D151))="","",OFFSET('Water Data'!$D$28,0,10*ROW('Water Data'!D151)))</f>
        <v/>
      </c>
      <c r="BU157" s="282" t="str">
        <f ca="true">+IF(OFFSET('Water Data'!$D$29,0,10*ROW('Water Data'!D151))="","",OFFSET('Water Data'!$D$29,0,10*ROW('Water Data'!D151)))</f>
        <v/>
      </c>
      <c r="BV157" s="282" t="str">
        <f ca="true">+IF(OFFSET('Water Data'!$E$27,0,10*ROW('Water Data'!E151))="","",OFFSET('Water Data'!$E$27,0,10*ROW('Water Data'!E151)))</f>
        <v/>
      </c>
      <c r="BW157" s="282" t="str">
        <f ca="true">+IF(OFFSET('Water Data'!$E$28,0,10*ROW('Water Data'!E151))="","",OFFSET('Water Data'!$E$28,0,10*ROW('Water Data'!E151)))</f>
        <v/>
      </c>
      <c r="BX157" s="282" t="str">
        <f ca="true">+IF(OFFSET('Water Data'!$E$29,0,10*ROW('Water Data'!E151))="","",OFFSET('Water Data'!$E$29,0,10*ROW('Water Data'!E151)))</f>
        <v/>
      </c>
      <c r="BY157" s="282" t="str">
        <f ca="true">+IF(OFFSET('Water Data'!$F$27,0,10*ROW('Water Data'!F151))="","",OFFSET('Water Data'!$F$27,0,10*ROW('Water Data'!F151)))</f>
        <v/>
      </c>
      <c r="BZ157" s="282" t="str">
        <f ca="true">+IF(OFFSET('Water Data'!$F$28,0,10*ROW('Water Data'!F151))="","",OFFSET('Water Data'!$F$28,0,10*ROW('Water Data'!F151)))</f>
        <v/>
      </c>
      <c r="CA157" s="282" t="str">
        <f ca="true">+IF(OFFSET('Water Data'!$F$29,0,10*ROW('Water Data'!F151))="","",OFFSET('Water Data'!$F$29,0,10*ROW('Water Data'!F151)))</f>
        <v/>
      </c>
      <c r="CB157" s="282" t="str">
        <f ca="true">+IF(OFFSET('Water Data'!$G$27,0,10*ROW('Water Data'!G151))="","",OFFSET('Water Data'!$G$27,0,10*ROW('Water Data'!G151)))</f>
        <v/>
      </c>
      <c r="CC157" s="282" t="str">
        <f ca="true">+IF(OFFSET('Water Data'!$G$28,0,10*ROW('Water Data'!G151))="","",OFFSET('Water Data'!$G$28,0,10*ROW('Water Data'!G151)))</f>
        <v/>
      </c>
      <c r="CD157" s="282" t="str">
        <f ca="true">+IF(OFFSET('Water Data'!$G$29,0,10*ROW('Water Data'!G151))="","",OFFSET('Water Data'!$G$29,0,10*ROW('Water Data'!G151)))</f>
        <v/>
      </c>
      <c r="CE157" s="282" t="str">
        <f ca="true">+IF(OFFSET('Water Data'!$H$27,0,10*ROW('Water Data'!H151))="","",OFFSET('Water Data'!$H$27,0,10*ROW('Water Data'!H151)))</f>
        <v/>
      </c>
      <c r="CF157" s="282" t="str">
        <f ca="true">+IF(OFFSET('Water Data'!$H$28,0,10*ROW('Water Data'!H151))="","",OFFSET('Water Data'!$H$28,0,10*ROW('Water Data'!H151)))</f>
        <v/>
      </c>
      <c r="CG157" s="282" t="str">
        <f ca="true">+IF(OFFSET('Water Data'!$H$29,0,10*ROW('Water Data'!H151))="","",OFFSET('Water Data'!$H$29,0,10*ROW('Water Data'!H151)))</f>
        <v/>
      </c>
      <c r="CH157" s="282" t="str">
        <f ca="true">+IF(OFFSET('Water Data'!$I$27,0,10*ROW('Water Data'!I151))="","",OFFSET('Water Data'!$I$27,0,10*ROW('Water Data'!I151)))</f>
        <v/>
      </c>
      <c r="CI157" s="282" t="str">
        <f ca="true">+IF(OFFSET('Water Data'!$I$28,0,10*ROW('Water Data'!I151))="","",OFFSET('Water Data'!$I$28,0,10*ROW('Water Data'!I151)))</f>
        <v/>
      </c>
      <c r="CJ157" s="282" t="str">
        <f ca="true">+IF(OFFSET('Water Data'!$I$29,0,10*ROW('Water Data'!I151))="","",OFFSET('Water Data'!$I$29,0,10*ROW('Water Data'!I151)))</f>
        <v/>
      </c>
      <c r="CK157" s="282" t="str">
        <f ca="true">+IF(OFFSET('Sanitation Data'!$D$28,0,10*ROW('Sanitation Data'!D151))="","",OFFSET('Sanitation Data'!$D$28,0,10*ROW('Sanitation Data'!D151)))</f>
        <v/>
      </c>
      <c r="CL157" s="282" t="str">
        <f ca="true">+IF(OFFSET('Sanitation Data'!$D$29,0,10*ROW('Sanitation Data'!D151))="","",OFFSET('Sanitation Data'!$D$29,0,10*ROW('Sanitation Data'!D151)))</f>
        <v/>
      </c>
      <c r="CM157" s="282" t="str">
        <f ca="true">+IF(OFFSET('Sanitation Data'!$D$30,0,10*ROW('Sanitation Data'!D151))="","",OFFSET('Sanitation Data'!$D$30,0,10*ROW('Sanitation Data'!D151)))</f>
        <v/>
      </c>
      <c r="CN157" s="282" t="str">
        <f ca="true">+IF(OFFSET('Sanitation Data'!$D$31,0,10*ROW('Sanitation Data'!D151))="","",OFFSET('Sanitation Data'!$D$31,0,10*ROW('Sanitation Data'!D151)))</f>
        <v/>
      </c>
      <c r="CO157" s="282" t="str">
        <f ca="true">+IF(OFFSET('Sanitation Data'!$D$32,0,10*ROW('Sanitation Data'!D151))="","",OFFSET('Sanitation Data'!$D$32,0,10*ROW('Sanitation Data'!D151)))</f>
        <v/>
      </c>
      <c r="CP157" s="282" t="str">
        <f ca="true">+IF(OFFSET('Sanitation Data'!$E$28,0,10*ROW('Sanitation Data'!E151))="","",OFFSET('Sanitation Data'!$E$28,0,10*ROW('Sanitation Data'!E151)))</f>
        <v/>
      </c>
      <c r="CQ157" s="282" t="str">
        <f ca="true">+IF(OFFSET('Sanitation Data'!$E$29,0,10*ROW('Sanitation Data'!E151))="","",OFFSET('Sanitation Data'!$E$29,0,10*ROW('Sanitation Data'!E151)))</f>
        <v/>
      </c>
      <c r="CR157" s="282" t="str">
        <f ca="true">+IF(OFFSET('Sanitation Data'!$E$30,0,10*ROW('Sanitation Data'!E151))="","",OFFSET('Sanitation Data'!$E$30,0,10*ROW('Sanitation Data'!E151)))</f>
        <v/>
      </c>
      <c r="CS157" s="282" t="str">
        <f ca="true">+IF(OFFSET('Sanitation Data'!$E$31,0,10*ROW('Sanitation Data'!E151))="","",OFFSET('Sanitation Data'!$E$31,0,10*ROW('Sanitation Data'!E151)))</f>
        <v/>
      </c>
      <c r="CT157" s="282" t="str">
        <f ca="true">+IF(OFFSET('Sanitation Data'!$E$32,0,10*ROW('Sanitation Data'!E151))="","",OFFSET('Sanitation Data'!$E$32,0,10*ROW('Sanitation Data'!E151)))</f>
        <v/>
      </c>
      <c r="CU157" s="282" t="str">
        <f ca="true">+IF(OFFSET('Sanitation Data'!$F$28,0,10*ROW('Sanitation Data'!F151))="","",OFFSET('Sanitation Data'!$F$28,0,10*ROW('Sanitation Data'!F151)))</f>
        <v/>
      </c>
      <c r="CV157" s="282" t="str">
        <f ca="true">+IF(OFFSET('Sanitation Data'!$F$29,0,10*ROW('Sanitation Data'!F151))="","",OFFSET('Sanitation Data'!$F$29,0,10*ROW('Sanitation Data'!F151)))</f>
        <v/>
      </c>
      <c r="CW157" s="282" t="str">
        <f ca="true">+IF(OFFSET('Sanitation Data'!$F$30,0,10*ROW('Sanitation Data'!F151))="","",OFFSET('Sanitation Data'!$F$30,0,10*ROW('Sanitation Data'!F151)))</f>
        <v/>
      </c>
      <c r="CX157" s="282" t="str">
        <f ca="true">+IF(OFFSET('Sanitation Data'!$F$31,0,10*ROW('Sanitation Data'!F151))="","",OFFSET('Sanitation Data'!$F$31,0,10*ROW('Sanitation Data'!F151)))</f>
        <v/>
      </c>
      <c r="CY157" s="282" t="str">
        <f ca="true">+IF(OFFSET('Sanitation Data'!$F$32,0,10*ROW('Sanitation Data'!F151))="","",OFFSET('Sanitation Data'!$F$32,0,10*ROW('Sanitation Data'!F151)))</f>
        <v/>
      </c>
      <c r="CZ157" s="282" t="str">
        <f ca="true">+IF(OFFSET('Sanitation Data'!$G$28,0,10*ROW('Sanitation Data'!G151))="","",OFFSET('Sanitation Data'!$G$28,0,10*ROW('Sanitation Data'!G151)))</f>
        <v/>
      </c>
      <c r="DA157" s="282" t="str">
        <f ca="true">+IF(OFFSET('Sanitation Data'!$G$29,0,10*ROW('Sanitation Data'!G151))="","",OFFSET('Sanitation Data'!$G$29,0,10*ROW('Sanitation Data'!G151)))</f>
        <v/>
      </c>
      <c r="DB157" s="282" t="str">
        <f ca="true">+IF(OFFSET('Sanitation Data'!$G$30,0,10*ROW('Sanitation Data'!G151))="","",OFFSET('Sanitation Data'!$G$30,0,10*ROW('Sanitation Data'!G151)))</f>
        <v/>
      </c>
      <c r="DC157" s="282" t="str">
        <f ca="true">+IF(OFFSET('Sanitation Data'!$G$31,0,10*ROW('Sanitation Data'!G151))="","",OFFSET('Sanitation Data'!$G$31,0,10*ROW('Sanitation Data'!G151)))</f>
        <v/>
      </c>
      <c r="DD157" s="282" t="str">
        <f ca="true">+IF(OFFSET('Sanitation Data'!$G$32,0,10*ROW('Sanitation Data'!G151))="","",OFFSET('Sanitation Data'!$G$32,0,10*ROW('Sanitation Data'!G151)))</f>
        <v/>
      </c>
      <c r="DE157" s="282" t="str">
        <f ca="true">+IF(OFFSET('Sanitation Data'!$H$28,0,10*ROW('Sanitation Data'!H151))="","",OFFSET('Sanitation Data'!$H$28,0,10*ROW('Sanitation Data'!H151)))</f>
        <v/>
      </c>
      <c r="DF157" s="282" t="str">
        <f ca="true">+IF(OFFSET('Sanitation Data'!$H$29,0,10*ROW('Sanitation Data'!H151))="","",OFFSET('Sanitation Data'!$H$29,0,10*ROW('Sanitation Data'!H151)))</f>
        <v/>
      </c>
      <c r="DG157" s="282" t="str">
        <f ca="true">+IF(OFFSET('Sanitation Data'!$H$30,0,10*ROW('Sanitation Data'!H151))="","",OFFSET('Sanitation Data'!$H$30,0,10*ROW('Sanitation Data'!H151)))</f>
        <v/>
      </c>
      <c r="DH157" s="282" t="str">
        <f ca="true">+IF(OFFSET('Sanitation Data'!$H$31,0,10*ROW('Sanitation Data'!H151))="","",OFFSET('Sanitation Data'!$H$31,0,10*ROW('Sanitation Data'!H151)))</f>
        <v/>
      </c>
      <c r="DI157" s="282" t="str">
        <f ca="true">+IF(OFFSET('Sanitation Data'!$H$32,0,10*ROW('Sanitation Data'!H151))="","",OFFSET('Sanitation Data'!$H$32,0,10*ROW('Sanitation Data'!H151)))</f>
        <v/>
      </c>
      <c r="DJ157" s="282" t="str">
        <f ca="true">+IF(OFFSET('Sanitation Data'!$I$28,0,10*ROW('Sanitation Data'!I151))="","",OFFSET('Sanitation Data'!$I$28,0,10*ROW('Sanitation Data'!I151)))</f>
        <v/>
      </c>
      <c r="DK157" s="282" t="str">
        <f ca="true">+IF(OFFSET('Sanitation Data'!$I$29,0,10*ROW('Sanitation Data'!I151))="","",OFFSET('Sanitation Data'!$I$29,0,10*ROW('Sanitation Data'!I151)))</f>
        <v/>
      </c>
      <c r="DL157" s="282" t="str">
        <f ca="true">+IF(OFFSET('Sanitation Data'!$I$30,0,10*ROW('Sanitation Data'!I151))="","",OFFSET('Sanitation Data'!$I$30,0,10*ROW('Sanitation Data'!I151)))</f>
        <v/>
      </c>
      <c r="DM157" s="282" t="str">
        <f ca="true">+IF(OFFSET('Sanitation Data'!$I$31,0,10*ROW('Sanitation Data'!I151))="","",OFFSET('Sanitation Data'!$I$31,0,10*ROW('Sanitation Data'!I151)))</f>
        <v/>
      </c>
      <c r="DN157" s="282" t="str">
        <f ca="true">+IF(OFFSET('Sanitation Data'!$I$32,0,10*ROW('Sanitation Data'!I151))="","",OFFSET('Sanitation Data'!$I$32,0,10*ROW('Sanitation Data'!I151)))</f>
        <v/>
      </c>
      <c r="DO157" s="282" t="str">
        <f ca="true">+IF(OFFSET('Hygiene Data'!$D$11,0,10*ROW('Hygiene Data'!D151))="","",OFFSET('Hygiene Data'!$D$11,0,10*ROW('Hygiene Data'!D151)))</f>
        <v/>
      </c>
      <c r="DP157" s="282" t="str">
        <f ca="true">+IF(OFFSET('Hygiene Data'!$D$12,0,10*ROW('Hygiene Data'!D151))="","",OFFSET('Hygiene Data'!$D$12,0,10*ROW('Hygiene Data'!D151)))</f>
        <v/>
      </c>
      <c r="DQ157" s="282" t="str">
        <f ca="true">+IF(OFFSET('Hygiene Data'!$D$13,0,10*ROW('Hygiene Data'!D151))="","",OFFSET('Hygiene Data'!$D$13,0,10*ROW('Hygiene Data'!D151)))</f>
        <v/>
      </c>
      <c r="DR157" s="282" t="str">
        <f ca="true">+IF(OFFSET('Hygiene Data'!$E$11,0,10*ROW('Hygiene Data'!E151))="","",OFFSET('Hygiene Data'!$E$11,0,10*ROW('Hygiene Data'!E151)))</f>
        <v/>
      </c>
      <c r="DS157" s="282" t="str">
        <f ca="true">+IF(OFFSET('Hygiene Data'!$E$12,0,10*ROW('Hygiene Data'!E151))="","",OFFSET('Hygiene Data'!$E$12,0,10*ROW('Hygiene Data'!E151)))</f>
        <v/>
      </c>
      <c r="DT157" s="282" t="str">
        <f ca="true">+IF(OFFSET('Hygiene Data'!$E$13,0,10*ROW('Hygiene Data'!E151))="","",OFFSET('Hygiene Data'!$E$13,0,10*ROW('Hygiene Data'!E151)))</f>
        <v/>
      </c>
      <c r="DU157" s="282" t="str">
        <f ca="true">+IF(OFFSET('Hygiene Data'!$F$11,0,10*ROW('Hygiene Data'!F151))="","",OFFSET('Hygiene Data'!$F$11,0,10*ROW('Hygiene Data'!F151)))</f>
        <v/>
      </c>
      <c r="DV157" s="282" t="str">
        <f ca="true">+IF(OFFSET('Hygiene Data'!$F$12,0,10*ROW('Hygiene Data'!F151))="","",OFFSET('Hygiene Data'!$F$12,0,10*ROW('Hygiene Data'!F151)))</f>
        <v/>
      </c>
      <c r="DW157" s="282" t="str">
        <f ca="true">+IF(OFFSET('Hygiene Data'!$F$13,0,10*ROW('Hygiene Data'!F151))="","",OFFSET('Hygiene Data'!$F$13,0,10*ROW('Hygiene Data'!F151)))</f>
        <v/>
      </c>
      <c r="DX157" s="282" t="str">
        <f ca="true">+IF(OFFSET('Hygiene Data'!$G$11,0,10*ROW('Hygiene Data'!G151))="","",OFFSET('Hygiene Data'!$G$11,0,10*ROW('Hygiene Data'!G151)))</f>
        <v/>
      </c>
      <c r="DY157" s="282" t="str">
        <f ca="true">+IF(OFFSET('Hygiene Data'!$G$12,0,10*ROW('Hygiene Data'!G151))="","",OFFSET('Hygiene Data'!$G$12,0,10*ROW('Hygiene Data'!G151)))</f>
        <v/>
      </c>
      <c r="DZ157" s="282" t="str">
        <f ca="true">+IF(OFFSET('Hygiene Data'!$G$13,0,10*ROW('Hygiene Data'!G151))="","",OFFSET('Hygiene Data'!$G$13,0,10*ROW('Hygiene Data'!G151)))</f>
        <v/>
      </c>
      <c r="EA157" s="282" t="str">
        <f ca="true">+IF(OFFSET('Hygiene Data'!$H$11,0,10*ROW('Hygiene Data'!H151))="","",OFFSET('Hygiene Data'!$H$11,0,10*ROW('Hygiene Data'!H151)))</f>
        <v/>
      </c>
      <c r="EB157" s="282" t="str">
        <f ca="true">+IF(OFFSET('Hygiene Data'!$H$12,0,10*ROW('Hygiene Data'!H151))="","",OFFSET('Hygiene Data'!$H$12,0,10*ROW('Hygiene Data'!H151)))</f>
        <v/>
      </c>
      <c r="EC157" s="282" t="str">
        <f ca="true">+IF(OFFSET('Hygiene Data'!$H$13,0,10*ROW('Hygiene Data'!H151))="","",OFFSET('Hygiene Data'!$H$13,0,10*ROW('Hygiene Data'!H151)))</f>
        <v/>
      </c>
      <c r="ED157" s="282" t="str">
        <f ca="true">+IF(OFFSET('Hygiene Data'!$I$11,0,10*ROW('Hygiene Data'!I151))="","",OFFSET('Hygiene Data'!$I$11,0,10*ROW('Hygiene Data'!I151)))</f>
        <v/>
      </c>
      <c r="EE157" s="282" t="str">
        <f ca="true">+IF(OFFSET('Hygiene Data'!$I$12,0,10*ROW('Hygiene Data'!I151))="","",OFFSET('Hygiene Data'!$I$12,0,10*ROW('Hygiene Data'!I151)))</f>
        <v/>
      </c>
      <c r="EF157" s="282"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8"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2"/>
      <c r="BS158" s="282" t="str">
        <f ca="true">+IF(OFFSET('Water Data'!$D$27,0,10*ROW('Water Data'!D152))="","",OFFSET('Water Data'!$D$27,0,10*ROW('Water Data'!D152)))</f>
        <v/>
      </c>
      <c r="BT158" s="282" t="str">
        <f ca="true">+IF(OFFSET('Water Data'!$D$28,0,10*ROW('Water Data'!D152))="","",OFFSET('Water Data'!$D$28,0,10*ROW('Water Data'!D152)))</f>
        <v/>
      </c>
      <c r="BU158" s="282" t="str">
        <f ca="true">+IF(OFFSET('Water Data'!$D$29,0,10*ROW('Water Data'!D152))="","",OFFSET('Water Data'!$D$29,0,10*ROW('Water Data'!D152)))</f>
        <v/>
      </c>
      <c r="BV158" s="282" t="str">
        <f ca="true">+IF(OFFSET('Water Data'!$E$27,0,10*ROW('Water Data'!E152))="","",OFFSET('Water Data'!$E$27,0,10*ROW('Water Data'!E152)))</f>
        <v/>
      </c>
      <c r="BW158" s="282" t="str">
        <f ca="true">+IF(OFFSET('Water Data'!$E$28,0,10*ROW('Water Data'!E152))="","",OFFSET('Water Data'!$E$28,0,10*ROW('Water Data'!E152)))</f>
        <v/>
      </c>
      <c r="BX158" s="282" t="str">
        <f ca="true">+IF(OFFSET('Water Data'!$E$29,0,10*ROW('Water Data'!E152))="","",OFFSET('Water Data'!$E$29,0,10*ROW('Water Data'!E152)))</f>
        <v/>
      </c>
      <c r="BY158" s="282" t="str">
        <f ca="true">+IF(OFFSET('Water Data'!$F$27,0,10*ROW('Water Data'!F152))="","",OFFSET('Water Data'!$F$27,0,10*ROW('Water Data'!F152)))</f>
        <v/>
      </c>
      <c r="BZ158" s="282" t="str">
        <f ca="true">+IF(OFFSET('Water Data'!$F$28,0,10*ROW('Water Data'!F152))="","",OFFSET('Water Data'!$F$28,0,10*ROW('Water Data'!F152)))</f>
        <v/>
      </c>
      <c r="CA158" s="282" t="str">
        <f ca="true">+IF(OFFSET('Water Data'!$F$29,0,10*ROW('Water Data'!F152))="","",OFFSET('Water Data'!$F$29,0,10*ROW('Water Data'!F152)))</f>
        <v/>
      </c>
      <c r="CB158" s="282" t="str">
        <f ca="true">+IF(OFFSET('Water Data'!$G$27,0,10*ROW('Water Data'!G152))="","",OFFSET('Water Data'!$G$27,0,10*ROW('Water Data'!G152)))</f>
        <v/>
      </c>
      <c r="CC158" s="282" t="str">
        <f ca="true">+IF(OFFSET('Water Data'!$G$28,0,10*ROW('Water Data'!G152))="","",OFFSET('Water Data'!$G$28,0,10*ROW('Water Data'!G152)))</f>
        <v/>
      </c>
      <c r="CD158" s="282" t="str">
        <f ca="true">+IF(OFFSET('Water Data'!$G$29,0,10*ROW('Water Data'!G152))="","",OFFSET('Water Data'!$G$29,0,10*ROW('Water Data'!G152)))</f>
        <v/>
      </c>
      <c r="CE158" s="282" t="str">
        <f ca="true">+IF(OFFSET('Water Data'!$H$27,0,10*ROW('Water Data'!H152))="","",OFFSET('Water Data'!$H$27,0,10*ROW('Water Data'!H152)))</f>
        <v/>
      </c>
      <c r="CF158" s="282" t="str">
        <f ca="true">+IF(OFFSET('Water Data'!$H$28,0,10*ROW('Water Data'!H152))="","",OFFSET('Water Data'!$H$28,0,10*ROW('Water Data'!H152)))</f>
        <v/>
      </c>
      <c r="CG158" s="282" t="str">
        <f ca="true">+IF(OFFSET('Water Data'!$H$29,0,10*ROW('Water Data'!H152))="","",OFFSET('Water Data'!$H$29,0,10*ROW('Water Data'!H152)))</f>
        <v/>
      </c>
      <c r="CH158" s="282" t="str">
        <f ca="true">+IF(OFFSET('Water Data'!$I$27,0,10*ROW('Water Data'!I152))="","",OFFSET('Water Data'!$I$27,0,10*ROW('Water Data'!I152)))</f>
        <v/>
      </c>
      <c r="CI158" s="282" t="str">
        <f ca="true">+IF(OFFSET('Water Data'!$I$28,0,10*ROW('Water Data'!I152))="","",OFFSET('Water Data'!$I$28,0,10*ROW('Water Data'!I152)))</f>
        <v/>
      </c>
      <c r="CJ158" s="282" t="str">
        <f ca="true">+IF(OFFSET('Water Data'!$I$29,0,10*ROW('Water Data'!I152))="","",OFFSET('Water Data'!$I$29,0,10*ROW('Water Data'!I152)))</f>
        <v/>
      </c>
      <c r="CK158" s="282" t="str">
        <f ca="true">+IF(OFFSET('Sanitation Data'!$D$28,0,10*ROW('Sanitation Data'!D152))="","",OFFSET('Sanitation Data'!$D$28,0,10*ROW('Sanitation Data'!D152)))</f>
        <v/>
      </c>
      <c r="CL158" s="282" t="str">
        <f ca="true">+IF(OFFSET('Sanitation Data'!$D$29,0,10*ROW('Sanitation Data'!D152))="","",OFFSET('Sanitation Data'!$D$29,0,10*ROW('Sanitation Data'!D152)))</f>
        <v/>
      </c>
      <c r="CM158" s="282" t="str">
        <f ca="true">+IF(OFFSET('Sanitation Data'!$D$30,0,10*ROW('Sanitation Data'!D152))="","",OFFSET('Sanitation Data'!$D$30,0,10*ROW('Sanitation Data'!D152)))</f>
        <v/>
      </c>
      <c r="CN158" s="282" t="str">
        <f ca="true">+IF(OFFSET('Sanitation Data'!$D$31,0,10*ROW('Sanitation Data'!D152))="","",OFFSET('Sanitation Data'!$D$31,0,10*ROW('Sanitation Data'!D152)))</f>
        <v/>
      </c>
      <c r="CO158" s="282" t="str">
        <f ca="true">+IF(OFFSET('Sanitation Data'!$D$32,0,10*ROW('Sanitation Data'!D152))="","",OFFSET('Sanitation Data'!$D$32,0,10*ROW('Sanitation Data'!D152)))</f>
        <v/>
      </c>
      <c r="CP158" s="282" t="str">
        <f ca="true">+IF(OFFSET('Sanitation Data'!$E$28,0,10*ROW('Sanitation Data'!E152))="","",OFFSET('Sanitation Data'!$E$28,0,10*ROW('Sanitation Data'!E152)))</f>
        <v/>
      </c>
      <c r="CQ158" s="282" t="str">
        <f ca="true">+IF(OFFSET('Sanitation Data'!$E$29,0,10*ROW('Sanitation Data'!E152))="","",OFFSET('Sanitation Data'!$E$29,0,10*ROW('Sanitation Data'!E152)))</f>
        <v/>
      </c>
      <c r="CR158" s="282" t="str">
        <f ca="true">+IF(OFFSET('Sanitation Data'!$E$30,0,10*ROW('Sanitation Data'!E152))="","",OFFSET('Sanitation Data'!$E$30,0,10*ROW('Sanitation Data'!E152)))</f>
        <v/>
      </c>
      <c r="CS158" s="282" t="str">
        <f ca="true">+IF(OFFSET('Sanitation Data'!$E$31,0,10*ROW('Sanitation Data'!E152))="","",OFFSET('Sanitation Data'!$E$31,0,10*ROW('Sanitation Data'!E152)))</f>
        <v/>
      </c>
      <c r="CT158" s="282" t="str">
        <f ca="true">+IF(OFFSET('Sanitation Data'!$E$32,0,10*ROW('Sanitation Data'!E152))="","",OFFSET('Sanitation Data'!$E$32,0,10*ROW('Sanitation Data'!E152)))</f>
        <v/>
      </c>
      <c r="CU158" s="282" t="str">
        <f ca="true">+IF(OFFSET('Sanitation Data'!$F$28,0,10*ROW('Sanitation Data'!F152))="","",OFFSET('Sanitation Data'!$F$28,0,10*ROW('Sanitation Data'!F152)))</f>
        <v/>
      </c>
      <c r="CV158" s="282" t="str">
        <f ca="true">+IF(OFFSET('Sanitation Data'!$F$29,0,10*ROW('Sanitation Data'!F152))="","",OFFSET('Sanitation Data'!$F$29,0,10*ROW('Sanitation Data'!F152)))</f>
        <v/>
      </c>
      <c r="CW158" s="282" t="str">
        <f ca="true">+IF(OFFSET('Sanitation Data'!$F$30,0,10*ROW('Sanitation Data'!F152))="","",OFFSET('Sanitation Data'!$F$30,0,10*ROW('Sanitation Data'!F152)))</f>
        <v/>
      </c>
      <c r="CX158" s="282" t="str">
        <f ca="true">+IF(OFFSET('Sanitation Data'!$F$31,0,10*ROW('Sanitation Data'!F152))="","",OFFSET('Sanitation Data'!$F$31,0,10*ROW('Sanitation Data'!F152)))</f>
        <v/>
      </c>
      <c r="CY158" s="282" t="str">
        <f ca="true">+IF(OFFSET('Sanitation Data'!$F$32,0,10*ROW('Sanitation Data'!F152))="","",OFFSET('Sanitation Data'!$F$32,0,10*ROW('Sanitation Data'!F152)))</f>
        <v/>
      </c>
      <c r="CZ158" s="282" t="str">
        <f ca="true">+IF(OFFSET('Sanitation Data'!$G$28,0,10*ROW('Sanitation Data'!G152))="","",OFFSET('Sanitation Data'!$G$28,0,10*ROW('Sanitation Data'!G152)))</f>
        <v/>
      </c>
      <c r="DA158" s="282" t="str">
        <f ca="true">+IF(OFFSET('Sanitation Data'!$G$29,0,10*ROW('Sanitation Data'!G152))="","",OFFSET('Sanitation Data'!$G$29,0,10*ROW('Sanitation Data'!G152)))</f>
        <v/>
      </c>
      <c r="DB158" s="282" t="str">
        <f ca="true">+IF(OFFSET('Sanitation Data'!$G$30,0,10*ROW('Sanitation Data'!G152))="","",OFFSET('Sanitation Data'!$G$30,0,10*ROW('Sanitation Data'!G152)))</f>
        <v/>
      </c>
      <c r="DC158" s="282" t="str">
        <f ca="true">+IF(OFFSET('Sanitation Data'!$G$31,0,10*ROW('Sanitation Data'!G152))="","",OFFSET('Sanitation Data'!$G$31,0,10*ROW('Sanitation Data'!G152)))</f>
        <v/>
      </c>
      <c r="DD158" s="282" t="str">
        <f ca="true">+IF(OFFSET('Sanitation Data'!$G$32,0,10*ROW('Sanitation Data'!G152))="","",OFFSET('Sanitation Data'!$G$32,0,10*ROW('Sanitation Data'!G152)))</f>
        <v/>
      </c>
      <c r="DE158" s="282" t="str">
        <f ca="true">+IF(OFFSET('Sanitation Data'!$H$28,0,10*ROW('Sanitation Data'!H152))="","",OFFSET('Sanitation Data'!$H$28,0,10*ROW('Sanitation Data'!H152)))</f>
        <v/>
      </c>
      <c r="DF158" s="282" t="str">
        <f ca="true">+IF(OFFSET('Sanitation Data'!$H$29,0,10*ROW('Sanitation Data'!H152))="","",OFFSET('Sanitation Data'!$H$29,0,10*ROW('Sanitation Data'!H152)))</f>
        <v/>
      </c>
      <c r="DG158" s="282" t="str">
        <f ca="true">+IF(OFFSET('Sanitation Data'!$H$30,0,10*ROW('Sanitation Data'!H152))="","",OFFSET('Sanitation Data'!$H$30,0,10*ROW('Sanitation Data'!H152)))</f>
        <v/>
      </c>
      <c r="DH158" s="282" t="str">
        <f ca="true">+IF(OFFSET('Sanitation Data'!$H$31,0,10*ROW('Sanitation Data'!H152))="","",OFFSET('Sanitation Data'!$H$31,0,10*ROW('Sanitation Data'!H152)))</f>
        <v/>
      </c>
      <c r="DI158" s="282" t="str">
        <f ca="true">+IF(OFFSET('Sanitation Data'!$H$32,0,10*ROW('Sanitation Data'!H152))="","",OFFSET('Sanitation Data'!$H$32,0,10*ROW('Sanitation Data'!H152)))</f>
        <v/>
      </c>
      <c r="DJ158" s="282" t="str">
        <f ca="true">+IF(OFFSET('Sanitation Data'!$I$28,0,10*ROW('Sanitation Data'!I152))="","",OFFSET('Sanitation Data'!$I$28,0,10*ROW('Sanitation Data'!I152)))</f>
        <v/>
      </c>
      <c r="DK158" s="282" t="str">
        <f ca="true">+IF(OFFSET('Sanitation Data'!$I$29,0,10*ROW('Sanitation Data'!I152))="","",OFFSET('Sanitation Data'!$I$29,0,10*ROW('Sanitation Data'!I152)))</f>
        <v/>
      </c>
      <c r="DL158" s="282" t="str">
        <f ca="true">+IF(OFFSET('Sanitation Data'!$I$30,0,10*ROW('Sanitation Data'!I152))="","",OFFSET('Sanitation Data'!$I$30,0,10*ROW('Sanitation Data'!I152)))</f>
        <v/>
      </c>
      <c r="DM158" s="282" t="str">
        <f ca="true">+IF(OFFSET('Sanitation Data'!$I$31,0,10*ROW('Sanitation Data'!I152))="","",OFFSET('Sanitation Data'!$I$31,0,10*ROW('Sanitation Data'!I152)))</f>
        <v/>
      </c>
      <c r="DN158" s="282" t="str">
        <f ca="true">+IF(OFFSET('Sanitation Data'!$I$32,0,10*ROW('Sanitation Data'!I152))="","",OFFSET('Sanitation Data'!$I$32,0,10*ROW('Sanitation Data'!I152)))</f>
        <v/>
      </c>
      <c r="DO158" s="282" t="str">
        <f ca="true">+IF(OFFSET('Hygiene Data'!$D$11,0,10*ROW('Hygiene Data'!D152))="","",OFFSET('Hygiene Data'!$D$11,0,10*ROW('Hygiene Data'!D152)))</f>
        <v/>
      </c>
      <c r="DP158" s="282" t="str">
        <f ca="true">+IF(OFFSET('Hygiene Data'!$D$12,0,10*ROW('Hygiene Data'!D152))="","",OFFSET('Hygiene Data'!$D$12,0,10*ROW('Hygiene Data'!D152)))</f>
        <v/>
      </c>
      <c r="DQ158" s="282" t="str">
        <f ca="true">+IF(OFFSET('Hygiene Data'!$D$13,0,10*ROW('Hygiene Data'!D152))="","",OFFSET('Hygiene Data'!$D$13,0,10*ROW('Hygiene Data'!D152)))</f>
        <v/>
      </c>
      <c r="DR158" s="282" t="str">
        <f ca="true">+IF(OFFSET('Hygiene Data'!$E$11,0,10*ROW('Hygiene Data'!E152))="","",OFFSET('Hygiene Data'!$E$11,0,10*ROW('Hygiene Data'!E152)))</f>
        <v/>
      </c>
      <c r="DS158" s="282" t="str">
        <f ca="true">+IF(OFFSET('Hygiene Data'!$E$12,0,10*ROW('Hygiene Data'!E152))="","",OFFSET('Hygiene Data'!$E$12,0,10*ROW('Hygiene Data'!E152)))</f>
        <v/>
      </c>
      <c r="DT158" s="282" t="str">
        <f ca="true">+IF(OFFSET('Hygiene Data'!$E$13,0,10*ROW('Hygiene Data'!E152))="","",OFFSET('Hygiene Data'!$E$13,0,10*ROW('Hygiene Data'!E152)))</f>
        <v/>
      </c>
      <c r="DU158" s="282" t="str">
        <f ca="true">+IF(OFFSET('Hygiene Data'!$F$11,0,10*ROW('Hygiene Data'!F152))="","",OFFSET('Hygiene Data'!$F$11,0,10*ROW('Hygiene Data'!F152)))</f>
        <v/>
      </c>
      <c r="DV158" s="282" t="str">
        <f ca="true">+IF(OFFSET('Hygiene Data'!$F$12,0,10*ROW('Hygiene Data'!F152))="","",OFFSET('Hygiene Data'!$F$12,0,10*ROW('Hygiene Data'!F152)))</f>
        <v/>
      </c>
      <c r="DW158" s="282" t="str">
        <f ca="true">+IF(OFFSET('Hygiene Data'!$F$13,0,10*ROW('Hygiene Data'!F152))="","",OFFSET('Hygiene Data'!$F$13,0,10*ROW('Hygiene Data'!F152)))</f>
        <v/>
      </c>
      <c r="DX158" s="282" t="str">
        <f ca="true">+IF(OFFSET('Hygiene Data'!$G$11,0,10*ROW('Hygiene Data'!G152))="","",OFFSET('Hygiene Data'!$G$11,0,10*ROW('Hygiene Data'!G152)))</f>
        <v/>
      </c>
      <c r="DY158" s="282" t="str">
        <f ca="true">+IF(OFFSET('Hygiene Data'!$G$12,0,10*ROW('Hygiene Data'!G152))="","",OFFSET('Hygiene Data'!$G$12,0,10*ROW('Hygiene Data'!G152)))</f>
        <v/>
      </c>
      <c r="DZ158" s="282" t="str">
        <f ca="true">+IF(OFFSET('Hygiene Data'!$G$13,0,10*ROW('Hygiene Data'!G152))="","",OFFSET('Hygiene Data'!$G$13,0,10*ROW('Hygiene Data'!G152)))</f>
        <v/>
      </c>
      <c r="EA158" s="282" t="str">
        <f ca="true">+IF(OFFSET('Hygiene Data'!$H$11,0,10*ROW('Hygiene Data'!H152))="","",OFFSET('Hygiene Data'!$H$11,0,10*ROW('Hygiene Data'!H152)))</f>
        <v/>
      </c>
      <c r="EB158" s="282" t="str">
        <f ca="true">+IF(OFFSET('Hygiene Data'!$H$12,0,10*ROW('Hygiene Data'!H152))="","",OFFSET('Hygiene Data'!$H$12,0,10*ROW('Hygiene Data'!H152)))</f>
        <v/>
      </c>
      <c r="EC158" s="282" t="str">
        <f ca="true">+IF(OFFSET('Hygiene Data'!$H$13,0,10*ROW('Hygiene Data'!H152))="","",OFFSET('Hygiene Data'!$H$13,0,10*ROW('Hygiene Data'!H152)))</f>
        <v/>
      </c>
      <c r="ED158" s="282" t="str">
        <f ca="true">+IF(OFFSET('Hygiene Data'!$I$11,0,10*ROW('Hygiene Data'!I152))="","",OFFSET('Hygiene Data'!$I$11,0,10*ROW('Hygiene Data'!I152)))</f>
        <v/>
      </c>
      <c r="EE158" s="282" t="str">
        <f ca="true">+IF(OFFSET('Hygiene Data'!$I$12,0,10*ROW('Hygiene Data'!I152))="","",OFFSET('Hygiene Data'!$I$12,0,10*ROW('Hygiene Data'!I152)))</f>
        <v/>
      </c>
      <c r="EF158" s="282"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8"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2"/>
      <c r="BS159" s="282" t="str">
        <f ca="true">+IF(OFFSET('Water Data'!$D$27,0,10*ROW('Water Data'!D153))="","",OFFSET('Water Data'!$D$27,0,10*ROW('Water Data'!D153)))</f>
        <v/>
      </c>
      <c r="BT159" s="282" t="str">
        <f ca="true">+IF(OFFSET('Water Data'!$D$28,0,10*ROW('Water Data'!D153))="","",OFFSET('Water Data'!$D$28,0,10*ROW('Water Data'!D153)))</f>
        <v/>
      </c>
      <c r="BU159" s="282" t="str">
        <f ca="true">+IF(OFFSET('Water Data'!$D$29,0,10*ROW('Water Data'!D153))="","",OFFSET('Water Data'!$D$29,0,10*ROW('Water Data'!D153)))</f>
        <v/>
      </c>
      <c r="BV159" s="282" t="str">
        <f ca="true">+IF(OFFSET('Water Data'!$E$27,0,10*ROW('Water Data'!E153))="","",OFFSET('Water Data'!$E$27,0,10*ROW('Water Data'!E153)))</f>
        <v/>
      </c>
      <c r="BW159" s="282" t="str">
        <f ca="true">+IF(OFFSET('Water Data'!$E$28,0,10*ROW('Water Data'!E153))="","",OFFSET('Water Data'!$E$28,0,10*ROW('Water Data'!E153)))</f>
        <v/>
      </c>
      <c r="BX159" s="282" t="str">
        <f ca="true">+IF(OFFSET('Water Data'!$E$29,0,10*ROW('Water Data'!E153))="","",OFFSET('Water Data'!$E$29,0,10*ROW('Water Data'!E153)))</f>
        <v/>
      </c>
      <c r="BY159" s="282" t="str">
        <f ca="true">+IF(OFFSET('Water Data'!$F$27,0,10*ROW('Water Data'!F153))="","",OFFSET('Water Data'!$F$27,0,10*ROW('Water Data'!F153)))</f>
        <v/>
      </c>
      <c r="BZ159" s="282" t="str">
        <f ca="true">+IF(OFFSET('Water Data'!$F$28,0,10*ROW('Water Data'!F153))="","",OFFSET('Water Data'!$F$28,0,10*ROW('Water Data'!F153)))</f>
        <v/>
      </c>
      <c r="CA159" s="282" t="str">
        <f ca="true">+IF(OFFSET('Water Data'!$F$29,0,10*ROW('Water Data'!F153))="","",OFFSET('Water Data'!$F$29,0,10*ROW('Water Data'!F153)))</f>
        <v/>
      </c>
      <c r="CB159" s="282" t="str">
        <f ca="true">+IF(OFFSET('Water Data'!$G$27,0,10*ROW('Water Data'!G153))="","",OFFSET('Water Data'!$G$27,0,10*ROW('Water Data'!G153)))</f>
        <v/>
      </c>
      <c r="CC159" s="282" t="str">
        <f ca="true">+IF(OFFSET('Water Data'!$G$28,0,10*ROW('Water Data'!G153))="","",OFFSET('Water Data'!$G$28,0,10*ROW('Water Data'!G153)))</f>
        <v/>
      </c>
      <c r="CD159" s="282" t="str">
        <f ca="true">+IF(OFFSET('Water Data'!$G$29,0,10*ROW('Water Data'!G153))="","",OFFSET('Water Data'!$G$29,0,10*ROW('Water Data'!G153)))</f>
        <v/>
      </c>
      <c r="CE159" s="282" t="str">
        <f ca="true">+IF(OFFSET('Water Data'!$H$27,0,10*ROW('Water Data'!H153))="","",OFFSET('Water Data'!$H$27,0,10*ROW('Water Data'!H153)))</f>
        <v/>
      </c>
      <c r="CF159" s="282" t="str">
        <f ca="true">+IF(OFFSET('Water Data'!$H$28,0,10*ROW('Water Data'!H153))="","",OFFSET('Water Data'!$H$28,0,10*ROW('Water Data'!H153)))</f>
        <v/>
      </c>
      <c r="CG159" s="282" t="str">
        <f ca="true">+IF(OFFSET('Water Data'!$H$29,0,10*ROW('Water Data'!H153))="","",OFFSET('Water Data'!$H$29,0,10*ROW('Water Data'!H153)))</f>
        <v/>
      </c>
      <c r="CH159" s="282" t="str">
        <f ca="true">+IF(OFFSET('Water Data'!$I$27,0,10*ROW('Water Data'!I153))="","",OFFSET('Water Data'!$I$27,0,10*ROW('Water Data'!I153)))</f>
        <v/>
      </c>
      <c r="CI159" s="282" t="str">
        <f ca="true">+IF(OFFSET('Water Data'!$I$28,0,10*ROW('Water Data'!I153))="","",OFFSET('Water Data'!$I$28,0,10*ROW('Water Data'!I153)))</f>
        <v/>
      </c>
      <c r="CJ159" s="282" t="str">
        <f ca="true">+IF(OFFSET('Water Data'!$I$29,0,10*ROW('Water Data'!I153))="","",OFFSET('Water Data'!$I$29,0,10*ROW('Water Data'!I153)))</f>
        <v/>
      </c>
      <c r="CK159" s="282" t="str">
        <f ca="true">+IF(OFFSET('Sanitation Data'!$D$28,0,10*ROW('Sanitation Data'!D153))="","",OFFSET('Sanitation Data'!$D$28,0,10*ROW('Sanitation Data'!D153)))</f>
        <v/>
      </c>
      <c r="CL159" s="282" t="str">
        <f ca="true">+IF(OFFSET('Sanitation Data'!$D$29,0,10*ROW('Sanitation Data'!D153))="","",OFFSET('Sanitation Data'!$D$29,0,10*ROW('Sanitation Data'!D153)))</f>
        <v/>
      </c>
      <c r="CM159" s="282" t="str">
        <f ca="true">+IF(OFFSET('Sanitation Data'!$D$30,0,10*ROW('Sanitation Data'!D153))="","",OFFSET('Sanitation Data'!$D$30,0,10*ROW('Sanitation Data'!D153)))</f>
        <v/>
      </c>
      <c r="CN159" s="282" t="str">
        <f ca="true">+IF(OFFSET('Sanitation Data'!$D$31,0,10*ROW('Sanitation Data'!D153))="","",OFFSET('Sanitation Data'!$D$31,0,10*ROW('Sanitation Data'!D153)))</f>
        <v/>
      </c>
      <c r="CO159" s="282" t="str">
        <f ca="true">+IF(OFFSET('Sanitation Data'!$D$32,0,10*ROW('Sanitation Data'!D153))="","",OFFSET('Sanitation Data'!$D$32,0,10*ROW('Sanitation Data'!D153)))</f>
        <v/>
      </c>
      <c r="CP159" s="282" t="str">
        <f ca="true">+IF(OFFSET('Sanitation Data'!$E$28,0,10*ROW('Sanitation Data'!E153))="","",OFFSET('Sanitation Data'!$E$28,0,10*ROW('Sanitation Data'!E153)))</f>
        <v/>
      </c>
      <c r="CQ159" s="282" t="str">
        <f ca="true">+IF(OFFSET('Sanitation Data'!$E$29,0,10*ROW('Sanitation Data'!E153))="","",OFFSET('Sanitation Data'!$E$29,0,10*ROW('Sanitation Data'!E153)))</f>
        <v/>
      </c>
      <c r="CR159" s="282" t="str">
        <f ca="true">+IF(OFFSET('Sanitation Data'!$E$30,0,10*ROW('Sanitation Data'!E153))="","",OFFSET('Sanitation Data'!$E$30,0,10*ROW('Sanitation Data'!E153)))</f>
        <v/>
      </c>
      <c r="CS159" s="282" t="str">
        <f ca="true">+IF(OFFSET('Sanitation Data'!$E$31,0,10*ROW('Sanitation Data'!E153))="","",OFFSET('Sanitation Data'!$E$31,0,10*ROW('Sanitation Data'!E153)))</f>
        <v/>
      </c>
      <c r="CT159" s="282" t="str">
        <f ca="true">+IF(OFFSET('Sanitation Data'!$E$32,0,10*ROW('Sanitation Data'!E153))="","",OFFSET('Sanitation Data'!$E$32,0,10*ROW('Sanitation Data'!E153)))</f>
        <v/>
      </c>
      <c r="CU159" s="282" t="str">
        <f ca="true">+IF(OFFSET('Sanitation Data'!$F$28,0,10*ROW('Sanitation Data'!F153))="","",OFFSET('Sanitation Data'!$F$28,0,10*ROW('Sanitation Data'!F153)))</f>
        <v/>
      </c>
      <c r="CV159" s="282" t="str">
        <f ca="true">+IF(OFFSET('Sanitation Data'!$F$29,0,10*ROW('Sanitation Data'!F153))="","",OFFSET('Sanitation Data'!$F$29,0,10*ROW('Sanitation Data'!F153)))</f>
        <v/>
      </c>
      <c r="CW159" s="282" t="str">
        <f ca="true">+IF(OFFSET('Sanitation Data'!$F$30,0,10*ROW('Sanitation Data'!F153))="","",OFFSET('Sanitation Data'!$F$30,0,10*ROW('Sanitation Data'!F153)))</f>
        <v/>
      </c>
      <c r="CX159" s="282" t="str">
        <f ca="true">+IF(OFFSET('Sanitation Data'!$F$31,0,10*ROW('Sanitation Data'!F153))="","",OFFSET('Sanitation Data'!$F$31,0,10*ROW('Sanitation Data'!F153)))</f>
        <v/>
      </c>
      <c r="CY159" s="282" t="str">
        <f ca="true">+IF(OFFSET('Sanitation Data'!$F$32,0,10*ROW('Sanitation Data'!F153))="","",OFFSET('Sanitation Data'!$F$32,0,10*ROW('Sanitation Data'!F153)))</f>
        <v/>
      </c>
      <c r="CZ159" s="282" t="str">
        <f ca="true">+IF(OFFSET('Sanitation Data'!$G$28,0,10*ROW('Sanitation Data'!G153))="","",OFFSET('Sanitation Data'!$G$28,0,10*ROW('Sanitation Data'!G153)))</f>
        <v/>
      </c>
      <c r="DA159" s="282" t="str">
        <f ca="true">+IF(OFFSET('Sanitation Data'!$G$29,0,10*ROW('Sanitation Data'!G153))="","",OFFSET('Sanitation Data'!$G$29,0,10*ROW('Sanitation Data'!G153)))</f>
        <v/>
      </c>
      <c r="DB159" s="282" t="str">
        <f ca="true">+IF(OFFSET('Sanitation Data'!$G$30,0,10*ROW('Sanitation Data'!G153))="","",OFFSET('Sanitation Data'!$G$30,0,10*ROW('Sanitation Data'!G153)))</f>
        <v/>
      </c>
      <c r="DC159" s="282" t="str">
        <f ca="true">+IF(OFFSET('Sanitation Data'!$G$31,0,10*ROW('Sanitation Data'!G153))="","",OFFSET('Sanitation Data'!$G$31,0,10*ROW('Sanitation Data'!G153)))</f>
        <v/>
      </c>
      <c r="DD159" s="282" t="str">
        <f ca="true">+IF(OFFSET('Sanitation Data'!$G$32,0,10*ROW('Sanitation Data'!G153))="","",OFFSET('Sanitation Data'!$G$32,0,10*ROW('Sanitation Data'!G153)))</f>
        <v/>
      </c>
      <c r="DE159" s="282" t="str">
        <f ca="true">+IF(OFFSET('Sanitation Data'!$H$28,0,10*ROW('Sanitation Data'!H153))="","",OFFSET('Sanitation Data'!$H$28,0,10*ROW('Sanitation Data'!H153)))</f>
        <v/>
      </c>
      <c r="DF159" s="282" t="str">
        <f ca="true">+IF(OFFSET('Sanitation Data'!$H$29,0,10*ROW('Sanitation Data'!H153))="","",OFFSET('Sanitation Data'!$H$29,0,10*ROW('Sanitation Data'!H153)))</f>
        <v/>
      </c>
      <c r="DG159" s="282" t="str">
        <f ca="true">+IF(OFFSET('Sanitation Data'!$H$30,0,10*ROW('Sanitation Data'!H153))="","",OFFSET('Sanitation Data'!$H$30,0,10*ROW('Sanitation Data'!H153)))</f>
        <v/>
      </c>
      <c r="DH159" s="282" t="str">
        <f ca="true">+IF(OFFSET('Sanitation Data'!$H$31,0,10*ROW('Sanitation Data'!H153))="","",OFFSET('Sanitation Data'!$H$31,0,10*ROW('Sanitation Data'!H153)))</f>
        <v/>
      </c>
      <c r="DI159" s="282" t="str">
        <f ca="true">+IF(OFFSET('Sanitation Data'!$H$32,0,10*ROW('Sanitation Data'!H153))="","",OFFSET('Sanitation Data'!$H$32,0,10*ROW('Sanitation Data'!H153)))</f>
        <v/>
      </c>
      <c r="DJ159" s="282" t="str">
        <f ca="true">+IF(OFFSET('Sanitation Data'!$I$28,0,10*ROW('Sanitation Data'!I153))="","",OFFSET('Sanitation Data'!$I$28,0,10*ROW('Sanitation Data'!I153)))</f>
        <v/>
      </c>
      <c r="DK159" s="282" t="str">
        <f ca="true">+IF(OFFSET('Sanitation Data'!$I$29,0,10*ROW('Sanitation Data'!I153))="","",OFFSET('Sanitation Data'!$I$29,0,10*ROW('Sanitation Data'!I153)))</f>
        <v/>
      </c>
      <c r="DL159" s="282" t="str">
        <f ca="true">+IF(OFFSET('Sanitation Data'!$I$30,0,10*ROW('Sanitation Data'!I153))="","",OFFSET('Sanitation Data'!$I$30,0,10*ROW('Sanitation Data'!I153)))</f>
        <v/>
      </c>
      <c r="DM159" s="282" t="str">
        <f ca="true">+IF(OFFSET('Sanitation Data'!$I$31,0,10*ROW('Sanitation Data'!I153))="","",OFFSET('Sanitation Data'!$I$31,0,10*ROW('Sanitation Data'!I153)))</f>
        <v/>
      </c>
      <c r="DN159" s="282" t="str">
        <f ca="true">+IF(OFFSET('Sanitation Data'!$I$32,0,10*ROW('Sanitation Data'!I153))="","",OFFSET('Sanitation Data'!$I$32,0,10*ROW('Sanitation Data'!I153)))</f>
        <v/>
      </c>
      <c r="DO159" s="282" t="str">
        <f ca="true">+IF(OFFSET('Hygiene Data'!$D$11,0,10*ROW('Hygiene Data'!D153))="","",OFFSET('Hygiene Data'!$D$11,0,10*ROW('Hygiene Data'!D153)))</f>
        <v/>
      </c>
      <c r="DP159" s="282" t="str">
        <f ca="true">+IF(OFFSET('Hygiene Data'!$D$12,0,10*ROW('Hygiene Data'!D153))="","",OFFSET('Hygiene Data'!$D$12,0,10*ROW('Hygiene Data'!D153)))</f>
        <v/>
      </c>
      <c r="DQ159" s="282" t="str">
        <f ca="true">+IF(OFFSET('Hygiene Data'!$D$13,0,10*ROW('Hygiene Data'!D153))="","",OFFSET('Hygiene Data'!$D$13,0,10*ROW('Hygiene Data'!D153)))</f>
        <v/>
      </c>
      <c r="DR159" s="282" t="str">
        <f ca="true">+IF(OFFSET('Hygiene Data'!$E$11,0,10*ROW('Hygiene Data'!E153))="","",OFFSET('Hygiene Data'!$E$11,0,10*ROW('Hygiene Data'!E153)))</f>
        <v/>
      </c>
      <c r="DS159" s="282" t="str">
        <f ca="true">+IF(OFFSET('Hygiene Data'!$E$12,0,10*ROW('Hygiene Data'!E153))="","",OFFSET('Hygiene Data'!$E$12,0,10*ROW('Hygiene Data'!E153)))</f>
        <v/>
      </c>
      <c r="DT159" s="282" t="str">
        <f ca="true">+IF(OFFSET('Hygiene Data'!$E$13,0,10*ROW('Hygiene Data'!E153))="","",OFFSET('Hygiene Data'!$E$13,0,10*ROW('Hygiene Data'!E153)))</f>
        <v/>
      </c>
      <c r="DU159" s="282" t="str">
        <f ca="true">+IF(OFFSET('Hygiene Data'!$F$11,0,10*ROW('Hygiene Data'!F153))="","",OFFSET('Hygiene Data'!$F$11,0,10*ROW('Hygiene Data'!F153)))</f>
        <v/>
      </c>
      <c r="DV159" s="282" t="str">
        <f ca="true">+IF(OFFSET('Hygiene Data'!$F$12,0,10*ROW('Hygiene Data'!F153))="","",OFFSET('Hygiene Data'!$F$12,0,10*ROW('Hygiene Data'!F153)))</f>
        <v/>
      </c>
      <c r="DW159" s="282" t="str">
        <f ca="true">+IF(OFFSET('Hygiene Data'!$F$13,0,10*ROW('Hygiene Data'!F153))="","",OFFSET('Hygiene Data'!$F$13,0,10*ROW('Hygiene Data'!F153)))</f>
        <v/>
      </c>
      <c r="DX159" s="282" t="str">
        <f ca="true">+IF(OFFSET('Hygiene Data'!$G$11,0,10*ROW('Hygiene Data'!G153))="","",OFFSET('Hygiene Data'!$G$11,0,10*ROW('Hygiene Data'!G153)))</f>
        <v/>
      </c>
      <c r="DY159" s="282" t="str">
        <f ca="true">+IF(OFFSET('Hygiene Data'!$G$12,0,10*ROW('Hygiene Data'!G153))="","",OFFSET('Hygiene Data'!$G$12,0,10*ROW('Hygiene Data'!G153)))</f>
        <v/>
      </c>
      <c r="DZ159" s="282" t="str">
        <f ca="true">+IF(OFFSET('Hygiene Data'!$G$13,0,10*ROW('Hygiene Data'!G153))="","",OFFSET('Hygiene Data'!$G$13,0,10*ROW('Hygiene Data'!G153)))</f>
        <v/>
      </c>
      <c r="EA159" s="282" t="str">
        <f ca="true">+IF(OFFSET('Hygiene Data'!$H$11,0,10*ROW('Hygiene Data'!H153))="","",OFFSET('Hygiene Data'!$H$11,0,10*ROW('Hygiene Data'!H153)))</f>
        <v/>
      </c>
      <c r="EB159" s="282" t="str">
        <f ca="true">+IF(OFFSET('Hygiene Data'!$H$12,0,10*ROW('Hygiene Data'!H153))="","",OFFSET('Hygiene Data'!$H$12,0,10*ROW('Hygiene Data'!H153)))</f>
        <v/>
      </c>
      <c r="EC159" s="282" t="str">
        <f ca="true">+IF(OFFSET('Hygiene Data'!$H$13,0,10*ROW('Hygiene Data'!H153))="","",OFFSET('Hygiene Data'!$H$13,0,10*ROW('Hygiene Data'!H153)))</f>
        <v/>
      </c>
      <c r="ED159" s="282" t="str">
        <f ca="true">+IF(OFFSET('Hygiene Data'!$I$11,0,10*ROW('Hygiene Data'!I153))="","",OFFSET('Hygiene Data'!$I$11,0,10*ROW('Hygiene Data'!I153)))</f>
        <v/>
      </c>
      <c r="EE159" s="282" t="str">
        <f ca="true">+IF(OFFSET('Hygiene Data'!$I$12,0,10*ROW('Hygiene Data'!I153))="","",OFFSET('Hygiene Data'!$I$12,0,10*ROW('Hygiene Data'!I153)))</f>
        <v/>
      </c>
      <c r="EF159" s="282"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8"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2"/>
      <c r="BS160" s="282" t="str">
        <f ca="true">+IF(OFFSET('Water Data'!$D$27,0,10*ROW('Water Data'!D154))="","",OFFSET('Water Data'!$D$27,0,10*ROW('Water Data'!D154)))</f>
        <v/>
      </c>
      <c r="BT160" s="282" t="str">
        <f ca="true">+IF(OFFSET('Water Data'!$D$28,0,10*ROW('Water Data'!D154))="","",OFFSET('Water Data'!$D$28,0,10*ROW('Water Data'!D154)))</f>
        <v/>
      </c>
      <c r="BU160" s="282" t="str">
        <f ca="true">+IF(OFFSET('Water Data'!$D$29,0,10*ROW('Water Data'!D154))="","",OFFSET('Water Data'!$D$29,0,10*ROW('Water Data'!D154)))</f>
        <v/>
      </c>
      <c r="BV160" s="282" t="str">
        <f ca="true">+IF(OFFSET('Water Data'!$E$27,0,10*ROW('Water Data'!E154))="","",OFFSET('Water Data'!$E$27,0,10*ROW('Water Data'!E154)))</f>
        <v/>
      </c>
      <c r="BW160" s="282" t="str">
        <f ca="true">+IF(OFFSET('Water Data'!$E$28,0,10*ROW('Water Data'!E154))="","",OFFSET('Water Data'!$E$28,0,10*ROW('Water Data'!E154)))</f>
        <v/>
      </c>
      <c r="BX160" s="282" t="str">
        <f ca="true">+IF(OFFSET('Water Data'!$E$29,0,10*ROW('Water Data'!E154))="","",OFFSET('Water Data'!$E$29,0,10*ROW('Water Data'!E154)))</f>
        <v/>
      </c>
      <c r="BY160" s="282" t="str">
        <f ca="true">+IF(OFFSET('Water Data'!$F$27,0,10*ROW('Water Data'!F154))="","",OFFSET('Water Data'!$F$27,0,10*ROW('Water Data'!F154)))</f>
        <v/>
      </c>
      <c r="BZ160" s="282" t="str">
        <f ca="true">+IF(OFFSET('Water Data'!$F$28,0,10*ROW('Water Data'!F154))="","",OFFSET('Water Data'!$F$28,0,10*ROW('Water Data'!F154)))</f>
        <v/>
      </c>
      <c r="CA160" s="282" t="str">
        <f ca="true">+IF(OFFSET('Water Data'!$F$29,0,10*ROW('Water Data'!F154))="","",OFFSET('Water Data'!$F$29,0,10*ROW('Water Data'!F154)))</f>
        <v/>
      </c>
      <c r="CB160" s="282" t="str">
        <f ca="true">+IF(OFFSET('Water Data'!$G$27,0,10*ROW('Water Data'!G154))="","",OFFSET('Water Data'!$G$27,0,10*ROW('Water Data'!G154)))</f>
        <v/>
      </c>
      <c r="CC160" s="282" t="str">
        <f ca="true">+IF(OFFSET('Water Data'!$G$28,0,10*ROW('Water Data'!G154))="","",OFFSET('Water Data'!$G$28,0,10*ROW('Water Data'!G154)))</f>
        <v/>
      </c>
      <c r="CD160" s="282" t="str">
        <f ca="true">+IF(OFFSET('Water Data'!$G$29,0,10*ROW('Water Data'!G154))="","",OFFSET('Water Data'!$G$29,0,10*ROW('Water Data'!G154)))</f>
        <v/>
      </c>
      <c r="CE160" s="282" t="str">
        <f ca="true">+IF(OFFSET('Water Data'!$H$27,0,10*ROW('Water Data'!H154))="","",OFFSET('Water Data'!$H$27,0,10*ROW('Water Data'!H154)))</f>
        <v/>
      </c>
      <c r="CF160" s="282" t="str">
        <f ca="true">+IF(OFFSET('Water Data'!$H$28,0,10*ROW('Water Data'!H154))="","",OFFSET('Water Data'!$H$28,0,10*ROW('Water Data'!H154)))</f>
        <v/>
      </c>
      <c r="CG160" s="282" t="str">
        <f ca="true">+IF(OFFSET('Water Data'!$H$29,0,10*ROW('Water Data'!H154))="","",OFFSET('Water Data'!$H$29,0,10*ROW('Water Data'!H154)))</f>
        <v/>
      </c>
      <c r="CH160" s="282" t="str">
        <f ca="true">+IF(OFFSET('Water Data'!$I$27,0,10*ROW('Water Data'!I154))="","",OFFSET('Water Data'!$I$27,0,10*ROW('Water Data'!I154)))</f>
        <v/>
      </c>
      <c r="CI160" s="282" t="str">
        <f ca="true">+IF(OFFSET('Water Data'!$I$28,0,10*ROW('Water Data'!I154))="","",OFFSET('Water Data'!$I$28,0,10*ROW('Water Data'!I154)))</f>
        <v/>
      </c>
      <c r="CJ160" s="282" t="str">
        <f ca="true">+IF(OFFSET('Water Data'!$I$29,0,10*ROW('Water Data'!I154))="","",OFFSET('Water Data'!$I$29,0,10*ROW('Water Data'!I154)))</f>
        <v/>
      </c>
      <c r="CK160" s="282" t="str">
        <f ca="true">+IF(OFFSET('Sanitation Data'!$D$28,0,10*ROW('Sanitation Data'!D154))="","",OFFSET('Sanitation Data'!$D$28,0,10*ROW('Sanitation Data'!D154)))</f>
        <v/>
      </c>
      <c r="CL160" s="282" t="str">
        <f ca="true">+IF(OFFSET('Sanitation Data'!$D$29,0,10*ROW('Sanitation Data'!D154))="","",OFFSET('Sanitation Data'!$D$29,0,10*ROW('Sanitation Data'!D154)))</f>
        <v/>
      </c>
      <c r="CM160" s="282" t="str">
        <f ca="true">+IF(OFFSET('Sanitation Data'!$D$30,0,10*ROW('Sanitation Data'!D154))="","",OFFSET('Sanitation Data'!$D$30,0,10*ROW('Sanitation Data'!D154)))</f>
        <v/>
      </c>
      <c r="CN160" s="282" t="str">
        <f ca="true">+IF(OFFSET('Sanitation Data'!$D$31,0,10*ROW('Sanitation Data'!D154))="","",OFFSET('Sanitation Data'!$D$31,0,10*ROW('Sanitation Data'!D154)))</f>
        <v/>
      </c>
      <c r="CO160" s="282" t="str">
        <f ca="true">+IF(OFFSET('Sanitation Data'!$D$32,0,10*ROW('Sanitation Data'!D154))="","",OFFSET('Sanitation Data'!$D$32,0,10*ROW('Sanitation Data'!D154)))</f>
        <v/>
      </c>
      <c r="CP160" s="282" t="str">
        <f ca="true">+IF(OFFSET('Sanitation Data'!$E$28,0,10*ROW('Sanitation Data'!E154))="","",OFFSET('Sanitation Data'!$E$28,0,10*ROW('Sanitation Data'!E154)))</f>
        <v/>
      </c>
      <c r="CQ160" s="282" t="str">
        <f ca="true">+IF(OFFSET('Sanitation Data'!$E$29,0,10*ROW('Sanitation Data'!E154))="","",OFFSET('Sanitation Data'!$E$29,0,10*ROW('Sanitation Data'!E154)))</f>
        <v/>
      </c>
      <c r="CR160" s="282" t="str">
        <f ca="true">+IF(OFFSET('Sanitation Data'!$E$30,0,10*ROW('Sanitation Data'!E154))="","",OFFSET('Sanitation Data'!$E$30,0,10*ROW('Sanitation Data'!E154)))</f>
        <v/>
      </c>
      <c r="CS160" s="282" t="str">
        <f ca="true">+IF(OFFSET('Sanitation Data'!$E$31,0,10*ROW('Sanitation Data'!E154))="","",OFFSET('Sanitation Data'!$E$31,0,10*ROW('Sanitation Data'!E154)))</f>
        <v/>
      </c>
      <c r="CT160" s="282" t="str">
        <f ca="true">+IF(OFFSET('Sanitation Data'!$E$32,0,10*ROW('Sanitation Data'!E154))="","",OFFSET('Sanitation Data'!$E$32,0,10*ROW('Sanitation Data'!E154)))</f>
        <v/>
      </c>
      <c r="CU160" s="282" t="str">
        <f ca="true">+IF(OFFSET('Sanitation Data'!$F$28,0,10*ROW('Sanitation Data'!F154))="","",OFFSET('Sanitation Data'!$F$28,0,10*ROW('Sanitation Data'!F154)))</f>
        <v/>
      </c>
      <c r="CV160" s="282" t="str">
        <f ca="true">+IF(OFFSET('Sanitation Data'!$F$29,0,10*ROW('Sanitation Data'!F154))="","",OFFSET('Sanitation Data'!$F$29,0,10*ROW('Sanitation Data'!F154)))</f>
        <v/>
      </c>
      <c r="CW160" s="282" t="str">
        <f ca="true">+IF(OFFSET('Sanitation Data'!$F$30,0,10*ROW('Sanitation Data'!F154))="","",OFFSET('Sanitation Data'!$F$30,0,10*ROW('Sanitation Data'!F154)))</f>
        <v/>
      </c>
      <c r="CX160" s="282" t="str">
        <f ca="true">+IF(OFFSET('Sanitation Data'!$F$31,0,10*ROW('Sanitation Data'!F154))="","",OFFSET('Sanitation Data'!$F$31,0,10*ROW('Sanitation Data'!F154)))</f>
        <v/>
      </c>
      <c r="CY160" s="282" t="str">
        <f ca="true">+IF(OFFSET('Sanitation Data'!$F$32,0,10*ROW('Sanitation Data'!F154))="","",OFFSET('Sanitation Data'!$F$32,0,10*ROW('Sanitation Data'!F154)))</f>
        <v/>
      </c>
      <c r="CZ160" s="282" t="str">
        <f ca="true">+IF(OFFSET('Sanitation Data'!$G$28,0,10*ROW('Sanitation Data'!G154))="","",OFFSET('Sanitation Data'!$G$28,0,10*ROW('Sanitation Data'!G154)))</f>
        <v/>
      </c>
      <c r="DA160" s="282" t="str">
        <f ca="true">+IF(OFFSET('Sanitation Data'!$G$29,0,10*ROW('Sanitation Data'!G154))="","",OFFSET('Sanitation Data'!$G$29,0,10*ROW('Sanitation Data'!G154)))</f>
        <v/>
      </c>
      <c r="DB160" s="282" t="str">
        <f ca="true">+IF(OFFSET('Sanitation Data'!$G$30,0,10*ROW('Sanitation Data'!G154))="","",OFFSET('Sanitation Data'!$G$30,0,10*ROW('Sanitation Data'!G154)))</f>
        <v/>
      </c>
      <c r="DC160" s="282" t="str">
        <f ca="true">+IF(OFFSET('Sanitation Data'!$G$31,0,10*ROW('Sanitation Data'!G154))="","",OFFSET('Sanitation Data'!$G$31,0,10*ROW('Sanitation Data'!G154)))</f>
        <v/>
      </c>
      <c r="DD160" s="282" t="str">
        <f ca="true">+IF(OFFSET('Sanitation Data'!$G$32,0,10*ROW('Sanitation Data'!G154))="","",OFFSET('Sanitation Data'!$G$32,0,10*ROW('Sanitation Data'!G154)))</f>
        <v/>
      </c>
      <c r="DE160" s="282" t="str">
        <f ca="true">+IF(OFFSET('Sanitation Data'!$H$28,0,10*ROW('Sanitation Data'!H154))="","",OFFSET('Sanitation Data'!$H$28,0,10*ROW('Sanitation Data'!H154)))</f>
        <v/>
      </c>
      <c r="DF160" s="282" t="str">
        <f ca="true">+IF(OFFSET('Sanitation Data'!$H$29,0,10*ROW('Sanitation Data'!H154))="","",OFFSET('Sanitation Data'!$H$29,0,10*ROW('Sanitation Data'!H154)))</f>
        <v/>
      </c>
      <c r="DG160" s="282" t="str">
        <f ca="true">+IF(OFFSET('Sanitation Data'!$H$30,0,10*ROW('Sanitation Data'!H154))="","",OFFSET('Sanitation Data'!$H$30,0,10*ROW('Sanitation Data'!H154)))</f>
        <v/>
      </c>
      <c r="DH160" s="282" t="str">
        <f ca="true">+IF(OFFSET('Sanitation Data'!$H$31,0,10*ROW('Sanitation Data'!H154))="","",OFFSET('Sanitation Data'!$H$31,0,10*ROW('Sanitation Data'!H154)))</f>
        <v/>
      </c>
      <c r="DI160" s="282" t="str">
        <f ca="true">+IF(OFFSET('Sanitation Data'!$H$32,0,10*ROW('Sanitation Data'!H154))="","",OFFSET('Sanitation Data'!$H$32,0,10*ROW('Sanitation Data'!H154)))</f>
        <v/>
      </c>
      <c r="DJ160" s="282" t="str">
        <f ca="true">+IF(OFFSET('Sanitation Data'!$I$28,0,10*ROW('Sanitation Data'!I154))="","",OFFSET('Sanitation Data'!$I$28,0,10*ROW('Sanitation Data'!I154)))</f>
        <v/>
      </c>
      <c r="DK160" s="282" t="str">
        <f ca="true">+IF(OFFSET('Sanitation Data'!$I$29,0,10*ROW('Sanitation Data'!I154))="","",OFFSET('Sanitation Data'!$I$29,0,10*ROW('Sanitation Data'!I154)))</f>
        <v/>
      </c>
      <c r="DL160" s="282" t="str">
        <f ca="true">+IF(OFFSET('Sanitation Data'!$I$30,0,10*ROW('Sanitation Data'!I154))="","",OFFSET('Sanitation Data'!$I$30,0,10*ROW('Sanitation Data'!I154)))</f>
        <v/>
      </c>
      <c r="DM160" s="282" t="str">
        <f ca="true">+IF(OFFSET('Sanitation Data'!$I$31,0,10*ROW('Sanitation Data'!I154))="","",OFFSET('Sanitation Data'!$I$31,0,10*ROW('Sanitation Data'!I154)))</f>
        <v/>
      </c>
      <c r="DN160" s="282" t="str">
        <f ca="true">+IF(OFFSET('Sanitation Data'!$I$32,0,10*ROW('Sanitation Data'!I154))="","",OFFSET('Sanitation Data'!$I$32,0,10*ROW('Sanitation Data'!I154)))</f>
        <v/>
      </c>
      <c r="DO160" s="282" t="str">
        <f ca="true">+IF(OFFSET('Hygiene Data'!$D$11,0,10*ROW('Hygiene Data'!D154))="","",OFFSET('Hygiene Data'!$D$11,0,10*ROW('Hygiene Data'!D154)))</f>
        <v/>
      </c>
      <c r="DP160" s="282" t="str">
        <f ca="true">+IF(OFFSET('Hygiene Data'!$D$12,0,10*ROW('Hygiene Data'!D154))="","",OFFSET('Hygiene Data'!$D$12,0,10*ROW('Hygiene Data'!D154)))</f>
        <v/>
      </c>
      <c r="DQ160" s="282" t="str">
        <f ca="true">+IF(OFFSET('Hygiene Data'!$D$13,0,10*ROW('Hygiene Data'!D154))="","",OFFSET('Hygiene Data'!$D$13,0,10*ROW('Hygiene Data'!D154)))</f>
        <v/>
      </c>
      <c r="DR160" s="282" t="str">
        <f ca="true">+IF(OFFSET('Hygiene Data'!$E$11,0,10*ROW('Hygiene Data'!E154))="","",OFFSET('Hygiene Data'!$E$11,0,10*ROW('Hygiene Data'!E154)))</f>
        <v/>
      </c>
      <c r="DS160" s="282" t="str">
        <f ca="true">+IF(OFFSET('Hygiene Data'!$E$12,0,10*ROW('Hygiene Data'!E154))="","",OFFSET('Hygiene Data'!$E$12,0,10*ROW('Hygiene Data'!E154)))</f>
        <v/>
      </c>
      <c r="DT160" s="282" t="str">
        <f ca="true">+IF(OFFSET('Hygiene Data'!$E$13,0,10*ROW('Hygiene Data'!E154))="","",OFFSET('Hygiene Data'!$E$13,0,10*ROW('Hygiene Data'!E154)))</f>
        <v/>
      </c>
      <c r="DU160" s="282" t="str">
        <f ca="true">+IF(OFFSET('Hygiene Data'!$F$11,0,10*ROW('Hygiene Data'!F154))="","",OFFSET('Hygiene Data'!$F$11,0,10*ROW('Hygiene Data'!F154)))</f>
        <v/>
      </c>
      <c r="DV160" s="282" t="str">
        <f ca="true">+IF(OFFSET('Hygiene Data'!$F$12,0,10*ROW('Hygiene Data'!F154))="","",OFFSET('Hygiene Data'!$F$12,0,10*ROW('Hygiene Data'!F154)))</f>
        <v/>
      </c>
      <c r="DW160" s="282" t="str">
        <f ca="true">+IF(OFFSET('Hygiene Data'!$F$13,0,10*ROW('Hygiene Data'!F154))="","",OFFSET('Hygiene Data'!$F$13,0,10*ROW('Hygiene Data'!F154)))</f>
        <v/>
      </c>
      <c r="DX160" s="282" t="str">
        <f ca="true">+IF(OFFSET('Hygiene Data'!$G$11,0,10*ROW('Hygiene Data'!G154))="","",OFFSET('Hygiene Data'!$G$11,0,10*ROW('Hygiene Data'!G154)))</f>
        <v/>
      </c>
      <c r="DY160" s="282" t="str">
        <f ca="true">+IF(OFFSET('Hygiene Data'!$G$12,0,10*ROW('Hygiene Data'!G154))="","",OFFSET('Hygiene Data'!$G$12,0,10*ROW('Hygiene Data'!G154)))</f>
        <v/>
      </c>
      <c r="DZ160" s="282" t="str">
        <f ca="true">+IF(OFFSET('Hygiene Data'!$G$13,0,10*ROW('Hygiene Data'!G154))="","",OFFSET('Hygiene Data'!$G$13,0,10*ROW('Hygiene Data'!G154)))</f>
        <v/>
      </c>
      <c r="EA160" s="282" t="str">
        <f ca="true">+IF(OFFSET('Hygiene Data'!$H$11,0,10*ROW('Hygiene Data'!H154))="","",OFFSET('Hygiene Data'!$H$11,0,10*ROW('Hygiene Data'!H154)))</f>
        <v/>
      </c>
      <c r="EB160" s="282" t="str">
        <f ca="true">+IF(OFFSET('Hygiene Data'!$H$12,0,10*ROW('Hygiene Data'!H154))="","",OFFSET('Hygiene Data'!$H$12,0,10*ROW('Hygiene Data'!H154)))</f>
        <v/>
      </c>
      <c r="EC160" s="282" t="str">
        <f ca="true">+IF(OFFSET('Hygiene Data'!$H$13,0,10*ROW('Hygiene Data'!H154))="","",OFFSET('Hygiene Data'!$H$13,0,10*ROW('Hygiene Data'!H154)))</f>
        <v/>
      </c>
      <c r="ED160" s="282" t="str">
        <f ca="true">+IF(OFFSET('Hygiene Data'!$I$11,0,10*ROW('Hygiene Data'!I154))="","",OFFSET('Hygiene Data'!$I$11,0,10*ROW('Hygiene Data'!I154)))</f>
        <v/>
      </c>
      <c r="EE160" s="282" t="str">
        <f ca="true">+IF(OFFSET('Hygiene Data'!$I$12,0,10*ROW('Hygiene Data'!I154))="","",OFFSET('Hygiene Data'!$I$12,0,10*ROW('Hygiene Data'!I154)))</f>
        <v/>
      </c>
      <c r="EF160" s="282"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8"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2"/>
      <c r="BS161" s="282" t="str">
        <f ca="true">+IF(OFFSET('Water Data'!$D$27,0,10*ROW('Water Data'!D155))="","",OFFSET('Water Data'!$D$27,0,10*ROW('Water Data'!D155)))</f>
        <v/>
      </c>
      <c r="BT161" s="282" t="str">
        <f ca="true">+IF(OFFSET('Water Data'!$D$28,0,10*ROW('Water Data'!D155))="","",OFFSET('Water Data'!$D$28,0,10*ROW('Water Data'!D155)))</f>
        <v/>
      </c>
      <c r="BU161" s="282" t="str">
        <f ca="true">+IF(OFFSET('Water Data'!$D$29,0,10*ROW('Water Data'!D155))="","",OFFSET('Water Data'!$D$29,0,10*ROW('Water Data'!D155)))</f>
        <v/>
      </c>
      <c r="BV161" s="282" t="str">
        <f ca="true">+IF(OFFSET('Water Data'!$E$27,0,10*ROW('Water Data'!E155))="","",OFFSET('Water Data'!$E$27,0,10*ROW('Water Data'!E155)))</f>
        <v/>
      </c>
      <c r="BW161" s="282" t="str">
        <f ca="true">+IF(OFFSET('Water Data'!$E$28,0,10*ROW('Water Data'!E155))="","",OFFSET('Water Data'!$E$28,0,10*ROW('Water Data'!E155)))</f>
        <v/>
      </c>
      <c r="BX161" s="282" t="str">
        <f ca="true">+IF(OFFSET('Water Data'!$E$29,0,10*ROW('Water Data'!E155))="","",OFFSET('Water Data'!$E$29,0,10*ROW('Water Data'!E155)))</f>
        <v/>
      </c>
      <c r="BY161" s="282" t="str">
        <f ca="true">+IF(OFFSET('Water Data'!$F$27,0,10*ROW('Water Data'!F155))="","",OFFSET('Water Data'!$F$27,0,10*ROW('Water Data'!F155)))</f>
        <v/>
      </c>
      <c r="BZ161" s="282" t="str">
        <f ca="true">+IF(OFFSET('Water Data'!$F$28,0,10*ROW('Water Data'!F155))="","",OFFSET('Water Data'!$F$28,0,10*ROW('Water Data'!F155)))</f>
        <v/>
      </c>
      <c r="CA161" s="282" t="str">
        <f ca="true">+IF(OFFSET('Water Data'!$F$29,0,10*ROW('Water Data'!F155))="","",OFFSET('Water Data'!$F$29,0,10*ROW('Water Data'!F155)))</f>
        <v/>
      </c>
      <c r="CB161" s="282" t="str">
        <f ca="true">+IF(OFFSET('Water Data'!$G$27,0,10*ROW('Water Data'!G155))="","",OFFSET('Water Data'!$G$27,0,10*ROW('Water Data'!G155)))</f>
        <v/>
      </c>
      <c r="CC161" s="282" t="str">
        <f ca="true">+IF(OFFSET('Water Data'!$G$28,0,10*ROW('Water Data'!G155))="","",OFFSET('Water Data'!$G$28,0,10*ROW('Water Data'!G155)))</f>
        <v/>
      </c>
      <c r="CD161" s="282" t="str">
        <f ca="true">+IF(OFFSET('Water Data'!$G$29,0,10*ROW('Water Data'!G155))="","",OFFSET('Water Data'!$G$29,0,10*ROW('Water Data'!G155)))</f>
        <v/>
      </c>
      <c r="CE161" s="282" t="str">
        <f ca="true">+IF(OFFSET('Water Data'!$H$27,0,10*ROW('Water Data'!H155))="","",OFFSET('Water Data'!$H$27,0,10*ROW('Water Data'!H155)))</f>
        <v/>
      </c>
      <c r="CF161" s="282" t="str">
        <f ca="true">+IF(OFFSET('Water Data'!$H$28,0,10*ROW('Water Data'!H155))="","",OFFSET('Water Data'!$H$28,0,10*ROW('Water Data'!H155)))</f>
        <v/>
      </c>
      <c r="CG161" s="282" t="str">
        <f ca="true">+IF(OFFSET('Water Data'!$H$29,0,10*ROW('Water Data'!H155))="","",OFFSET('Water Data'!$H$29,0,10*ROW('Water Data'!H155)))</f>
        <v/>
      </c>
      <c r="CH161" s="282" t="str">
        <f ca="true">+IF(OFFSET('Water Data'!$I$27,0,10*ROW('Water Data'!I155))="","",OFFSET('Water Data'!$I$27,0,10*ROW('Water Data'!I155)))</f>
        <v/>
      </c>
      <c r="CI161" s="282" t="str">
        <f ca="true">+IF(OFFSET('Water Data'!$I$28,0,10*ROW('Water Data'!I155))="","",OFFSET('Water Data'!$I$28,0,10*ROW('Water Data'!I155)))</f>
        <v/>
      </c>
      <c r="CJ161" s="282" t="str">
        <f ca="true">+IF(OFFSET('Water Data'!$I$29,0,10*ROW('Water Data'!I155))="","",OFFSET('Water Data'!$I$29,0,10*ROW('Water Data'!I155)))</f>
        <v/>
      </c>
      <c r="CK161" s="282" t="str">
        <f ca="true">+IF(OFFSET('Sanitation Data'!$D$28,0,10*ROW('Sanitation Data'!D155))="","",OFFSET('Sanitation Data'!$D$28,0,10*ROW('Sanitation Data'!D155)))</f>
        <v/>
      </c>
      <c r="CL161" s="282" t="str">
        <f ca="true">+IF(OFFSET('Sanitation Data'!$D$29,0,10*ROW('Sanitation Data'!D155))="","",OFFSET('Sanitation Data'!$D$29,0,10*ROW('Sanitation Data'!D155)))</f>
        <v/>
      </c>
      <c r="CM161" s="282" t="str">
        <f ca="true">+IF(OFFSET('Sanitation Data'!$D$30,0,10*ROW('Sanitation Data'!D155))="","",OFFSET('Sanitation Data'!$D$30,0,10*ROW('Sanitation Data'!D155)))</f>
        <v/>
      </c>
      <c r="CN161" s="282" t="str">
        <f ca="true">+IF(OFFSET('Sanitation Data'!$D$31,0,10*ROW('Sanitation Data'!D155))="","",OFFSET('Sanitation Data'!$D$31,0,10*ROW('Sanitation Data'!D155)))</f>
        <v/>
      </c>
      <c r="CO161" s="282" t="str">
        <f ca="true">+IF(OFFSET('Sanitation Data'!$D$32,0,10*ROW('Sanitation Data'!D155))="","",OFFSET('Sanitation Data'!$D$32,0,10*ROW('Sanitation Data'!D155)))</f>
        <v/>
      </c>
      <c r="CP161" s="282" t="str">
        <f ca="true">+IF(OFFSET('Sanitation Data'!$E$28,0,10*ROW('Sanitation Data'!E155))="","",OFFSET('Sanitation Data'!$E$28,0,10*ROW('Sanitation Data'!E155)))</f>
        <v/>
      </c>
      <c r="CQ161" s="282" t="str">
        <f ca="true">+IF(OFFSET('Sanitation Data'!$E$29,0,10*ROW('Sanitation Data'!E155))="","",OFFSET('Sanitation Data'!$E$29,0,10*ROW('Sanitation Data'!E155)))</f>
        <v/>
      </c>
      <c r="CR161" s="282" t="str">
        <f ca="true">+IF(OFFSET('Sanitation Data'!$E$30,0,10*ROW('Sanitation Data'!E155))="","",OFFSET('Sanitation Data'!$E$30,0,10*ROW('Sanitation Data'!E155)))</f>
        <v/>
      </c>
      <c r="CS161" s="282" t="str">
        <f ca="true">+IF(OFFSET('Sanitation Data'!$E$31,0,10*ROW('Sanitation Data'!E155))="","",OFFSET('Sanitation Data'!$E$31,0,10*ROW('Sanitation Data'!E155)))</f>
        <v/>
      </c>
      <c r="CT161" s="282" t="str">
        <f ca="true">+IF(OFFSET('Sanitation Data'!$E$32,0,10*ROW('Sanitation Data'!E155))="","",OFFSET('Sanitation Data'!$E$32,0,10*ROW('Sanitation Data'!E155)))</f>
        <v/>
      </c>
      <c r="CU161" s="282" t="str">
        <f ca="true">+IF(OFFSET('Sanitation Data'!$F$28,0,10*ROW('Sanitation Data'!F155))="","",OFFSET('Sanitation Data'!$F$28,0,10*ROW('Sanitation Data'!F155)))</f>
        <v/>
      </c>
      <c r="CV161" s="282" t="str">
        <f ca="true">+IF(OFFSET('Sanitation Data'!$F$29,0,10*ROW('Sanitation Data'!F155))="","",OFFSET('Sanitation Data'!$F$29,0,10*ROW('Sanitation Data'!F155)))</f>
        <v/>
      </c>
      <c r="CW161" s="282" t="str">
        <f ca="true">+IF(OFFSET('Sanitation Data'!$F$30,0,10*ROW('Sanitation Data'!F155))="","",OFFSET('Sanitation Data'!$F$30,0,10*ROW('Sanitation Data'!F155)))</f>
        <v/>
      </c>
      <c r="CX161" s="282" t="str">
        <f ca="true">+IF(OFFSET('Sanitation Data'!$F$31,0,10*ROW('Sanitation Data'!F155))="","",OFFSET('Sanitation Data'!$F$31,0,10*ROW('Sanitation Data'!F155)))</f>
        <v/>
      </c>
      <c r="CY161" s="282" t="str">
        <f ca="true">+IF(OFFSET('Sanitation Data'!$F$32,0,10*ROW('Sanitation Data'!F155))="","",OFFSET('Sanitation Data'!$F$32,0,10*ROW('Sanitation Data'!F155)))</f>
        <v/>
      </c>
      <c r="CZ161" s="282" t="str">
        <f ca="true">+IF(OFFSET('Sanitation Data'!$G$28,0,10*ROW('Sanitation Data'!G155))="","",OFFSET('Sanitation Data'!$G$28,0,10*ROW('Sanitation Data'!G155)))</f>
        <v/>
      </c>
      <c r="DA161" s="282" t="str">
        <f ca="true">+IF(OFFSET('Sanitation Data'!$G$29,0,10*ROW('Sanitation Data'!G155))="","",OFFSET('Sanitation Data'!$G$29,0,10*ROW('Sanitation Data'!G155)))</f>
        <v/>
      </c>
      <c r="DB161" s="282" t="str">
        <f ca="true">+IF(OFFSET('Sanitation Data'!$G$30,0,10*ROW('Sanitation Data'!G155))="","",OFFSET('Sanitation Data'!$G$30,0,10*ROW('Sanitation Data'!G155)))</f>
        <v/>
      </c>
      <c r="DC161" s="282" t="str">
        <f ca="true">+IF(OFFSET('Sanitation Data'!$G$31,0,10*ROW('Sanitation Data'!G155))="","",OFFSET('Sanitation Data'!$G$31,0,10*ROW('Sanitation Data'!G155)))</f>
        <v/>
      </c>
      <c r="DD161" s="282" t="str">
        <f ca="true">+IF(OFFSET('Sanitation Data'!$G$32,0,10*ROW('Sanitation Data'!G155))="","",OFFSET('Sanitation Data'!$G$32,0,10*ROW('Sanitation Data'!G155)))</f>
        <v/>
      </c>
      <c r="DE161" s="282" t="str">
        <f ca="true">+IF(OFFSET('Sanitation Data'!$H$28,0,10*ROW('Sanitation Data'!H155))="","",OFFSET('Sanitation Data'!$H$28,0,10*ROW('Sanitation Data'!H155)))</f>
        <v/>
      </c>
      <c r="DF161" s="282" t="str">
        <f ca="true">+IF(OFFSET('Sanitation Data'!$H$29,0,10*ROW('Sanitation Data'!H155))="","",OFFSET('Sanitation Data'!$H$29,0,10*ROW('Sanitation Data'!H155)))</f>
        <v/>
      </c>
      <c r="DG161" s="282" t="str">
        <f ca="true">+IF(OFFSET('Sanitation Data'!$H$30,0,10*ROW('Sanitation Data'!H155))="","",OFFSET('Sanitation Data'!$H$30,0,10*ROW('Sanitation Data'!H155)))</f>
        <v/>
      </c>
      <c r="DH161" s="282" t="str">
        <f ca="true">+IF(OFFSET('Sanitation Data'!$H$31,0,10*ROW('Sanitation Data'!H155))="","",OFFSET('Sanitation Data'!$H$31,0,10*ROW('Sanitation Data'!H155)))</f>
        <v/>
      </c>
      <c r="DI161" s="282" t="str">
        <f ca="true">+IF(OFFSET('Sanitation Data'!$H$32,0,10*ROW('Sanitation Data'!H155))="","",OFFSET('Sanitation Data'!$H$32,0,10*ROW('Sanitation Data'!H155)))</f>
        <v/>
      </c>
      <c r="DJ161" s="282" t="str">
        <f ca="true">+IF(OFFSET('Sanitation Data'!$I$28,0,10*ROW('Sanitation Data'!I155))="","",OFFSET('Sanitation Data'!$I$28,0,10*ROW('Sanitation Data'!I155)))</f>
        <v/>
      </c>
      <c r="DK161" s="282" t="str">
        <f ca="true">+IF(OFFSET('Sanitation Data'!$I$29,0,10*ROW('Sanitation Data'!I155))="","",OFFSET('Sanitation Data'!$I$29,0,10*ROW('Sanitation Data'!I155)))</f>
        <v/>
      </c>
      <c r="DL161" s="282" t="str">
        <f ca="true">+IF(OFFSET('Sanitation Data'!$I$30,0,10*ROW('Sanitation Data'!I155))="","",OFFSET('Sanitation Data'!$I$30,0,10*ROW('Sanitation Data'!I155)))</f>
        <v/>
      </c>
      <c r="DM161" s="282" t="str">
        <f ca="true">+IF(OFFSET('Sanitation Data'!$I$31,0,10*ROW('Sanitation Data'!I155))="","",OFFSET('Sanitation Data'!$I$31,0,10*ROW('Sanitation Data'!I155)))</f>
        <v/>
      </c>
      <c r="DN161" s="282" t="str">
        <f ca="true">+IF(OFFSET('Sanitation Data'!$I$32,0,10*ROW('Sanitation Data'!I155))="","",OFFSET('Sanitation Data'!$I$32,0,10*ROW('Sanitation Data'!I155)))</f>
        <v/>
      </c>
      <c r="DO161" s="282" t="str">
        <f ca="true">+IF(OFFSET('Hygiene Data'!$D$11,0,10*ROW('Hygiene Data'!D155))="","",OFFSET('Hygiene Data'!$D$11,0,10*ROW('Hygiene Data'!D155)))</f>
        <v/>
      </c>
      <c r="DP161" s="282" t="str">
        <f ca="true">+IF(OFFSET('Hygiene Data'!$D$12,0,10*ROW('Hygiene Data'!D155))="","",OFFSET('Hygiene Data'!$D$12,0,10*ROW('Hygiene Data'!D155)))</f>
        <v/>
      </c>
      <c r="DQ161" s="282" t="str">
        <f ca="true">+IF(OFFSET('Hygiene Data'!$D$13,0,10*ROW('Hygiene Data'!D155))="","",OFFSET('Hygiene Data'!$D$13,0,10*ROW('Hygiene Data'!D155)))</f>
        <v/>
      </c>
      <c r="DR161" s="282" t="str">
        <f ca="true">+IF(OFFSET('Hygiene Data'!$E$11,0,10*ROW('Hygiene Data'!E155))="","",OFFSET('Hygiene Data'!$E$11,0,10*ROW('Hygiene Data'!E155)))</f>
        <v/>
      </c>
      <c r="DS161" s="282" t="str">
        <f ca="true">+IF(OFFSET('Hygiene Data'!$E$12,0,10*ROW('Hygiene Data'!E155))="","",OFFSET('Hygiene Data'!$E$12,0,10*ROW('Hygiene Data'!E155)))</f>
        <v/>
      </c>
      <c r="DT161" s="282" t="str">
        <f ca="true">+IF(OFFSET('Hygiene Data'!$E$13,0,10*ROW('Hygiene Data'!E155))="","",OFFSET('Hygiene Data'!$E$13,0,10*ROW('Hygiene Data'!E155)))</f>
        <v/>
      </c>
      <c r="DU161" s="282" t="str">
        <f ca="true">+IF(OFFSET('Hygiene Data'!$F$11,0,10*ROW('Hygiene Data'!F155))="","",OFFSET('Hygiene Data'!$F$11,0,10*ROW('Hygiene Data'!F155)))</f>
        <v/>
      </c>
      <c r="DV161" s="282" t="str">
        <f ca="true">+IF(OFFSET('Hygiene Data'!$F$12,0,10*ROW('Hygiene Data'!F155))="","",OFFSET('Hygiene Data'!$F$12,0,10*ROW('Hygiene Data'!F155)))</f>
        <v/>
      </c>
      <c r="DW161" s="282" t="str">
        <f ca="true">+IF(OFFSET('Hygiene Data'!$F$13,0,10*ROW('Hygiene Data'!F155))="","",OFFSET('Hygiene Data'!$F$13,0,10*ROW('Hygiene Data'!F155)))</f>
        <v/>
      </c>
      <c r="DX161" s="282" t="str">
        <f ca="true">+IF(OFFSET('Hygiene Data'!$G$11,0,10*ROW('Hygiene Data'!G155))="","",OFFSET('Hygiene Data'!$G$11,0,10*ROW('Hygiene Data'!G155)))</f>
        <v/>
      </c>
      <c r="DY161" s="282" t="str">
        <f ca="true">+IF(OFFSET('Hygiene Data'!$G$12,0,10*ROW('Hygiene Data'!G155))="","",OFFSET('Hygiene Data'!$G$12,0,10*ROW('Hygiene Data'!G155)))</f>
        <v/>
      </c>
      <c r="DZ161" s="282" t="str">
        <f ca="true">+IF(OFFSET('Hygiene Data'!$G$13,0,10*ROW('Hygiene Data'!G155))="","",OFFSET('Hygiene Data'!$G$13,0,10*ROW('Hygiene Data'!G155)))</f>
        <v/>
      </c>
      <c r="EA161" s="282" t="str">
        <f ca="true">+IF(OFFSET('Hygiene Data'!$H$11,0,10*ROW('Hygiene Data'!H155))="","",OFFSET('Hygiene Data'!$H$11,0,10*ROW('Hygiene Data'!H155)))</f>
        <v/>
      </c>
      <c r="EB161" s="282" t="str">
        <f ca="true">+IF(OFFSET('Hygiene Data'!$H$12,0,10*ROW('Hygiene Data'!H155))="","",OFFSET('Hygiene Data'!$H$12,0,10*ROW('Hygiene Data'!H155)))</f>
        <v/>
      </c>
      <c r="EC161" s="282" t="str">
        <f ca="true">+IF(OFFSET('Hygiene Data'!$H$13,0,10*ROW('Hygiene Data'!H155))="","",OFFSET('Hygiene Data'!$H$13,0,10*ROW('Hygiene Data'!H155)))</f>
        <v/>
      </c>
      <c r="ED161" s="282" t="str">
        <f ca="true">+IF(OFFSET('Hygiene Data'!$I$11,0,10*ROW('Hygiene Data'!I155))="","",OFFSET('Hygiene Data'!$I$11,0,10*ROW('Hygiene Data'!I155)))</f>
        <v/>
      </c>
      <c r="EE161" s="282" t="str">
        <f ca="true">+IF(OFFSET('Hygiene Data'!$I$12,0,10*ROW('Hygiene Data'!I155))="","",OFFSET('Hygiene Data'!$I$12,0,10*ROW('Hygiene Data'!I155)))</f>
        <v/>
      </c>
      <c r="EF161" s="282"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8"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2"/>
      <c r="BS162" s="282" t="str">
        <f ca="true">+IF(OFFSET('Water Data'!$D$27,0,10*ROW('Water Data'!D156))="","",OFFSET('Water Data'!$D$27,0,10*ROW('Water Data'!D156)))</f>
        <v/>
      </c>
      <c r="BT162" s="282" t="str">
        <f ca="true">+IF(OFFSET('Water Data'!$D$28,0,10*ROW('Water Data'!D156))="","",OFFSET('Water Data'!$D$28,0,10*ROW('Water Data'!D156)))</f>
        <v/>
      </c>
      <c r="BU162" s="282" t="str">
        <f ca="true">+IF(OFFSET('Water Data'!$D$29,0,10*ROW('Water Data'!D156))="","",OFFSET('Water Data'!$D$29,0,10*ROW('Water Data'!D156)))</f>
        <v/>
      </c>
      <c r="BV162" s="282" t="str">
        <f ca="true">+IF(OFFSET('Water Data'!$E$27,0,10*ROW('Water Data'!E156))="","",OFFSET('Water Data'!$E$27,0,10*ROW('Water Data'!E156)))</f>
        <v/>
      </c>
      <c r="BW162" s="282" t="str">
        <f ca="true">+IF(OFFSET('Water Data'!$E$28,0,10*ROW('Water Data'!E156))="","",OFFSET('Water Data'!$E$28,0,10*ROW('Water Data'!E156)))</f>
        <v/>
      </c>
      <c r="BX162" s="282" t="str">
        <f ca="true">+IF(OFFSET('Water Data'!$E$29,0,10*ROW('Water Data'!E156))="","",OFFSET('Water Data'!$E$29,0,10*ROW('Water Data'!E156)))</f>
        <v/>
      </c>
      <c r="BY162" s="282" t="str">
        <f ca="true">+IF(OFFSET('Water Data'!$F$27,0,10*ROW('Water Data'!F156))="","",OFFSET('Water Data'!$F$27,0,10*ROW('Water Data'!F156)))</f>
        <v/>
      </c>
      <c r="BZ162" s="282" t="str">
        <f ca="true">+IF(OFFSET('Water Data'!$F$28,0,10*ROW('Water Data'!F156))="","",OFFSET('Water Data'!$F$28,0,10*ROW('Water Data'!F156)))</f>
        <v/>
      </c>
      <c r="CA162" s="282" t="str">
        <f ca="true">+IF(OFFSET('Water Data'!$F$29,0,10*ROW('Water Data'!F156))="","",OFFSET('Water Data'!$F$29,0,10*ROW('Water Data'!F156)))</f>
        <v/>
      </c>
      <c r="CB162" s="282" t="str">
        <f ca="true">+IF(OFFSET('Water Data'!$G$27,0,10*ROW('Water Data'!G156))="","",OFFSET('Water Data'!$G$27,0,10*ROW('Water Data'!G156)))</f>
        <v/>
      </c>
      <c r="CC162" s="282" t="str">
        <f ca="true">+IF(OFFSET('Water Data'!$G$28,0,10*ROW('Water Data'!G156))="","",OFFSET('Water Data'!$G$28,0,10*ROW('Water Data'!G156)))</f>
        <v/>
      </c>
      <c r="CD162" s="282" t="str">
        <f ca="true">+IF(OFFSET('Water Data'!$G$29,0,10*ROW('Water Data'!G156))="","",OFFSET('Water Data'!$G$29,0,10*ROW('Water Data'!G156)))</f>
        <v/>
      </c>
      <c r="CE162" s="282" t="str">
        <f ca="true">+IF(OFFSET('Water Data'!$H$27,0,10*ROW('Water Data'!H156))="","",OFFSET('Water Data'!$H$27,0,10*ROW('Water Data'!H156)))</f>
        <v/>
      </c>
      <c r="CF162" s="282" t="str">
        <f ca="true">+IF(OFFSET('Water Data'!$H$28,0,10*ROW('Water Data'!H156))="","",OFFSET('Water Data'!$H$28,0,10*ROW('Water Data'!H156)))</f>
        <v/>
      </c>
      <c r="CG162" s="282" t="str">
        <f ca="true">+IF(OFFSET('Water Data'!$H$29,0,10*ROW('Water Data'!H156))="","",OFFSET('Water Data'!$H$29,0,10*ROW('Water Data'!H156)))</f>
        <v/>
      </c>
      <c r="CH162" s="282" t="str">
        <f ca="true">+IF(OFFSET('Water Data'!$I$27,0,10*ROW('Water Data'!I156))="","",OFFSET('Water Data'!$I$27,0,10*ROW('Water Data'!I156)))</f>
        <v/>
      </c>
      <c r="CI162" s="282" t="str">
        <f ca="true">+IF(OFFSET('Water Data'!$I$28,0,10*ROW('Water Data'!I156))="","",OFFSET('Water Data'!$I$28,0,10*ROW('Water Data'!I156)))</f>
        <v/>
      </c>
      <c r="CJ162" s="282" t="str">
        <f ca="true">+IF(OFFSET('Water Data'!$I$29,0,10*ROW('Water Data'!I156))="","",OFFSET('Water Data'!$I$29,0,10*ROW('Water Data'!I156)))</f>
        <v/>
      </c>
      <c r="CK162" s="282" t="str">
        <f ca="true">+IF(OFFSET('Sanitation Data'!$D$28,0,10*ROW('Sanitation Data'!D156))="","",OFFSET('Sanitation Data'!$D$28,0,10*ROW('Sanitation Data'!D156)))</f>
        <v/>
      </c>
      <c r="CL162" s="282" t="str">
        <f ca="true">+IF(OFFSET('Sanitation Data'!$D$29,0,10*ROW('Sanitation Data'!D156))="","",OFFSET('Sanitation Data'!$D$29,0,10*ROW('Sanitation Data'!D156)))</f>
        <v/>
      </c>
      <c r="CM162" s="282" t="str">
        <f ca="true">+IF(OFFSET('Sanitation Data'!$D$30,0,10*ROW('Sanitation Data'!D156))="","",OFFSET('Sanitation Data'!$D$30,0,10*ROW('Sanitation Data'!D156)))</f>
        <v/>
      </c>
      <c r="CN162" s="282" t="str">
        <f ca="true">+IF(OFFSET('Sanitation Data'!$D$31,0,10*ROW('Sanitation Data'!D156))="","",OFFSET('Sanitation Data'!$D$31,0,10*ROW('Sanitation Data'!D156)))</f>
        <v/>
      </c>
      <c r="CO162" s="282" t="str">
        <f ca="true">+IF(OFFSET('Sanitation Data'!$D$32,0,10*ROW('Sanitation Data'!D156))="","",OFFSET('Sanitation Data'!$D$32,0,10*ROW('Sanitation Data'!D156)))</f>
        <v/>
      </c>
      <c r="CP162" s="282" t="str">
        <f ca="true">+IF(OFFSET('Sanitation Data'!$E$28,0,10*ROW('Sanitation Data'!E156))="","",OFFSET('Sanitation Data'!$E$28,0,10*ROW('Sanitation Data'!E156)))</f>
        <v/>
      </c>
      <c r="CQ162" s="282" t="str">
        <f ca="true">+IF(OFFSET('Sanitation Data'!$E$29,0,10*ROW('Sanitation Data'!E156))="","",OFFSET('Sanitation Data'!$E$29,0,10*ROW('Sanitation Data'!E156)))</f>
        <v/>
      </c>
      <c r="CR162" s="282" t="str">
        <f ca="true">+IF(OFFSET('Sanitation Data'!$E$30,0,10*ROW('Sanitation Data'!E156))="","",OFFSET('Sanitation Data'!$E$30,0,10*ROW('Sanitation Data'!E156)))</f>
        <v/>
      </c>
      <c r="CS162" s="282" t="str">
        <f ca="true">+IF(OFFSET('Sanitation Data'!$E$31,0,10*ROW('Sanitation Data'!E156))="","",OFFSET('Sanitation Data'!$E$31,0,10*ROW('Sanitation Data'!E156)))</f>
        <v/>
      </c>
      <c r="CT162" s="282" t="str">
        <f ca="true">+IF(OFFSET('Sanitation Data'!$E$32,0,10*ROW('Sanitation Data'!E156))="","",OFFSET('Sanitation Data'!$E$32,0,10*ROW('Sanitation Data'!E156)))</f>
        <v/>
      </c>
      <c r="CU162" s="282" t="str">
        <f ca="true">+IF(OFFSET('Sanitation Data'!$F$28,0,10*ROW('Sanitation Data'!F156))="","",OFFSET('Sanitation Data'!$F$28,0,10*ROW('Sanitation Data'!F156)))</f>
        <v/>
      </c>
      <c r="CV162" s="282" t="str">
        <f ca="true">+IF(OFFSET('Sanitation Data'!$F$29,0,10*ROW('Sanitation Data'!F156))="","",OFFSET('Sanitation Data'!$F$29,0,10*ROW('Sanitation Data'!F156)))</f>
        <v/>
      </c>
      <c r="CW162" s="282" t="str">
        <f ca="true">+IF(OFFSET('Sanitation Data'!$F$30,0,10*ROW('Sanitation Data'!F156))="","",OFFSET('Sanitation Data'!$F$30,0,10*ROW('Sanitation Data'!F156)))</f>
        <v/>
      </c>
      <c r="CX162" s="282" t="str">
        <f ca="true">+IF(OFFSET('Sanitation Data'!$F$31,0,10*ROW('Sanitation Data'!F156))="","",OFFSET('Sanitation Data'!$F$31,0,10*ROW('Sanitation Data'!F156)))</f>
        <v/>
      </c>
      <c r="CY162" s="282" t="str">
        <f ca="true">+IF(OFFSET('Sanitation Data'!$F$32,0,10*ROW('Sanitation Data'!F156))="","",OFFSET('Sanitation Data'!$F$32,0,10*ROW('Sanitation Data'!F156)))</f>
        <v/>
      </c>
      <c r="CZ162" s="282" t="str">
        <f ca="true">+IF(OFFSET('Sanitation Data'!$G$28,0,10*ROW('Sanitation Data'!G156))="","",OFFSET('Sanitation Data'!$G$28,0,10*ROW('Sanitation Data'!G156)))</f>
        <v/>
      </c>
      <c r="DA162" s="282" t="str">
        <f ca="true">+IF(OFFSET('Sanitation Data'!$G$29,0,10*ROW('Sanitation Data'!G156))="","",OFFSET('Sanitation Data'!$G$29,0,10*ROW('Sanitation Data'!G156)))</f>
        <v/>
      </c>
      <c r="DB162" s="282" t="str">
        <f ca="true">+IF(OFFSET('Sanitation Data'!$G$30,0,10*ROW('Sanitation Data'!G156))="","",OFFSET('Sanitation Data'!$G$30,0,10*ROW('Sanitation Data'!G156)))</f>
        <v/>
      </c>
      <c r="DC162" s="282" t="str">
        <f ca="true">+IF(OFFSET('Sanitation Data'!$G$31,0,10*ROW('Sanitation Data'!G156))="","",OFFSET('Sanitation Data'!$G$31,0,10*ROW('Sanitation Data'!G156)))</f>
        <v/>
      </c>
      <c r="DD162" s="282" t="str">
        <f ca="true">+IF(OFFSET('Sanitation Data'!$G$32,0,10*ROW('Sanitation Data'!G156))="","",OFFSET('Sanitation Data'!$G$32,0,10*ROW('Sanitation Data'!G156)))</f>
        <v/>
      </c>
      <c r="DE162" s="282" t="str">
        <f ca="true">+IF(OFFSET('Sanitation Data'!$H$28,0,10*ROW('Sanitation Data'!H156))="","",OFFSET('Sanitation Data'!$H$28,0,10*ROW('Sanitation Data'!H156)))</f>
        <v/>
      </c>
      <c r="DF162" s="282" t="str">
        <f ca="true">+IF(OFFSET('Sanitation Data'!$H$29,0,10*ROW('Sanitation Data'!H156))="","",OFFSET('Sanitation Data'!$H$29,0,10*ROW('Sanitation Data'!H156)))</f>
        <v/>
      </c>
      <c r="DG162" s="282" t="str">
        <f ca="true">+IF(OFFSET('Sanitation Data'!$H$30,0,10*ROW('Sanitation Data'!H156))="","",OFFSET('Sanitation Data'!$H$30,0,10*ROW('Sanitation Data'!H156)))</f>
        <v/>
      </c>
      <c r="DH162" s="282" t="str">
        <f ca="true">+IF(OFFSET('Sanitation Data'!$H$31,0,10*ROW('Sanitation Data'!H156))="","",OFFSET('Sanitation Data'!$H$31,0,10*ROW('Sanitation Data'!H156)))</f>
        <v/>
      </c>
      <c r="DI162" s="282" t="str">
        <f ca="true">+IF(OFFSET('Sanitation Data'!$H$32,0,10*ROW('Sanitation Data'!H156))="","",OFFSET('Sanitation Data'!$H$32,0,10*ROW('Sanitation Data'!H156)))</f>
        <v/>
      </c>
      <c r="DJ162" s="282" t="str">
        <f ca="true">+IF(OFFSET('Sanitation Data'!$I$28,0,10*ROW('Sanitation Data'!I156))="","",OFFSET('Sanitation Data'!$I$28,0,10*ROW('Sanitation Data'!I156)))</f>
        <v/>
      </c>
      <c r="DK162" s="282" t="str">
        <f ca="true">+IF(OFFSET('Sanitation Data'!$I$29,0,10*ROW('Sanitation Data'!I156))="","",OFFSET('Sanitation Data'!$I$29,0,10*ROW('Sanitation Data'!I156)))</f>
        <v/>
      </c>
      <c r="DL162" s="282" t="str">
        <f ca="true">+IF(OFFSET('Sanitation Data'!$I$30,0,10*ROW('Sanitation Data'!I156))="","",OFFSET('Sanitation Data'!$I$30,0,10*ROW('Sanitation Data'!I156)))</f>
        <v/>
      </c>
      <c r="DM162" s="282" t="str">
        <f ca="true">+IF(OFFSET('Sanitation Data'!$I$31,0,10*ROW('Sanitation Data'!I156))="","",OFFSET('Sanitation Data'!$I$31,0,10*ROW('Sanitation Data'!I156)))</f>
        <v/>
      </c>
      <c r="DN162" s="282" t="str">
        <f ca="true">+IF(OFFSET('Sanitation Data'!$I$32,0,10*ROW('Sanitation Data'!I156))="","",OFFSET('Sanitation Data'!$I$32,0,10*ROW('Sanitation Data'!I156)))</f>
        <v/>
      </c>
      <c r="DO162" s="282" t="str">
        <f ca="true">+IF(OFFSET('Hygiene Data'!$D$11,0,10*ROW('Hygiene Data'!D156))="","",OFFSET('Hygiene Data'!$D$11,0,10*ROW('Hygiene Data'!D156)))</f>
        <v/>
      </c>
      <c r="DP162" s="282" t="str">
        <f ca="true">+IF(OFFSET('Hygiene Data'!$D$12,0,10*ROW('Hygiene Data'!D156))="","",OFFSET('Hygiene Data'!$D$12,0,10*ROW('Hygiene Data'!D156)))</f>
        <v/>
      </c>
      <c r="DQ162" s="282" t="str">
        <f ca="true">+IF(OFFSET('Hygiene Data'!$D$13,0,10*ROW('Hygiene Data'!D156))="","",OFFSET('Hygiene Data'!$D$13,0,10*ROW('Hygiene Data'!D156)))</f>
        <v/>
      </c>
      <c r="DR162" s="282" t="str">
        <f ca="true">+IF(OFFSET('Hygiene Data'!$E$11,0,10*ROW('Hygiene Data'!E156))="","",OFFSET('Hygiene Data'!$E$11,0,10*ROW('Hygiene Data'!E156)))</f>
        <v/>
      </c>
      <c r="DS162" s="282" t="str">
        <f ca="true">+IF(OFFSET('Hygiene Data'!$E$12,0,10*ROW('Hygiene Data'!E156))="","",OFFSET('Hygiene Data'!$E$12,0,10*ROW('Hygiene Data'!E156)))</f>
        <v/>
      </c>
      <c r="DT162" s="282" t="str">
        <f ca="true">+IF(OFFSET('Hygiene Data'!$E$13,0,10*ROW('Hygiene Data'!E156))="","",OFFSET('Hygiene Data'!$E$13,0,10*ROW('Hygiene Data'!E156)))</f>
        <v/>
      </c>
      <c r="DU162" s="282" t="str">
        <f ca="true">+IF(OFFSET('Hygiene Data'!$F$11,0,10*ROW('Hygiene Data'!F156))="","",OFFSET('Hygiene Data'!$F$11,0,10*ROW('Hygiene Data'!F156)))</f>
        <v/>
      </c>
      <c r="DV162" s="282" t="str">
        <f ca="true">+IF(OFFSET('Hygiene Data'!$F$12,0,10*ROW('Hygiene Data'!F156))="","",OFFSET('Hygiene Data'!$F$12,0,10*ROW('Hygiene Data'!F156)))</f>
        <v/>
      </c>
      <c r="DW162" s="282" t="str">
        <f ca="true">+IF(OFFSET('Hygiene Data'!$F$13,0,10*ROW('Hygiene Data'!F156))="","",OFFSET('Hygiene Data'!$F$13,0,10*ROW('Hygiene Data'!F156)))</f>
        <v/>
      </c>
      <c r="DX162" s="282" t="str">
        <f ca="true">+IF(OFFSET('Hygiene Data'!$G$11,0,10*ROW('Hygiene Data'!G156))="","",OFFSET('Hygiene Data'!$G$11,0,10*ROW('Hygiene Data'!G156)))</f>
        <v/>
      </c>
      <c r="DY162" s="282" t="str">
        <f ca="true">+IF(OFFSET('Hygiene Data'!$G$12,0,10*ROW('Hygiene Data'!G156))="","",OFFSET('Hygiene Data'!$G$12,0,10*ROW('Hygiene Data'!G156)))</f>
        <v/>
      </c>
      <c r="DZ162" s="282" t="str">
        <f ca="true">+IF(OFFSET('Hygiene Data'!$G$13,0,10*ROW('Hygiene Data'!G156))="","",OFFSET('Hygiene Data'!$G$13,0,10*ROW('Hygiene Data'!G156)))</f>
        <v/>
      </c>
      <c r="EA162" s="282" t="str">
        <f ca="true">+IF(OFFSET('Hygiene Data'!$H$11,0,10*ROW('Hygiene Data'!H156))="","",OFFSET('Hygiene Data'!$H$11,0,10*ROW('Hygiene Data'!H156)))</f>
        <v/>
      </c>
      <c r="EB162" s="282" t="str">
        <f ca="true">+IF(OFFSET('Hygiene Data'!$H$12,0,10*ROW('Hygiene Data'!H156))="","",OFFSET('Hygiene Data'!$H$12,0,10*ROW('Hygiene Data'!H156)))</f>
        <v/>
      </c>
      <c r="EC162" s="282" t="str">
        <f ca="true">+IF(OFFSET('Hygiene Data'!$H$13,0,10*ROW('Hygiene Data'!H156))="","",OFFSET('Hygiene Data'!$H$13,0,10*ROW('Hygiene Data'!H156)))</f>
        <v/>
      </c>
      <c r="ED162" s="282" t="str">
        <f ca="true">+IF(OFFSET('Hygiene Data'!$I$11,0,10*ROW('Hygiene Data'!I156))="","",OFFSET('Hygiene Data'!$I$11,0,10*ROW('Hygiene Data'!I156)))</f>
        <v/>
      </c>
      <c r="EE162" s="282" t="str">
        <f ca="true">+IF(OFFSET('Hygiene Data'!$I$12,0,10*ROW('Hygiene Data'!I156))="","",OFFSET('Hygiene Data'!$I$12,0,10*ROW('Hygiene Data'!I156)))</f>
        <v/>
      </c>
      <c r="EF162" s="282"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8"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2"/>
      <c r="BS163" s="282" t="str">
        <f ca="true">+IF(OFFSET('Water Data'!$D$27,0,10*ROW('Water Data'!D157))="","",OFFSET('Water Data'!$D$27,0,10*ROW('Water Data'!D157)))</f>
        <v/>
      </c>
      <c r="BT163" s="282" t="str">
        <f ca="true">+IF(OFFSET('Water Data'!$D$28,0,10*ROW('Water Data'!D157))="","",OFFSET('Water Data'!$D$28,0,10*ROW('Water Data'!D157)))</f>
        <v/>
      </c>
      <c r="BU163" s="282" t="str">
        <f ca="true">+IF(OFFSET('Water Data'!$D$29,0,10*ROW('Water Data'!D157))="","",OFFSET('Water Data'!$D$29,0,10*ROW('Water Data'!D157)))</f>
        <v/>
      </c>
      <c r="BV163" s="282" t="str">
        <f ca="true">+IF(OFFSET('Water Data'!$E$27,0,10*ROW('Water Data'!E157))="","",OFFSET('Water Data'!$E$27,0,10*ROW('Water Data'!E157)))</f>
        <v/>
      </c>
      <c r="BW163" s="282" t="str">
        <f ca="true">+IF(OFFSET('Water Data'!$E$28,0,10*ROW('Water Data'!E157))="","",OFFSET('Water Data'!$E$28,0,10*ROW('Water Data'!E157)))</f>
        <v/>
      </c>
      <c r="BX163" s="282" t="str">
        <f ca="true">+IF(OFFSET('Water Data'!$E$29,0,10*ROW('Water Data'!E157))="","",OFFSET('Water Data'!$E$29,0,10*ROW('Water Data'!E157)))</f>
        <v/>
      </c>
      <c r="BY163" s="282" t="str">
        <f ca="true">+IF(OFFSET('Water Data'!$F$27,0,10*ROW('Water Data'!F157))="","",OFFSET('Water Data'!$F$27,0,10*ROW('Water Data'!F157)))</f>
        <v/>
      </c>
      <c r="BZ163" s="282" t="str">
        <f ca="true">+IF(OFFSET('Water Data'!$F$28,0,10*ROW('Water Data'!F157))="","",OFFSET('Water Data'!$F$28,0,10*ROW('Water Data'!F157)))</f>
        <v/>
      </c>
      <c r="CA163" s="282" t="str">
        <f ca="true">+IF(OFFSET('Water Data'!$F$29,0,10*ROW('Water Data'!F157))="","",OFFSET('Water Data'!$F$29,0,10*ROW('Water Data'!F157)))</f>
        <v/>
      </c>
      <c r="CB163" s="282" t="str">
        <f ca="true">+IF(OFFSET('Water Data'!$G$27,0,10*ROW('Water Data'!G157))="","",OFFSET('Water Data'!$G$27,0,10*ROW('Water Data'!G157)))</f>
        <v/>
      </c>
      <c r="CC163" s="282" t="str">
        <f ca="true">+IF(OFFSET('Water Data'!$G$28,0,10*ROW('Water Data'!G157))="","",OFFSET('Water Data'!$G$28,0,10*ROW('Water Data'!G157)))</f>
        <v/>
      </c>
      <c r="CD163" s="282" t="str">
        <f ca="true">+IF(OFFSET('Water Data'!$G$29,0,10*ROW('Water Data'!G157))="","",OFFSET('Water Data'!$G$29,0,10*ROW('Water Data'!G157)))</f>
        <v/>
      </c>
      <c r="CE163" s="282" t="str">
        <f ca="true">+IF(OFFSET('Water Data'!$H$27,0,10*ROW('Water Data'!H157))="","",OFFSET('Water Data'!$H$27,0,10*ROW('Water Data'!H157)))</f>
        <v/>
      </c>
      <c r="CF163" s="282" t="str">
        <f ca="true">+IF(OFFSET('Water Data'!$H$28,0,10*ROW('Water Data'!H157))="","",OFFSET('Water Data'!$H$28,0,10*ROW('Water Data'!H157)))</f>
        <v/>
      </c>
      <c r="CG163" s="282" t="str">
        <f ca="true">+IF(OFFSET('Water Data'!$H$29,0,10*ROW('Water Data'!H157))="","",OFFSET('Water Data'!$H$29,0,10*ROW('Water Data'!H157)))</f>
        <v/>
      </c>
      <c r="CH163" s="282" t="str">
        <f ca="true">+IF(OFFSET('Water Data'!$I$27,0,10*ROW('Water Data'!I157))="","",OFFSET('Water Data'!$I$27,0,10*ROW('Water Data'!I157)))</f>
        <v/>
      </c>
      <c r="CI163" s="282" t="str">
        <f ca="true">+IF(OFFSET('Water Data'!$I$28,0,10*ROW('Water Data'!I157))="","",OFFSET('Water Data'!$I$28,0,10*ROW('Water Data'!I157)))</f>
        <v/>
      </c>
      <c r="CJ163" s="282" t="str">
        <f ca="true">+IF(OFFSET('Water Data'!$I$29,0,10*ROW('Water Data'!I157))="","",OFFSET('Water Data'!$I$29,0,10*ROW('Water Data'!I157)))</f>
        <v/>
      </c>
      <c r="CK163" s="282" t="str">
        <f ca="true">+IF(OFFSET('Sanitation Data'!$D$28,0,10*ROW('Sanitation Data'!D157))="","",OFFSET('Sanitation Data'!$D$28,0,10*ROW('Sanitation Data'!D157)))</f>
        <v/>
      </c>
      <c r="CL163" s="282" t="str">
        <f ca="true">+IF(OFFSET('Sanitation Data'!$D$29,0,10*ROW('Sanitation Data'!D157))="","",OFFSET('Sanitation Data'!$D$29,0,10*ROW('Sanitation Data'!D157)))</f>
        <v/>
      </c>
      <c r="CM163" s="282" t="str">
        <f ca="true">+IF(OFFSET('Sanitation Data'!$D$30,0,10*ROW('Sanitation Data'!D157))="","",OFFSET('Sanitation Data'!$D$30,0,10*ROW('Sanitation Data'!D157)))</f>
        <v/>
      </c>
      <c r="CN163" s="282" t="str">
        <f ca="true">+IF(OFFSET('Sanitation Data'!$D$31,0,10*ROW('Sanitation Data'!D157))="","",OFFSET('Sanitation Data'!$D$31,0,10*ROW('Sanitation Data'!D157)))</f>
        <v/>
      </c>
      <c r="CO163" s="282" t="str">
        <f ca="true">+IF(OFFSET('Sanitation Data'!$D$32,0,10*ROW('Sanitation Data'!D157))="","",OFFSET('Sanitation Data'!$D$32,0,10*ROW('Sanitation Data'!D157)))</f>
        <v/>
      </c>
      <c r="CP163" s="282" t="str">
        <f ca="true">+IF(OFFSET('Sanitation Data'!$E$28,0,10*ROW('Sanitation Data'!E157))="","",OFFSET('Sanitation Data'!$E$28,0,10*ROW('Sanitation Data'!E157)))</f>
        <v/>
      </c>
      <c r="CQ163" s="282" t="str">
        <f ca="true">+IF(OFFSET('Sanitation Data'!$E$29,0,10*ROW('Sanitation Data'!E157))="","",OFFSET('Sanitation Data'!$E$29,0,10*ROW('Sanitation Data'!E157)))</f>
        <v/>
      </c>
      <c r="CR163" s="282" t="str">
        <f ca="true">+IF(OFFSET('Sanitation Data'!$E$30,0,10*ROW('Sanitation Data'!E157))="","",OFFSET('Sanitation Data'!$E$30,0,10*ROW('Sanitation Data'!E157)))</f>
        <v/>
      </c>
      <c r="CS163" s="282" t="str">
        <f ca="true">+IF(OFFSET('Sanitation Data'!$E$31,0,10*ROW('Sanitation Data'!E157))="","",OFFSET('Sanitation Data'!$E$31,0,10*ROW('Sanitation Data'!E157)))</f>
        <v/>
      </c>
      <c r="CT163" s="282" t="str">
        <f ca="true">+IF(OFFSET('Sanitation Data'!$E$32,0,10*ROW('Sanitation Data'!E157))="","",OFFSET('Sanitation Data'!$E$32,0,10*ROW('Sanitation Data'!E157)))</f>
        <v/>
      </c>
      <c r="CU163" s="282" t="str">
        <f ca="true">+IF(OFFSET('Sanitation Data'!$F$28,0,10*ROW('Sanitation Data'!F157))="","",OFFSET('Sanitation Data'!$F$28,0,10*ROW('Sanitation Data'!F157)))</f>
        <v/>
      </c>
      <c r="CV163" s="282" t="str">
        <f ca="true">+IF(OFFSET('Sanitation Data'!$F$29,0,10*ROW('Sanitation Data'!F157))="","",OFFSET('Sanitation Data'!$F$29,0,10*ROW('Sanitation Data'!F157)))</f>
        <v/>
      </c>
      <c r="CW163" s="282" t="str">
        <f ca="true">+IF(OFFSET('Sanitation Data'!$F$30,0,10*ROW('Sanitation Data'!F157))="","",OFFSET('Sanitation Data'!$F$30,0,10*ROW('Sanitation Data'!F157)))</f>
        <v/>
      </c>
      <c r="CX163" s="282" t="str">
        <f ca="true">+IF(OFFSET('Sanitation Data'!$F$31,0,10*ROW('Sanitation Data'!F157))="","",OFFSET('Sanitation Data'!$F$31,0,10*ROW('Sanitation Data'!F157)))</f>
        <v/>
      </c>
      <c r="CY163" s="282" t="str">
        <f ca="true">+IF(OFFSET('Sanitation Data'!$F$32,0,10*ROW('Sanitation Data'!F157))="","",OFFSET('Sanitation Data'!$F$32,0,10*ROW('Sanitation Data'!F157)))</f>
        <v/>
      </c>
      <c r="CZ163" s="282" t="str">
        <f ca="true">+IF(OFFSET('Sanitation Data'!$G$28,0,10*ROW('Sanitation Data'!G157))="","",OFFSET('Sanitation Data'!$G$28,0,10*ROW('Sanitation Data'!G157)))</f>
        <v/>
      </c>
      <c r="DA163" s="282" t="str">
        <f ca="true">+IF(OFFSET('Sanitation Data'!$G$29,0,10*ROW('Sanitation Data'!G157))="","",OFFSET('Sanitation Data'!$G$29,0,10*ROW('Sanitation Data'!G157)))</f>
        <v/>
      </c>
      <c r="DB163" s="282" t="str">
        <f ca="true">+IF(OFFSET('Sanitation Data'!$G$30,0,10*ROW('Sanitation Data'!G157))="","",OFFSET('Sanitation Data'!$G$30,0,10*ROW('Sanitation Data'!G157)))</f>
        <v/>
      </c>
      <c r="DC163" s="282" t="str">
        <f ca="true">+IF(OFFSET('Sanitation Data'!$G$31,0,10*ROW('Sanitation Data'!G157))="","",OFFSET('Sanitation Data'!$G$31,0,10*ROW('Sanitation Data'!G157)))</f>
        <v/>
      </c>
      <c r="DD163" s="282" t="str">
        <f ca="true">+IF(OFFSET('Sanitation Data'!$G$32,0,10*ROW('Sanitation Data'!G157))="","",OFFSET('Sanitation Data'!$G$32,0,10*ROW('Sanitation Data'!G157)))</f>
        <v/>
      </c>
      <c r="DE163" s="282" t="str">
        <f ca="true">+IF(OFFSET('Sanitation Data'!$H$28,0,10*ROW('Sanitation Data'!H157))="","",OFFSET('Sanitation Data'!$H$28,0,10*ROW('Sanitation Data'!H157)))</f>
        <v/>
      </c>
      <c r="DF163" s="282" t="str">
        <f ca="true">+IF(OFFSET('Sanitation Data'!$H$29,0,10*ROW('Sanitation Data'!H157))="","",OFFSET('Sanitation Data'!$H$29,0,10*ROW('Sanitation Data'!H157)))</f>
        <v/>
      </c>
      <c r="DG163" s="282" t="str">
        <f ca="true">+IF(OFFSET('Sanitation Data'!$H$30,0,10*ROW('Sanitation Data'!H157))="","",OFFSET('Sanitation Data'!$H$30,0,10*ROW('Sanitation Data'!H157)))</f>
        <v/>
      </c>
      <c r="DH163" s="282" t="str">
        <f ca="true">+IF(OFFSET('Sanitation Data'!$H$31,0,10*ROW('Sanitation Data'!H157))="","",OFFSET('Sanitation Data'!$H$31,0,10*ROW('Sanitation Data'!H157)))</f>
        <v/>
      </c>
      <c r="DI163" s="282" t="str">
        <f ca="true">+IF(OFFSET('Sanitation Data'!$H$32,0,10*ROW('Sanitation Data'!H157))="","",OFFSET('Sanitation Data'!$H$32,0,10*ROW('Sanitation Data'!H157)))</f>
        <v/>
      </c>
      <c r="DJ163" s="282" t="str">
        <f ca="true">+IF(OFFSET('Sanitation Data'!$I$28,0,10*ROW('Sanitation Data'!I157))="","",OFFSET('Sanitation Data'!$I$28,0,10*ROW('Sanitation Data'!I157)))</f>
        <v/>
      </c>
      <c r="DK163" s="282" t="str">
        <f ca="true">+IF(OFFSET('Sanitation Data'!$I$29,0,10*ROW('Sanitation Data'!I157))="","",OFFSET('Sanitation Data'!$I$29,0,10*ROW('Sanitation Data'!I157)))</f>
        <v/>
      </c>
      <c r="DL163" s="282" t="str">
        <f ca="true">+IF(OFFSET('Sanitation Data'!$I$30,0,10*ROW('Sanitation Data'!I157))="","",OFFSET('Sanitation Data'!$I$30,0,10*ROW('Sanitation Data'!I157)))</f>
        <v/>
      </c>
      <c r="DM163" s="282" t="str">
        <f ca="true">+IF(OFFSET('Sanitation Data'!$I$31,0,10*ROW('Sanitation Data'!I157))="","",OFFSET('Sanitation Data'!$I$31,0,10*ROW('Sanitation Data'!I157)))</f>
        <v/>
      </c>
      <c r="DN163" s="282" t="str">
        <f ca="true">+IF(OFFSET('Sanitation Data'!$I$32,0,10*ROW('Sanitation Data'!I157))="","",OFFSET('Sanitation Data'!$I$32,0,10*ROW('Sanitation Data'!I157)))</f>
        <v/>
      </c>
      <c r="DO163" s="282" t="str">
        <f ca="true">+IF(OFFSET('Hygiene Data'!$D$11,0,10*ROW('Hygiene Data'!D157))="","",OFFSET('Hygiene Data'!$D$11,0,10*ROW('Hygiene Data'!D157)))</f>
        <v/>
      </c>
      <c r="DP163" s="282" t="str">
        <f ca="true">+IF(OFFSET('Hygiene Data'!$D$12,0,10*ROW('Hygiene Data'!D157))="","",OFFSET('Hygiene Data'!$D$12,0,10*ROW('Hygiene Data'!D157)))</f>
        <v/>
      </c>
      <c r="DQ163" s="282" t="str">
        <f ca="true">+IF(OFFSET('Hygiene Data'!$D$13,0,10*ROW('Hygiene Data'!D157))="","",OFFSET('Hygiene Data'!$D$13,0,10*ROW('Hygiene Data'!D157)))</f>
        <v/>
      </c>
      <c r="DR163" s="282" t="str">
        <f ca="true">+IF(OFFSET('Hygiene Data'!$E$11,0,10*ROW('Hygiene Data'!E157))="","",OFFSET('Hygiene Data'!$E$11,0,10*ROW('Hygiene Data'!E157)))</f>
        <v/>
      </c>
      <c r="DS163" s="282" t="str">
        <f ca="true">+IF(OFFSET('Hygiene Data'!$E$12,0,10*ROW('Hygiene Data'!E157))="","",OFFSET('Hygiene Data'!$E$12,0,10*ROW('Hygiene Data'!E157)))</f>
        <v/>
      </c>
      <c r="DT163" s="282" t="str">
        <f ca="true">+IF(OFFSET('Hygiene Data'!$E$13,0,10*ROW('Hygiene Data'!E157))="","",OFFSET('Hygiene Data'!$E$13,0,10*ROW('Hygiene Data'!E157)))</f>
        <v/>
      </c>
      <c r="DU163" s="282" t="str">
        <f ca="true">+IF(OFFSET('Hygiene Data'!$F$11,0,10*ROW('Hygiene Data'!F157))="","",OFFSET('Hygiene Data'!$F$11,0,10*ROW('Hygiene Data'!F157)))</f>
        <v/>
      </c>
      <c r="DV163" s="282" t="str">
        <f ca="true">+IF(OFFSET('Hygiene Data'!$F$12,0,10*ROW('Hygiene Data'!F157))="","",OFFSET('Hygiene Data'!$F$12,0,10*ROW('Hygiene Data'!F157)))</f>
        <v/>
      </c>
      <c r="DW163" s="282" t="str">
        <f ca="true">+IF(OFFSET('Hygiene Data'!$F$13,0,10*ROW('Hygiene Data'!F157))="","",OFFSET('Hygiene Data'!$F$13,0,10*ROW('Hygiene Data'!F157)))</f>
        <v/>
      </c>
      <c r="DX163" s="282" t="str">
        <f ca="true">+IF(OFFSET('Hygiene Data'!$G$11,0,10*ROW('Hygiene Data'!G157))="","",OFFSET('Hygiene Data'!$G$11,0,10*ROW('Hygiene Data'!G157)))</f>
        <v/>
      </c>
      <c r="DY163" s="282" t="str">
        <f ca="true">+IF(OFFSET('Hygiene Data'!$G$12,0,10*ROW('Hygiene Data'!G157))="","",OFFSET('Hygiene Data'!$G$12,0,10*ROW('Hygiene Data'!G157)))</f>
        <v/>
      </c>
      <c r="DZ163" s="282" t="str">
        <f ca="true">+IF(OFFSET('Hygiene Data'!$G$13,0,10*ROW('Hygiene Data'!G157))="","",OFFSET('Hygiene Data'!$G$13,0,10*ROW('Hygiene Data'!G157)))</f>
        <v/>
      </c>
      <c r="EA163" s="282" t="str">
        <f ca="true">+IF(OFFSET('Hygiene Data'!$H$11,0,10*ROW('Hygiene Data'!H157))="","",OFFSET('Hygiene Data'!$H$11,0,10*ROW('Hygiene Data'!H157)))</f>
        <v/>
      </c>
      <c r="EB163" s="282" t="str">
        <f ca="true">+IF(OFFSET('Hygiene Data'!$H$12,0,10*ROW('Hygiene Data'!H157))="","",OFFSET('Hygiene Data'!$H$12,0,10*ROW('Hygiene Data'!H157)))</f>
        <v/>
      </c>
      <c r="EC163" s="282" t="str">
        <f ca="true">+IF(OFFSET('Hygiene Data'!$H$13,0,10*ROW('Hygiene Data'!H157))="","",OFFSET('Hygiene Data'!$H$13,0,10*ROW('Hygiene Data'!H157)))</f>
        <v/>
      </c>
      <c r="ED163" s="282" t="str">
        <f ca="true">+IF(OFFSET('Hygiene Data'!$I$11,0,10*ROW('Hygiene Data'!I157))="","",OFFSET('Hygiene Data'!$I$11,0,10*ROW('Hygiene Data'!I157)))</f>
        <v/>
      </c>
      <c r="EE163" s="282" t="str">
        <f ca="true">+IF(OFFSET('Hygiene Data'!$I$12,0,10*ROW('Hygiene Data'!I157))="","",OFFSET('Hygiene Data'!$I$12,0,10*ROW('Hygiene Data'!I157)))</f>
        <v/>
      </c>
      <c r="EF163" s="282"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8"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2"/>
      <c r="BS164" s="282" t="str">
        <f ca="true">+IF(OFFSET('Water Data'!$D$27,0,10*ROW('Water Data'!D158))="","",OFFSET('Water Data'!$D$27,0,10*ROW('Water Data'!D158)))</f>
        <v/>
      </c>
      <c r="BT164" s="282" t="str">
        <f ca="true">+IF(OFFSET('Water Data'!$D$28,0,10*ROW('Water Data'!D158))="","",OFFSET('Water Data'!$D$28,0,10*ROW('Water Data'!D158)))</f>
        <v/>
      </c>
      <c r="BU164" s="282" t="str">
        <f ca="true">+IF(OFFSET('Water Data'!$D$29,0,10*ROW('Water Data'!D158))="","",OFFSET('Water Data'!$D$29,0,10*ROW('Water Data'!D158)))</f>
        <v/>
      </c>
      <c r="BV164" s="282" t="str">
        <f ca="true">+IF(OFFSET('Water Data'!$E$27,0,10*ROW('Water Data'!E158))="","",OFFSET('Water Data'!$E$27,0,10*ROW('Water Data'!E158)))</f>
        <v/>
      </c>
      <c r="BW164" s="282" t="str">
        <f ca="true">+IF(OFFSET('Water Data'!$E$28,0,10*ROW('Water Data'!E158))="","",OFFSET('Water Data'!$E$28,0,10*ROW('Water Data'!E158)))</f>
        <v/>
      </c>
      <c r="BX164" s="282" t="str">
        <f ca="true">+IF(OFFSET('Water Data'!$E$29,0,10*ROW('Water Data'!E158))="","",OFFSET('Water Data'!$E$29,0,10*ROW('Water Data'!E158)))</f>
        <v/>
      </c>
      <c r="BY164" s="282" t="str">
        <f ca="true">+IF(OFFSET('Water Data'!$F$27,0,10*ROW('Water Data'!F158))="","",OFFSET('Water Data'!$F$27,0,10*ROW('Water Data'!F158)))</f>
        <v/>
      </c>
      <c r="BZ164" s="282" t="str">
        <f ca="true">+IF(OFFSET('Water Data'!$F$28,0,10*ROW('Water Data'!F158))="","",OFFSET('Water Data'!$F$28,0,10*ROW('Water Data'!F158)))</f>
        <v/>
      </c>
      <c r="CA164" s="282" t="str">
        <f ca="true">+IF(OFFSET('Water Data'!$F$29,0,10*ROW('Water Data'!F158))="","",OFFSET('Water Data'!$F$29,0,10*ROW('Water Data'!F158)))</f>
        <v/>
      </c>
      <c r="CB164" s="282" t="str">
        <f ca="true">+IF(OFFSET('Water Data'!$G$27,0,10*ROW('Water Data'!G158))="","",OFFSET('Water Data'!$G$27,0,10*ROW('Water Data'!G158)))</f>
        <v/>
      </c>
      <c r="CC164" s="282" t="str">
        <f ca="true">+IF(OFFSET('Water Data'!$G$28,0,10*ROW('Water Data'!G158))="","",OFFSET('Water Data'!$G$28,0,10*ROW('Water Data'!G158)))</f>
        <v/>
      </c>
      <c r="CD164" s="282" t="str">
        <f ca="true">+IF(OFFSET('Water Data'!$G$29,0,10*ROW('Water Data'!G158))="","",OFFSET('Water Data'!$G$29,0,10*ROW('Water Data'!G158)))</f>
        <v/>
      </c>
      <c r="CE164" s="282" t="str">
        <f ca="true">+IF(OFFSET('Water Data'!$H$27,0,10*ROW('Water Data'!H158))="","",OFFSET('Water Data'!$H$27,0,10*ROW('Water Data'!H158)))</f>
        <v/>
      </c>
      <c r="CF164" s="282" t="str">
        <f ca="true">+IF(OFFSET('Water Data'!$H$28,0,10*ROW('Water Data'!H158))="","",OFFSET('Water Data'!$H$28,0,10*ROW('Water Data'!H158)))</f>
        <v/>
      </c>
      <c r="CG164" s="282" t="str">
        <f ca="true">+IF(OFFSET('Water Data'!$H$29,0,10*ROW('Water Data'!H158))="","",OFFSET('Water Data'!$H$29,0,10*ROW('Water Data'!H158)))</f>
        <v/>
      </c>
      <c r="CH164" s="282" t="str">
        <f ca="true">+IF(OFFSET('Water Data'!$I$27,0,10*ROW('Water Data'!I158))="","",OFFSET('Water Data'!$I$27,0,10*ROW('Water Data'!I158)))</f>
        <v/>
      </c>
      <c r="CI164" s="282" t="str">
        <f ca="true">+IF(OFFSET('Water Data'!$I$28,0,10*ROW('Water Data'!I158))="","",OFFSET('Water Data'!$I$28,0,10*ROW('Water Data'!I158)))</f>
        <v/>
      </c>
      <c r="CJ164" s="282" t="str">
        <f ca="true">+IF(OFFSET('Water Data'!$I$29,0,10*ROW('Water Data'!I158))="","",OFFSET('Water Data'!$I$29,0,10*ROW('Water Data'!I158)))</f>
        <v/>
      </c>
      <c r="CK164" s="282" t="str">
        <f ca="true">+IF(OFFSET('Sanitation Data'!$D$28,0,10*ROW('Sanitation Data'!D158))="","",OFFSET('Sanitation Data'!$D$28,0,10*ROW('Sanitation Data'!D158)))</f>
        <v/>
      </c>
      <c r="CL164" s="282" t="str">
        <f ca="true">+IF(OFFSET('Sanitation Data'!$D$29,0,10*ROW('Sanitation Data'!D158))="","",OFFSET('Sanitation Data'!$D$29,0,10*ROW('Sanitation Data'!D158)))</f>
        <v/>
      </c>
      <c r="CM164" s="282" t="str">
        <f ca="true">+IF(OFFSET('Sanitation Data'!$D$30,0,10*ROW('Sanitation Data'!D158))="","",OFFSET('Sanitation Data'!$D$30,0,10*ROW('Sanitation Data'!D158)))</f>
        <v/>
      </c>
      <c r="CN164" s="282" t="str">
        <f ca="true">+IF(OFFSET('Sanitation Data'!$D$31,0,10*ROW('Sanitation Data'!D158))="","",OFFSET('Sanitation Data'!$D$31,0,10*ROW('Sanitation Data'!D158)))</f>
        <v/>
      </c>
      <c r="CO164" s="282" t="str">
        <f ca="true">+IF(OFFSET('Sanitation Data'!$D$32,0,10*ROW('Sanitation Data'!D158))="","",OFFSET('Sanitation Data'!$D$32,0,10*ROW('Sanitation Data'!D158)))</f>
        <v/>
      </c>
      <c r="CP164" s="282" t="str">
        <f ca="true">+IF(OFFSET('Sanitation Data'!$E$28,0,10*ROW('Sanitation Data'!E158))="","",OFFSET('Sanitation Data'!$E$28,0,10*ROW('Sanitation Data'!E158)))</f>
        <v/>
      </c>
      <c r="CQ164" s="282" t="str">
        <f ca="true">+IF(OFFSET('Sanitation Data'!$E$29,0,10*ROW('Sanitation Data'!E158))="","",OFFSET('Sanitation Data'!$E$29,0,10*ROW('Sanitation Data'!E158)))</f>
        <v/>
      </c>
      <c r="CR164" s="282" t="str">
        <f ca="true">+IF(OFFSET('Sanitation Data'!$E$30,0,10*ROW('Sanitation Data'!E158))="","",OFFSET('Sanitation Data'!$E$30,0,10*ROW('Sanitation Data'!E158)))</f>
        <v/>
      </c>
      <c r="CS164" s="282" t="str">
        <f ca="true">+IF(OFFSET('Sanitation Data'!$E$31,0,10*ROW('Sanitation Data'!E158))="","",OFFSET('Sanitation Data'!$E$31,0,10*ROW('Sanitation Data'!E158)))</f>
        <v/>
      </c>
      <c r="CT164" s="282" t="str">
        <f ca="true">+IF(OFFSET('Sanitation Data'!$E$32,0,10*ROW('Sanitation Data'!E158))="","",OFFSET('Sanitation Data'!$E$32,0,10*ROW('Sanitation Data'!E158)))</f>
        <v/>
      </c>
      <c r="CU164" s="282" t="str">
        <f ca="true">+IF(OFFSET('Sanitation Data'!$F$28,0,10*ROW('Sanitation Data'!F158))="","",OFFSET('Sanitation Data'!$F$28,0,10*ROW('Sanitation Data'!F158)))</f>
        <v/>
      </c>
      <c r="CV164" s="282" t="str">
        <f ca="true">+IF(OFFSET('Sanitation Data'!$F$29,0,10*ROW('Sanitation Data'!F158))="","",OFFSET('Sanitation Data'!$F$29,0,10*ROW('Sanitation Data'!F158)))</f>
        <v/>
      </c>
      <c r="CW164" s="282" t="str">
        <f ca="true">+IF(OFFSET('Sanitation Data'!$F$30,0,10*ROW('Sanitation Data'!F158))="","",OFFSET('Sanitation Data'!$F$30,0,10*ROW('Sanitation Data'!F158)))</f>
        <v/>
      </c>
      <c r="CX164" s="282" t="str">
        <f ca="true">+IF(OFFSET('Sanitation Data'!$F$31,0,10*ROW('Sanitation Data'!F158))="","",OFFSET('Sanitation Data'!$F$31,0,10*ROW('Sanitation Data'!F158)))</f>
        <v/>
      </c>
      <c r="CY164" s="282" t="str">
        <f ca="true">+IF(OFFSET('Sanitation Data'!$F$32,0,10*ROW('Sanitation Data'!F158))="","",OFFSET('Sanitation Data'!$F$32,0,10*ROW('Sanitation Data'!F158)))</f>
        <v/>
      </c>
      <c r="CZ164" s="282" t="str">
        <f ca="true">+IF(OFFSET('Sanitation Data'!$G$28,0,10*ROW('Sanitation Data'!G158))="","",OFFSET('Sanitation Data'!$G$28,0,10*ROW('Sanitation Data'!G158)))</f>
        <v/>
      </c>
      <c r="DA164" s="282" t="str">
        <f ca="true">+IF(OFFSET('Sanitation Data'!$G$29,0,10*ROW('Sanitation Data'!G158))="","",OFFSET('Sanitation Data'!$G$29,0,10*ROW('Sanitation Data'!G158)))</f>
        <v/>
      </c>
      <c r="DB164" s="282" t="str">
        <f ca="true">+IF(OFFSET('Sanitation Data'!$G$30,0,10*ROW('Sanitation Data'!G158))="","",OFFSET('Sanitation Data'!$G$30,0,10*ROW('Sanitation Data'!G158)))</f>
        <v/>
      </c>
      <c r="DC164" s="282" t="str">
        <f ca="true">+IF(OFFSET('Sanitation Data'!$G$31,0,10*ROW('Sanitation Data'!G158))="","",OFFSET('Sanitation Data'!$G$31,0,10*ROW('Sanitation Data'!G158)))</f>
        <v/>
      </c>
      <c r="DD164" s="282" t="str">
        <f ca="true">+IF(OFFSET('Sanitation Data'!$G$32,0,10*ROW('Sanitation Data'!G158))="","",OFFSET('Sanitation Data'!$G$32,0,10*ROW('Sanitation Data'!G158)))</f>
        <v/>
      </c>
      <c r="DE164" s="282" t="str">
        <f ca="true">+IF(OFFSET('Sanitation Data'!$H$28,0,10*ROW('Sanitation Data'!H158))="","",OFFSET('Sanitation Data'!$H$28,0,10*ROW('Sanitation Data'!H158)))</f>
        <v/>
      </c>
      <c r="DF164" s="282" t="str">
        <f ca="true">+IF(OFFSET('Sanitation Data'!$H$29,0,10*ROW('Sanitation Data'!H158))="","",OFFSET('Sanitation Data'!$H$29,0,10*ROW('Sanitation Data'!H158)))</f>
        <v/>
      </c>
      <c r="DG164" s="282" t="str">
        <f ca="true">+IF(OFFSET('Sanitation Data'!$H$30,0,10*ROW('Sanitation Data'!H158))="","",OFFSET('Sanitation Data'!$H$30,0,10*ROW('Sanitation Data'!H158)))</f>
        <v/>
      </c>
      <c r="DH164" s="282" t="str">
        <f ca="true">+IF(OFFSET('Sanitation Data'!$H$31,0,10*ROW('Sanitation Data'!H158))="","",OFFSET('Sanitation Data'!$H$31,0,10*ROW('Sanitation Data'!H158)))</f>
        <v/>
      </c>
      <c r="DI164" s="282" t="str">
        <f ca="true">+IF(OFFSET('Sanitation Data'!$H$32,0,10*ROW('Sanitation Data'!H158))="","",OFFSET('Sanitation Data'!$H$32,0,10*ROW('Sanitation Data'!H158)))</f>
        <v/>
      </c>
      <c r="DJ164" s="282" t="str">
        <f ca="true">+IF(OFFSET('Sanitation Data'!$I$28,0,10*ROW('Sanitation Data'!I158))="","",OFFSET('Sanitation Data'!$I$28,0,10*ROW('Sanitation Data'!I158)))</f>
        <v/>
      </c>
      <c r="DK164" s="282" t="str">
        <f ca="true">+IF(OFFSET('Sanitation Data'!$I$29,0,10*ROW('Sanitation Data'!I158))="","",OFFSET('Sanitation Data'!$I$29,0,10*ROW('Sanitation Data'!I158)))</f>
        <v/>
      </c>
      <c r="DL164" s="282" t="str">
        <f ca="true">+IF(OFFSET('Sanitation Data'!$I$30,0,10*ROW('Sanitation Data'!I158))="","",OFFSET('Sanitation Data'!$I$30,0,10*ROW('Sanitation Data'!I158)))</f>
        <v/>
      </c>
      <c r="DM164" s="282" t="str">
        <f ca="true">+IF(OFFSET('Sanitation Data'!$I$31,0,10*ROW('Sanitation Data'!I158))="","",OFFSET('Sanitation Data'!$I$31,0,10*ROW('Sanitation Data'!I158)))</f>
        <v/>
      </c>
      <c r="DN164" s="282" t="str">
        <f ca="true">+IF(OFFSET('Sanitation Data'!$I$32,0,10*ROW('Sanitation Data'!I158))="","",OFFSET('Sanitation Data'!$I$32,0,10*ROW('Sanitation Data'!I158)))</f>
        <v/>
      </c>
      <c r="DO164" s="282" t="str">
        <f ca="true">+IF(OFFSET('Hygiene Data'!$D$11,0,10*ROW('Hygiene Data'!D158))="","",OFFSET('Hygiene Data'!$D$11,0,10*ROW('Hygiene Data'!D158)))</f>
        <v/>
      </c>
      <c r="DP164" s="282" t="str">
        <f ca="true">+IF(OFFSET('Hygiene Data'!$D$12,0,10*ROW('Hygiene Data'!D158))="","",OFFSET('Hygiene Data'!$D$12,0,10*ROW('Hygiene Data'!D158)))</f>
        <v/>
      </c>
      <c r="DQ164" s="282" t="str">
        <f ca="true">+IF(OFFSET('Hygiene Data'!$D$13,0,10*ROW('Hygiene Data'!D158))="","",OFFSET('Hygiene Data'!$D$13,0,10*ROW('Hygiene Data'!D158)))</f>
        <v/>
      </c>
      <c r="DR164" s="282" t="str">
        <f ca="true">+IF(OFFSET('Hygiene Data'!$E$11,0,10*ROW('Hygiene Data'!E158))="","",OFFSET('Hygiene Data'!$E$11,0,10*ROW('Hygiene Data'!E158)))</f>
        <v/>
      </c>
      <c r="DS164" s="282" t="str">
        <f ca="true">+IF(OFFSET('Hygiene Data'!$E$12,0,10*ROW('Hygiene Data'!E158))="","",OFFSET('Hygiene Data'!$E$12,0,10*ROW('Hygiene Data'!E158)))</f>
        <v/>
      </c>
      <c r="DT164" s="282" t="str">
        <f ca="true">+IF(OFFSET('Hygiene Data'!$E$13,0,10*ROW('Hygiene Data'!E158))="","",OFFSET('Hygiene Data'!$E$13,0,10*ROW('Hygiene Data'!E158)))</f>
        <v/>
      </c>
      <c r="DU164" s="282" t="str">
        <f ca="true">+IF(OFFSET('Hygiene Data'!$F$11,0,10*ROW('Hygiene Data'!F158))="","",OFFSET('Hygiene Data'!$F$11,0,10*ROW('Hygiene Data'!F158)))</f>
        <v/>
      </c>
      <c r="DV164" s="282" t="str">
        <f ca="true">+IF(OFFSET('Hygiene Data'!$F$12,0,10*ROW('Hygiene Data'!F158))="","",OFFSET('Hygiene Data'!$F$12,0,10*ROW('Hygiene Data'!F158)))</f>
        <v/>
      </c>
      <c r="DW164" s="282" t="str">
        <f ca="true">+IF(OFFSET('Hygiene Data'!$F$13,0,10*ROW('Hygiene Data'!F158))="","",OFFSET('Hygiene Data'!$F$13,0,10*ROW('Hygiene Data'!F158)))</f>
        <v/>
      </c>
      <c r="DX164" s="282" t="str">
        <f ca="true">+IF(OFFSET('Hygiene Data'!$G$11,0,10*ROW('Hygiene Data'!G158))="","",OFFSET('Hygiene Data'!$G$11,0,10*ROW('Hygiene Data'!G158)))</f>
        <v/>
      </c>
      <c r="DY164" s="282" t="str">
        <f ca="true">+IF(OFFSET('Hygiene Data'!$G$12,0,10*ROW('Hygiene Data'!G158))="","",OFFSET('Hygiene Data'!$G$12,0,10*ROW('Hygiene Data'!G158)))</f>
        <v/>
      </c>
      <c r="DZ164" s="282" t="str">
        <f ca="true">+IF(OFFSET('Hygiene Data'!$G$13,0,10*ROW('Hygiene Data'!G158))="","",OFFSET('Hygiene Data'!$G$13,0,10*ROW('Hygiene Data'!G158)))</f>
        <v/>
      </c>
      <c r="EA164" s="282" t="str">
        <f ca="true">+IF(OFFSET('Hygiene Data'!$H$11,0,10*ROW('Hygiene Data'!H158))="","",OFFSET('Hygiene Data'!$H$11,0,10*ROW('Hygiene Data'!H158)))</f>
        <v/>
      </c>
      <c r="EB164" s="282" t="str">
        <f ca="true">+IF(OFFSET('Hygiene Data'!$H$12,0,10*ROW('Hygiene Data'!H158))="","",OFFSET('Hygiene Data'!$H$12,0,10*ROW('Hygiene Data'!H158)))</f>
        <v/>
      </c>
      <c r="EC164" s="282" t="str">
        <f ca="true">+IF(OFFSET('Hygiene Data'!$H$13,0,10*ROW('Hygiene Data'!H158))="","",OFFSET('Hygiene Data'!$H$13,0,10*ROW('Hygiene Data'!H158)))</f>
        <v/>
      </c>
      <c r="ED164" s="282" t="str">
        <f ca="true">+IF(OFFSET('Hygiene Data'!$I$11,0,10*ROW('Hygiene Data'!I158))="","",OFFSET('Hygiene Data'!$I$11,0,10*ROW('Hygiene Data'!I158)))</f>
        <v/>
      </c>
      <c r="EE164" s="282" t="str">
        <f ca="true">+IF(OFFSET('Hygiene Data'!$I$12,0,10*ROW('Hygiene Data'!I158))="","",OFFSET('Hygiene Data'!$I$12,0,10*ROW('Hygiene Data'!I158)))</f>
        <v/>
      </c>
      <c r="EF164" s="282"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8"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2"/>
      <c r="BS165" s="282" t="str">
        <f ca="true">+IF(OFFSET('Water Data'!$D$27,0,10*ROW('Water Data'!D159))="","",OFFSET('Water Data'!$D$27,0,10*ROW('Water Data'!D159)))</f>
        <v/>
      </c>
      <c r="BT165" s="282" t="str">
        <f ca="true">+IF(OFFSET('Water Data'!$D$28,0,10*ROW('Water Data'!D159))="","",OFFSET('Water Data'!$D$28,0,10*ROW('Water Data'!D159)))</f>
        <v/>
      </c>
      <c r="BU165" s="282" t="str">
        <f ca="true">+IF(OFFSET('Water Data'!$D$29,0,10*ROW('Water Data'!D159))="","",OFFSET('Water Data'!$D$29,0,10*ROW('Water Data'!D159)))</f>
        <v/>
      </c>
      <c r="BV165" s="282" t="str">
        <f ca="true">+IF(OFFSET('Water Data'!$E$27,0,10*ROW('Water Data'!E159))="","",OFFSET('Water Data'!$E$27,0,10*ROW('Water Data'!E159)))</f>
        <v/>
      </c>
      <c r="BW165" s="282" t="str">
        <f ca="true">+IF(OFFSET('Water Data'!$E$28,0,10*ROW('Water Data'!E159))="","",OFFSET('Water Data'!$E$28,0,10*ROW('Water Data'!E159)))</f>
        <v/>
      </c>
      <c r="BX165" s="282" t="str">
        <f ca="true">+IF(OFFSET('Water Data'!$E$29,0,10*ROW('Water Data'!E159))="","",OFFSET('Water Data'!$E$29,0,10*ROW('Water Data'!E159)))</f>
        <v/>
      </c>
      <c r="BY165" s="282" t="str">
        <f ca="true">+IF(OFFSET('Water Data'!$F$27,0,10*ROW('Water Data'!F159))="","",OFFSET('Water Data'!$F$27,0,10*ROW('Water Data'!F159)))</f>
        <v/>
      </c>
      <c r="BZ165" s="282" t="str">
        <f ca="true">+IF(OFFSET('Water Data'!$F$28,0,10*ROW('Water Data'!F159))="","",OFFSET('Water Data'!$F$28,0,10*ROW('Water Data'!F159)))</f>
        <v/>
      </c>
      <c r="CA165" s="282" t="str">
        <f ca="true">+IF(OFFSET('Water Data'!$F$29,0,10*ROW('Water Data'!F159))="","",OFFSET('Water Data'!$F$29,0,10*ROW('Water Data'!F159)))</f>
        <v/>
      </c>
      <c r="CB165" s="282" t="str">
        <f ca="true">+IF(OFFSET('Water Data'!$G$27,0,10*ROW('Water Data'!G159))="","",OFFSET('Water Data'!$G$27,0,10*ROW('Water Data'!G159)))</f>
        <v/>
      </c>
      <c r="CC165" s="282" t="str">
        <f ca="true">+IF(OFFSET('Water Data'!$G$28,0,10*ROW('Water Data'!G159))="","",OFFSET('Water Data'!$G$28,0,10*ROW('Water Data'!G159)))</f>
        <v/>
      </c>
      <c r="CD165" s="282" t="str">
        <f ca="true">+IF(OFFSET('Water Data'!$G$29,0,10*ROW('Water Data'!G159))="","",OFFSET('Water Data'!$G$29,0,10*ROW('Water Data'!G159)))</f>
        <v/>
      </c>
      <c r="CE165" s="282" t="str">
        <f ca="true">+IF(OFFSET('Water Data'!$H$27,0,10*ROW('Water Data'!H159))="","",OFFSET('Water Data'!$H$27,0,10*ROW('Water Data'!H159)))</f>
        <v/>
      </c>
      <c r="CF165" s="282" t="str">
        <f ca="true">+IF(OFFSET('Water Data'!$H$28,0,10*ROW('Water Data'!H159))="","",OFFSET('Water Data'!$H$28,0,10*ROW('Water Data'!H159)))</f>
        <v/>
      </c>
      <c r="CG165" s="282" t="str">
        <f ca="true">+IF(OFFSET('Water Data'!$H$29,0,10*ROW('Water Data'!H159))="","",OFFSET('Water Data'!$H$29,0,10*ROW('Water Data'!H159)))</f>
        <v/>
      </c>
      <c r="CH165" s="282" t="str">
        <f ca="true">+IF(OFFSET('Water Data'!$I$27,0,10*ROW('Water Data'!I159))="","",OFFSET('Water Data'!$I$27,0,10*ROW('Water Data'!I159)))</f>
        <v/>
      </c>
      <c r="CI165" s="282" t="str">
        <f ca="true">+IF(OFFSET('Water Data'!$I$28,0,10*ROW('Water Data'!I159))="","",OFFSET('Water Data'!$I$28,0,10*ROW('Water Data'!I159)))</f>
        <v/>
      </c>
      <c r="CJ165" s="282" t="str">
        <f ca="true">+IF(OFFSET('Water Data'!$I$29,0,10*ROW('Water Data'!I159))="","",OFFSET('Water Data'!$I$29,0,10*ROW('Water Data'!I159)))</f>
        <v/>
      </c>
      <c r="CK165" s="282" t="str">
        <f ca="true">+IF(OFFSET('Sanitation Data'!$D$28,0,10*ROW('Sanitation Data'!D159))="","",OFFSET('Sanitation Data'!$D$28,0,10*ROW('Sanitation Data'!D159)))</f>
        <v/>
      </c>
      <c r="CL165" s="282" t="str">
        <f ca="true">+IF(OFFSET('Sanitation Data'!$D$29,0,10*ROW('Sanitation Data'!D159))="","",OFFSET('Sanitation Data'!$D$29,0,10*ROW('Sanitation Data'!D159)))</f>
        <v/>
      </c>
      <c r="CM165" s="282" t="str">
        <f ca="true">+IF(OFFSET('Sanitation Data'!$D$30,0,10*ROW('Sanitation Data'!D159))="","",OFFSET('Sanitation Data'!$D$30,0,10*ROW('Sanitation Data'!D159)))</f>
        <v/>
      </c>
      <c r="CN165" s="282" t="str">
        <f ca="true">+IF(OFFSET('Sanitation Data'!$D$31,0,10*ROW('Sanitation Data'!D159))="","",OFFSET('Sanitation Data'!$D$31,0,10*ROW('Sanitation Data'!D159)))</f>
        <v/>
      </c>
      <c r="CO165" s="282" t="str">
        <f ca="true">+IF(OFFSET('Sanitation Data'!$D$32,0,10*ROW('Sanitation Data'!D159))="","",OFFSET('Sanitation Data'!$D$32,0,10*ROW('Sanitation Data'!D159)))</f>
        <v/>
      </c>
      <c r="CP165" s="282" t="str">
        <f ca="true">+IF(OFFSET('Sanitation Data'!$E$28,0,10*ROW('Sanitation Data'!E159))="","",OFFSET('Sanitation Data'!$E$28,0,10*ROW('Sanitation Data'!E159)))</f>
        <v/>
      </c>
      <c r="CQ165" s="282" t="str">
        <f ca="true">+IF(OFFSET('Sanitation Data'!$E$29,0,10*ROW('Sanitation Data'!E159))="","",OFFSET('Sanitation Data'!$E$29,0,10*ROW('Sanitation Data'!E159)))</f>
        <v/>
      </c>
      <c r="CR165" s="282" t="str">
        <f ca="true">+IF(OFFSET('Sanitation Data'!$E$30,0,10*ROW('Sanitation Data'!E159))="","",OFFSET('Sanitation Data'!$E$30,0,10*ROW('Sanitation Data'!E159)))</f>
        <v/>
      </c>
      <c r="CS165" s="282" t="str">
        <f ca="true">+IF(OFFSET('Sanitation Data'!$E$31,0,10*ROW('Sanitation Data'!E159))="","",OFFSET('Sanitation Data'!$E$31,0,10*ROW('Sanitation Data'!E159)))</f>
        <v/>
      </c>
      <c r="CT165" s="282" t="str">
        <f ca="true">+IF(OFFSET('Sanitation Data'!$E$32,0,10*ROW('Sanitation Data'!E159))="","",OFFSET('Sanitation Data'!$E$32,0,10*ROW('Sanitation Data'!E159)))</f>
        <v/>
      </c>
      <c r="CU165" s="282" t="str">
        <f ca="true">+IF(OFFSET('Sanitation Data'!$F$28,0,10*ROW('Sanitation Data'!F159))="","",OFFSET('Sanitation Data'!$F$28,0,10*ROW('Sanitation Data'!F159)))</f>
        <v/>
      </c>
      <c r="CV165" s="282" t="str">
        <f ca="true">+IF(OFFSET('Sanitation Data'!$F$29,0,10*ROW('Sanitation Data'!F159))="","",OFFSET('Sanitation Data'!$F$29,0,10*ROW('Sanitation Data'!F159)))</f>
        <v/>
      </c>
      <c r="CW165" s="282" t="str">
        <f ca="true">+IF(OFFSET('Sanitation Data'!$F$30,0,10*ROW('Sanitation Data'!F159))="","",OFFSET('Sanitation Data'!$F$30,0,10*ROW('Sanitation Data'!F159)))</f>
        <v/>
      </c>
      <c r="CX165" s="282" t="str">
        <f ca="true">+IF(OFFSET('Sanitation Data'!$F$31,0,10*ROW('Sanitation Data'!F159))="","",OFFSET('Sanitation Data'!$F$31,0,10*ROW('Sanitation Data'!F159)))</f>
        <v/>
      </c>
      <c r="CY165" s="282" t="str">
        <f ca="true">+IF(OFFSET('Sanitation Data'!$F$32,0,10*ROW('Sanitation Data'!F159))="","",OFFSET('Sanitation Data'!$F$32,0,10*ROW('Sanitation Data'!F159)))</f>
        <v/>
      </c>
      <c r="CZ165" s="282" t="str">
        <f ca="true">+IF(OFFSET('Sanitation Data'!$G$28,0,10*ROW('Sanitation Data'!G159))="","",OFFSET('Sanitation Data'!$G$28,0,10*ROW('Sanitation Data'!G159)))</f>
        <v/>
      </c>
      <c r="DA165" s="282" t="str">
        <f ca="true">+IF(OFFSET('Sanitation Data'!$G$29,0,10*ROW('Sanitation Data'!G159))="","",OFFSET('Sanitation Data'!$G$29,0,10*ROW('Sanitation Data'!G159)))</f>
        <v/>
      </c>
      <c r="DB165" s="282" t="str">
        <f ca="true">+IF(OFFSET('Sanitation Data'!$G$30,0,10*ROW('Sanitation Data'!G159))="","",OFFSET('Sanitation Data'!$G$30,0,10*ROW('Sanitation Data'!G159)))</f>
        <v/>
      </c>
      <c r="DC165" s="282" t="str">
        <f ca="true">+IF(OFFSET('Sanitation Data'!$G$31,0,10*ROW('Sanitation Data'!G159))="","",OFFSET('Sanitation Data'!$G$31,0,10*ROW('Sanitation Data'!G159)))</f>
        <v/>
      </c>
      <c r="DD165" s="282" t="str">
        <f ca="true">+IF(OFFSET('Sanitation Data'!$G$32,0,10*ROW('Sanitation Data'!G159))="","",OFFSET('Sanitation Data'!$G$32,0,10*ROW('Sanitation Data'!G159)))</f>
        <v/>
      </c>
      <c r="DE165" s="282" t="str">
        <f ca="true">+IF(OFFSET('Sanitation Data'!$H$28,0,10*ROW('Sanitation Data'!H159))="","",OFFSET('Sanitation Data'!$H$28,0,10*ROW('Sanitation Data'!H159)))</f>
        <v/>
      </c>
      <c r="DF165" s="282" t="str">
        <f ca="true">+IF(OFFSET('Sanitation Data'!$H$29,0,10*ROW('Sanitation Data'!H159))="","",OFFSET('Sanitation Data'!$H$29,0,10*ROW('Sanitation Data'!H159)))</f>
        <v/>
      </c>
      <c r="DG165" s="282" t="str">
        <f ca="true">+IF(OFFSET('Sanitation Data'!$H$30,0,10*ROW('Sanitation Data'!H159))="","",OFFSET('Sanitation Data'!$H$30,0,10*ROW('Sanitation Data'!H159)))</f>
        <v/>
      </c>
      <c r="DH165" s="282" t="str">
        <f ca="true">+IF(OFFSET('Sanitation Data'!$H$31,0,10*ROW('Sanitation Data'!H159))="","",OFFSET('Sanitation Data'!$H$31,0,10*ROW('Sanitation Data'!H159)))</f>
        <v/>
      </c>
      <c r="DI165" s="282" t="str">
        <f ca="true">+IF(OFFSET('Sanitation Data'!$H$32,0,10*ROW('Sanitation Data'!H159))="","",OFFSET('Sanitation Data'!$H$32,0,10*ROW('Sanitation Data'!H159)))</f>
        <v/>
      </c>
      <c r="DJ165" s="282" t="str">
        <f ca="true">+IF(OFFSET('Sanitation Data'!$I$28,0,10*ROW('Sanitation Data'!I159))="","",OFFSET('Sanitation Data'!$I$28,0,10*ROW('Sanitation Data'!I159)))</f>
        <v/>
      </c>
      <c r="DK165" s="282" t="str">
        <f ca="true">+IF(OFFSET('Sanitation Data'!$I$29,0,10*ROW('Sanitation Data'!I159))="","",OFFSET('Sanitation Data'!$I$29,0,10*ROW('Sanitation Data'!I159)))</f>
        <v/>
      </c>
      <c r="DL165" s="282" t="str">
        <f ca="true">+IF(OFFSET('Sanitation Data'!$I$30,0,10*ROW('Sanitation Data'!I159))="","",OFFSET('Sanitation Data'!$I$30,0,10*ROW('Sanitation Data'!I159)))</f>
        <v/>
      </c>
      <c r="DM165" s="282" t="str">
        <f ca="true">+IF(OFFSET('Sanitation Data'!$I$31,0,10*ROW('Sanitation Data'!I159))="","",OFFSET('Sanitation Data'!$I$31,0,10*ROW('Sanitation Data'!I159)))</f>
        <v/>
      </c>
      <c r="DN165" s="282" t="str">
        <f ca="true">+IF(OFFSET('Sanitation Data'!$I$32,0,10*ROW('Sanitation Data'!I159))="","",OFFSET('Sanitation Data'!$I$32,0,10*ROW('Sanitation Data'!I159)))</f>
        <v/>
      </c>
      <c r="DO165" s="282" t="str">
        <f ca="true">+IF(OFFSET('Hygiene Data'!$D$11,0,10*ROW('Hygiene Data'!D159))="","",OFFSET('Hygiene Data'!$D$11,0,10*ROW('Hygiene Data'!D159)))</f>
        <v/>
      </c>
      <c r="DP165" s="282" t="str">
        <f ca="true">+IF(OFFSET('Hygiene Data'!$D$12,0,10*ROW('Hygiene Data'!D159))="","",OFFSET('Hygiene Data'!$D$12,0,10*ROW('Hygiene Data'!D159)))</f>
        <v/>
      </c>
      <c r="DQ165" s="282" t="str">
        <f ca="true">+IF(OFFSET('Hygiene Data'!$D$13,0,10*ROW('Hygiene Data'!D159))="","",OFFSET('Hygiene Data'!$D$13,0,10*ROW('Hygiene Data'!D159)))</f>
        <v/>
      </c>
      <c r="DR165" s="282" t="str">
        <f ca="true">+IF(OFFSET('Hygiene Data'!$E$11,0,10*ROW('Hygiene Data'!E159))="","",OFFSET('Hygiene Data'!$E$11,0,10*ROW('Hygiene Data'!E159)))</f>
        <v/>
      </c>
      <c r="DS165" s="282" t="str">
        <f ca="true">+IF(OFFSET('Hygiene Data'!$E$12,0,10*ROW('Hygiene Data'!E159))="","",OFFSET('Hygiene Data'!$E$12,0,10*ROW('Hygiene Data'!E159)))</f>
        <v/>
      </c>
      <c r="DT165" s="282" t="str">
        <f ca="true">+IF(OFFSET('Hygiene Data'!$E$13,0,10*ROW('Hygiene Data'!E159))="","",OFFSET('Hygiene Data'!$E$13,0,10*ROW('Hygiene Data'!E159)))</f>
        <v/>
      </c>
      <c r="DU165" s="282" t="str">
        <f ca="true">+IF(OFFSET('Hygiene Data'!$F$11,0,10*ROW('Hygiene Data'!F159))="","",OFFSET('Hygiene Data'!$F$11,0,10*ROW('Hygiene Data'!F159)))</f>
        <v/>
      </c>
      <c r="DV165" s="282" t="str">
        <f ca="true">+IF(OFFSET('Hygiene Data'!$F$12,0,10*ROW('Hygiene Data'!F159))="","",OFFSET('Hygiene Data'!$F$12,0,10*ROW('Hygiene Data'!F159)))</f>
        <v/>
      </c>
      <c r="DW165" s="282" t="str">
        <f ca="true">+IF(OFFSET('Hygiene Data'!$F$13,0,10*ROW('Hygiene Data'!F159))="","",OFFSET('Hygiene Data'!$F$13,0,10*ROW('Hygiene Data'!F159)))</f>
        <v/>
      </c>
      <c r="DX165" s="282" t="str">
        <f ca="true">+IF(OFFSET('Hygiene Data'!$G$11,0,10*ROW('Hygiene Data'!G159))="","",OFFSET('Hygiene Data'!$G$11,0,10*ROW('Hygiene Data'!G159)))</f>
        <v/>
      </c>
      <c r="DY165" s="282" t="str">
        <f ca="true">+IF(OFFSET('Hygiene Data'!$G$12,0,10*ROW('Hygiene Data'!G159))="","",OFFSET('Hygiene Data'!$G$12,0,10*ROW('Hygiene Data'!G159)))</f>
        <v/>
      </c>
      <c r="DZ165" s="282" t="str">
        <f ca="true">+IF(OFFSET('Hygiene Data'!$G$13,0,10*ROW('Hygiene Data'!G159))="","",OFFSET('Hygiene Data'!$G$13,0,10*ROW('Hygiene Data'!G159)))</f>
        <v/>
      </c>
      <c r="EA165" s="282" t="str">
        <f ca="true">+IF(OFFSET('Hygiene Data'!$H$11,0,10*ROW('Hygiene Data'!H159))="","",OFFSET('Hygiene Data'!$H$11,0,10*ROW('Hygiene Data'!H159)))</f>
        <v/>
      </c>
      <c r="EB165" s="282" t="str">
        <f ca="true">+IF(OFFSET('Hygiene Data'!$H$12,0,10*ROW('Hygiene Data'!H159))="","",OFFSET('Hygiene Data'!$H$12,0,10*ROW('Hygiene Data'!H159)))</f>
        <v/>
      </c>
      <c r="EC165" s="282" t="str">
        <f ca="true">+IF(OFFSET('Hygiene Data'!$H$13,0,10*ROW('Hygiene Data'!H159))="","",OFFSET('Hygiene Data'!$H$13,0,10*ROW('Hygiene Data'!H159)))</f>
        <v/>
      </c>
      <c r="ED165" s="282" t="str">
        <f ca="true">+IF(OFFSET('Hygiene Data'!$I$11,0,10*ROW('Hygiene Data'!I159))="","",OFFSET('Hygiene Data'!$I$11,0,10*ROW('Hygiene Data'!I159)))</f>
        <v/>
      </c>
      <c r="EE165" s="282" t="str">
        <f ca="true">+IF(OFFSET('Hygiene Data'!$I$12,0,10*ROW('Hygiene Data'!I159))="","",OFFSET('Hygiene Data'!$I$12,0,10*ROW('Hygiene Data'!I159)))</f>
        <v/>
      </c>
      <c r="EF165" s="282"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8"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2"/>
      <c r="BS166" s="282" t="str">
        <f ca="true">+IF(OFFSET('Water Data'!$D$27,0,10*ROW('Water Data'!D160))="","",OFFSET('Water Data'!$D$27,0,10*ROW('Water Data'!D160)))</f>
        <v/>
      </c>
      <c r="BT166" s="282" t="str">
        <f ca="true">+IF(OFFSET('Water Data'!$D$28,0,10*ROW('Water Data'!D160))="","",OFFSET('Water Data'!$D$28,0,10*ROW('Water Data'!D160)))</f>
        <v/>
      </c>
      <c r="BU166" s="282" t="str">
        <f ca="true">+IF(OFFSET('Water Data'!$D$29,0,10*ROW('Water Data'!D160))="","",OFFSET('Water Data'!$D$29,0,10*ROW('Water Data'!D160)))</f>
        <v/>
      </c>
      <c r="BV166" s="282" t="str">
        <f ca="true">+IF(OFFSET('Water Data'!$E$27,0,10*ROW('Water Data'!E160))="","",OFFSET('Water Data'!$E$27,0,10*ROW('Water Data'!E160)))</f>
        <v/>
      </c>
      <c r="BW166" s="282" t="str">
        <f ca="true">+IF(OFFSET('Water Data'!$E$28,0,10*ROW('Water Data'!E160))="","",OFFSET('Water Data'!$E$28,0,10*ROW('Water Data'!E160)))</f>
        <v/>
      </c>
      <c r="BX166" s="282" t="str">
        <f ca="true">+IF(OFFSET('Water Data'!$E$29,0,10*ROW('Water Data'!E160))="","",OFFSET('Water Data'!$E$29,0,10*ROW('Water Data'!E160)))</f>
        <v/>
      </c>
      <c r="BY166" s="282" t="str">
        <f ca="true">+IF(OFFSET('Water Data'!$F$27,0,10*ROW('Water Data'!F160))="","",OFFSET('Water Data'!$F$27,0,10*ROW('Water Data'!F160)))</f>
        <v/>
      </c>
      <c r="BZ166" s="282" t="str">
        <f ca="true">+IF(OFFSET('Water Data'!$F$28,0,10*ROW('Water Data'!F160))="","",OFFSET('Water Data'!$F$28,0,10*ROW('Water Data'!F160)))</f>
        <v/>
      </c>
      <c r="CA166" s="282" t="str">
        <f ca="true">+IF(OFFSET('Water Data'!$F$29,0,10*ROW('Water Data'!F160))="","",OFFSET('Water Data'!$F$29,0,10*ROW('Water Data'!F160)))</f>
        <v/>
      </c>
      <c r="CB166" s="282" t="str">
        <f ca="true">+IF(OFFSET('Water Data'!$G$27,0,10*ROW('Water Data'!G160))="","",OFFSET('Water Data'!$G$27,0,10*ROW('Water Data'!G160)))</f>
        <v/>
      </c>
      <c r="CC166" s="282" t="str">
        <f ca="true">+IF(OFFSET('Water Data'!$G$28,0,10*ROW('Water Data'!G160))="","",OFFSET('Water Data'!$G$28,0,10*ROW('Water Data'!G160)))</f>
        <v/>
      </c>
      <c r="CD166" s="282" t="str">
        <f ca="true">+IF(OFFSET('Water Data'!$G$29,0,10*ROW('Water Data'!G160))="","",OFFSET('Water Data'!$G$29,0,10*ROW('Water Data'!G160)))</f>
        <v/>
      </c>
      <c r="CE166" s="282" t="str">
        <f ca="true">+IF(OFFSET('Water Data'!$H$27,0,10*ROW('Water Data'!H160))="","",OFFSET('Water Data'!$H$27,0,10*ROW('Water Data'!H160)))</f>
        <v/>
      </c>
      <c r="CF166" s="282" t="str">
        <f ca="true">+IF(OFFSET('Water Data'!$H$28,0,10*ROW('Water Data'!H160))="","",OFFSET('Water Data'!$H$28,0,10*ROW('Water Data'!H160)))</f>
        <v/>
      </c>
      <c r="CG166" s="282" t="str">
        <f ca="true">+IF(OFFSET('Water Data'!$H$29,0,10*ROW('Water Data'!H160))="","",OFFSET('Water Data'!$H$29,0,10*ROW('Water Data'!H160)))</f>
        <v/>
      </c>
      <c r="CH166" s="282" t="str">
        <f ca="true">+IF(OFFSET('Water Data'!$I$27,0,10*ROW('Water Data'!I160))="","",OFFSET('Water Data'!$I$27,0,10*ROW('Water Data'!I160)))</f>
        <v/>
      </c>
      <c r="CI166" s="282" t="str">
        <f ca="true">+IF(OFFSET('Water Data'!$I$28,0,10*ROW('Water Data'!I160))="","",OFFSET('Water Data'!$I$28,0,10*ROW('Water Data'!I160)))</f>
        <v/>
      </c>
      <c r="CJ166" s="282" t="str">
        <f ca="true">+IF(OFFSET('Water Data'!$I$29,0,10*ROW('Water Data'!I160))="","",OFFSET('Water Data'!$I$29,0,10*ROW('Water Data'!I160)))</f>
        <v/>
      </c>
      <c r="CK166" s="282" t="str">
        <f ca="true">+IF(OFFSET('Sanitation Data'!$D$28,0,10*ROW('Sanitation Data'!D160))="","",OFFSET('Sanitation Data'!$D$28,0,10*ROW('Sanitation Data'!D160)))</f>
        <v/>
      </c>
      <c r="CL166" s="282" t="str">
        <f ca="true">+IF(OFFSET('Sanitation Data'!$D$29,0,10*ROW('Sanitation Data'!D160))="","",OFFSET('Sanitation Data'!$D$29,0,10*ROW('Sanitation Data'!D160)))</f>
        <v/>
      </c>
      <c r="CM166" s="282" t="str">
        <f ca="true">+IF(OFFSET('Sanitation Data'!$D$30,0,10*ROW('Sanitation Data'!D160))="","",OFFSET('Sanitation Data'!$D$30,0,10*ROW('Sanitation Data'!D160)))</f>
        <v/>
      </c>
      <c r="CN166" s="282" t="str">
        <f ca="true">+IF(OFFSET('Sanitation Data'!$D$31,0,10*ROW('Sanitation Data'!D160))="","",OFFSET('Sanitation Data'!$D$31,0,10*ROW('Sanitation Data'!D160)))</f>
        <v/>
      </c>
      <c r="CO166" s="282" t="str">
        <f ca="true">+IF(OFFSET('Sanitation Data'!$D$32,0,10*ROW('Sanitation Data'!D160))="","",OFFSET('Sanitation Data'!$D$32,0,10*ROW('Sanitation Data'!D160)))</f>
        <v/>
      </c>
      <c r="CP166" s="282" t="str">
        <f ca="true">+IF(OFFSET('Sanitation Data'!$E$28,0,10*ROW('Sanitation Data'!E160))="","",OFFSET('Sanitation Data'!$E$28,0,10*ROW('Sanitation Data'!E160)))</f>
        <v/>
      </c>
      <c r="CQ166" s="282" t="str">
        <f ca="true">+IF(OFFSET('Sanitation Data'!$E$29,0,10*ROW('Sanitation Data'!E160))="","",OFFSET('Sanitation Data'!$E$29,0,10*ROW('Sanitation Data'!E160)))</f>
        <v/>
      </c>
      <c r="CR166" s="282" t="str">
        <f ca="true">+IF(OFFSET('Sanitation Data'!$E$30,0,10*ROW('Sanitation Data'!E160))="","",OFFSET('Sanitation Data'!$E$30,0,10*ROW('Sanitation Data'!E160)))</f>
        <v/>
      </c>
      <c r="CS166" s="282" t="str">
        <f ca="true">+IF(OFFSET('Sanitation Data'!$E$31,0,10*ROW('Sanitation Data'!E160))="","",OFFSET('Sanitation Data'!$E$31,0,10*ROW('Sanitation Data'!E160)))</f>
        <v/>
      </c>
      <c r="CT166" s="282" t="str">
        <f ca="true">+IF(OFFSET('Sanitation Data'!$E$32,0,10*ROW('Sanitation Data'!E160))="","",OFFSET('Sanitation Data'!$E$32,0,10*ROW('Sanitation Data'!E160)))</f>
        <v/>
      </c>
      <c r="CU166" s="282" t="str">
        <f ca="true">+IF(OFFSET('Sanitation Data'!$F$28,0,10*ROW('Sanitation Data'!F160))="","",OFFSET('Sanitation Data'!$F$28,0,10*ROW('Sanitation Data'!F160)))</f>
        <v/>
      </c>
      <c r="CV166" s="282" t="str">
        <f ca="true">+IF(OFFSET('Sanitation Data'!$F$29,0,10*ROW('Sanitation Data'!F160))="","",OFFSET('Sanitation Data'!$F$29,0,10*ROW('Sanitation Data'!F160)))</f>
        <v/>
      </c>
      <c r="CW166" s="282" t="str">
        <f ca="true">+IF(OFFSET('Sanitation Data'!$F$30,0,10*ROW('Sanitation Data'!F160))="","",OFFSET('Sanitation Data'!$F$30,0,10*ROW('Sanitation Data'!F160)))</f>
        <v/>
      </c>
      <c r="CX166" s="282" t="str">
        <f ca="true">+IF(OFFSET('Sanitation Data'!$F$31,0,10*ROW('Sanitation Data'!F160))="","",OFFSET('Sanitation Data'!$F$31,0,10*ROW('Sanitation Data'!F160)))</f>
        <v/>
      </c>
      <c r="CY166" s="282" t="str">
        <f ca="true">+IF(OFFSET('Sanitation Data'!$F$32,0,10*ROW('Sanitation Data'!F160))="","",OFFSET('Sanitation Data'!$F$32,0,10*ROW('Sanitation Data'!F160)))</f>
        <v/>
      </c>
      <c r="CZ166" s="282" t="str">
        <f ca="true">+IF(OFFSET('Sanitation Data'!$G$28,0,10*ROW('Sanitation Data'!G160))="","",OFFSET('Sanitation Data'!$G$28,0,10*ROW('Sanitation Data'!G160)))</f>
        <v/>
      </c>
      <c r="DA166" s="282" t="str">
        <f ca="true">+IF(OFFSET('Sanitation Data'!$G$29,0,10*ROW('Sanitation Data'!G160))="","",OFFSET('Sanitation Data'!$G$29,0,10*ROW('Sanitation Data'!G160)))</f>
        <v/>
      </c>
      <c r="DB166" s="282" t="str">
        <f ca="true">+IF(OFFSET('Sanitation Data'!$G$30,0,10*ROW('Sanitation Data'!G160))="","",OFFSET('Sanitation Data'!$G$30,0,10*ROW('Sanitation Data'!G160)))</f>
        <v/>
      </c>
      <c r="DC166" s="282" t="str">
        <f ca="true">+IF(OFFSET('Sanitation Data'!$G$31,0,10*ROW('Sanitation Data'!G160))="","",OFFSET('Sanitation Data'!$G$31,0,10*ROW('Sanitation Data'!G160)))</f>
        <v/>
      </c>
      <c r="DD166" s="282" t="str">
        <f ca="true">+IF(OFFSET('Sanitation Data'!$G$32,0,10*ROW('Sanitation Data'!G160))="","",OFFSET('Sanitation Data'!$G$32,0,10*ROW('Sanitation Data'!G160)))</f>
        <v/>
      </c>
      <c r="DE166" s="282" t="str">
        <f ca="true">+IF(OFFSET('Sanitation Data'!$H$28,0,10*ROW('Sanitation Data'!H160))="","",OFFSET('Sanitation Data'!$H$28,0,10*ROW('Sanitation Data'!H160)))</f>
        <v/>
      </c>
      <c r="DF166" s="282" t="str">
        <f ca="true">+IF(OFFSET('Sanitation Data'!$H$29,0,10*ROW('Sanitation Data'!H160))="","",OFFSET('Sanitation Data'!$H$29,0,10*ROW('Sanitation Data'!H160)))</f>
        <v/>
      </c>
      <c r="DG166" s="282" t="str">
        <f ca="true">+IF(OFFSET('Sanitation Data'!$H$30,0,10*ROW('Sanitation Data'!H160))="","",OFFSET('Sanitation Data'!$H$30,0,10*ROW('Sanitation Data'!H160)))</f>
        <v/>
      </c>
      <c r="DH166" s="282" t="str">
        <f ca="true">+IF(OFFSET('Sanitation Data'!$H$31,0,10*ROW('Sanitation Data'!H160))="","",OFFSET('Sanitation Data'!$H$31,0,10*ROW('Sanitation Data'!H160)))</f>
        <v/>
      </c>
      <c r="DI166" s="282" t="str">
        <f ca="true">+IF(OFFSET('Sanitation Data'!$H$32,0,10*ROW('Sanitation Data'!H160))="","",OFFSET('Sanitation Data'!$H$32,0,10*ROW('Sanitation Data'!H160)))</f>
        <v/>
      </c>
      <c r="DJ166" s="282" t="str">
        <f ca="true">+IF(OFFSET('Sanitation Data'!$I$28,0,10*ROW('Sanitation Data'!I160))="","",OFFSET('Sanitation Data'!$I$28,0,10*ROW('Sanitation Data'!I160)))</f>
        <v/>
      </c>
      <c r="DK166" s="282" t="str">
        <f ca="true">+IF(OFFSET('Sanitation Data'!$I$29,0,10*ROW('Sanitation Data'!I160))="","",OFFSET('Sanitation Data'!$I$29,0,10*ROW('Sanitation Data'!I160)))</f>
        <v/>
      </c>
      <c r="DL166" s="282" t="str">
        <f ca="true">+IF(OFFSET('Sanitation Data'!$I$30,0,10*ROW('Sanitation Data'!I160))="","",OFFSET('Sanitation Data'!$I$30,0,10*ROW('Sanitation Data'!I160)))</f>
        <v/>
      </c>
      <c r="DM166" s="282" t="str">
        <f ca="true">+IF(OFFSET('Sanitation Data'!$I$31,0,10*ROW('Sanitation Data'!I160))="","",OFFSET('Sanitation Data'!$I$31,0,10*ROW('Sanitation Data'!I160)))</f>
        <v/>
      </c>
      <c r="DN166" s="282" t="str">
        <f ca="true">+IF(OFFSET('Sanitation Data'!$I$32,0,10*ROW('Sanitation Data'!I160))="","",OFFSET('Sanitation Data'!$I$32,0,10*ROW('Sanitation Data'!I160)))</f>
        <v/>
      </c>
      <c r="DO166" s="282" t="str">
        <f ca="true">+IF(OFFSET('Hygiene Data'!$D$11,0,10*ROW('Hygiene Data'!D160))="","",OFFSET('Hygiene Data'!$D$11,0,10*ROW('Hygiene Data'!D160)))</f>
        <v/>
      </c>
      <c r="DP166" s="282" t="str">
        <f ca="true">+IF(OFFSET('Hygiene Data'!$D$12,0,10*ROW('Hygiene Data'!D160))="","",OFFSET('Hygiene Data'!$D$12,0,10*ROW('Hygiene Data'!D160)))</f>
        <v/>
      </c>
      <c r="DQ166" s="282" t="str">
        <f ca="true">+IF(OFFSET('Hygiene Data'!$D$13,0,10*ROW('Hygiene Data'!D160))="","",OFFSET('Hygiene Data'!$D$13,0,10*ROW('Hygiene Data'!D160)))</f>
        <v/>
      </c>
      <c r="DR166" s="282" t="str">
        <f ca="true">+IF(OFFSET('Hygiene Data'!$E$11,0,10*ROW('Hygiene Data'!E160))="","",OFFSET('Hygiene Data'!$E$11,0,10*ROW('Hygiene Data'!E160)))</f>
        <v/>
      </c>
      <c r="DS166" s="282" t="str">
        <f ca="true">+IF(OFFSET('Hygiene Data'!$E$12,0,10*ROW('Hygiene Data'!E160))="","",OFFSET('Hygiene Data'!$E$12,0,10*ROW('Hygiene Data'!E160)))</f>
        <v/>
      </c>
      <c r="DT166" s="282" t="str">
        <f ca="true">+IF(OFFSET('Hygiene Data'!$E$13,0,10*ROW('Hygiene Data'!E160))="","",OFFSET('Hygiene Data'!$E$13,0,10*ROW('Hygiene Data'!E160)))</f>
        <v/>
      </c>
      <c r="DU166" s="282" t="str">
        <f ca="true">+IF(OFFSET('Hygiene Data'!$F$11,0,10*ROW('Hygiene Data'!F160))="","",OFFSET('Hygiene Data'!$F$11,0,10*ROW('Hygiene Data'!F160)))</f>
        <v/>
      </c>
      <c r="DV166" s="282" t="str">
        <f ca="true">+IF(OFFSET('Hygiene Data'!$F$12,0,10*ROW('Hygiene Data'!F160))="","",OFFSET('Hygiene Data'!$F$12,0,10*ROW('Hygiene Data'!F160)))</f>
        <v/>
      </c>
      <c r="DW166" s="282" t="str">
        <f ca="true">+IF(OFFSET('Hygiene Data'!$F$13,0,10*ROW('Hygiene Data'!F160))="","",OFFSET('Hygiene Data'!$F$13,0,10*ROW('Hygiene Data'!F160)))</f>
        <v/>
      </c>
      <c r="DX166" s="282" t="str">
        <f ca="true">+IF(OFFSET('Hygiene Data'!$G$11,0,10*ROW('Hygiene Data'!G160))="","",OFFSET('Hygiene Data'!$G$11,0,10*ROW('Hygiene Data'!G160)))</f>
        <v/>
      </c>
      <c r="DY166" s="282" t="str">
        <f ca="true">+IF(OFFSET('Hygiene Data'!$G$12,0,10*ROW('Hygiene Data'!G160))="","",OFFSET('Hygiene Data'!$G$12,0,10*ROW('Hygiene Data'!G160)))</f>
        <v/>
      </c>
      <c r="DZ166" s="282" t="str">
        <f ca="true">+IF(OFFSET('Hygiene Data'!$G$13,0,10*ROW('Hygiene Data'!G160))="","",OFFSET('Hygiene Data'!$G$13,0,10*ROW('Hygiene Data'!G160)))</f>
        <v/>
      </c>
      <c r="EA166" s="282" t="str">
        <f ca="true">+IF(OFFSET('Hygiene Data'!$H$11,0,10*ROW('Hygiene Data'!H160))="","",OFFSET('Hygiene Data'!$H$11,0,10*ROW('Hygiene Data'!H160)))</f>
        <v/>
      </c>
      <c r="EB166" s="282" t="str">
        <f ca="true">+IF(OFFSET('Hygiene Data'!$H$12,0,10*ROW('Hygiene Data'!H160))="","",OFFSET('Hygiene Data'!$H$12,0,10*ROW('Hygiene Data'!H160)))</f>
        <v/>
      </c>
      <c r="EC166" s="282" t="str">
        <f ca="true">+IF(OFFSET('Hygiene Data'!$H$13,0,10*ROW('Hygiene Data'!H160))="","",OFFSET('Hygiene Data'!$H$13,0,10*ROW('Hygiene Data'!H160)))</f>
        <v/>
      </c>
      <c r="ED166" s="282" t="str">
        <f ca="true">+IF(OFFSET('Hygiene Data'!$I$11,0,10*ROW('Hygiene Data'!I160))="","",OFFSET('Hygiene Data'!$I$11,0,10*ROW('Hygiene Data'!I160)))</f>
        <v/>
      </c>
      <c r="EE166" s="282" t="str">
        <f ca="true">+IF(OFFSET('Hygiene Data'!$I$12,0,10*ROW('Hygiene Data'!I160))="","",OFFSET('Hygiene Data'!$I$12,0,10*ROW('Hygiene Data'!I160)))</f>
        <v/>
      </c>
      <c r="EF166" s="282"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8"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2"/>
      <c r="BS167" s="282" t="str">
        <f ca="true">+IF(OFFSET('Water Data'!$D$27,0,10*ROW('Water Data'!D161))="","",OFFSET('Water Data'!$D$27,0,10*ROW('Water Data'!D161)))</f>
        <v/>
      </c>
      <c r="BT167" s="282" t="str">
        <f ca="true">+IF(OFFSET('Water Data'!$D$28,0,10*ROW('Water Data'!D161))="","",OFFSET('Water Data'!$D$28,0,10*ROW('Water Data'!D161)))</f>
        <v/>
      </c>
      <c r="BU167" s="282" t="str">
        <f ca="true">+IF(OFFSET('Water Data'!$D$29,0,10*ROW('Water Data'!D161))="","",OFFSET('Water Data'!$D$29,0,10*ROW('Water Data'!D161)))</f>
        <v/>
      </c>
      <c r="BV167" s="282" t="str">
        <f ca="true">+IF(OFFSET('Water Data'!$E$27,0,10*ROW('Water Data'!E161))="","",OFFSET('Water Data'!$E$27,0,10*ROW('Water Data'!E161)))</f>
        <v/>
      </c>
      <c r="BW167" s="282" t="str">
        <f ca="true">+IF(OFFSET('Water Data'!$E$28,0,10*ROW('Water Data'!E161))="","",OFFSET('Water Data'!$E$28,0,10*ROW('Water Data'!E161)))</f>
        <v/>
      </c>
      <c r="BX167" s="282" t="str">
        <f ca="true">+IF(OFFSET('Water Data'!$E$29,0,10*ROW('Water Data'!E161))="","",OFFSET('Water Data'!$E$29,0,10*ROW('Water Data'!E161)))</f>
        <v/>
      </c>
      <c r="BY167" s="282" t="str">
        <f ca="true">+IF(OFFSET('Water Data'!$F$27,0,10*ROW('Water Data'!F161))="","",OFFSET('Water Data'!$F$27,0,10*ROW('Water Data'!F161)))</f>
        <v/>
      </c>
      <c r="BZ167" s="282" t="str">
        <f ca="true">+IF(OFFSET('Water Data'!$F$28,0,10*ROW('Water Data'!F161))="","",OFFSET('Water Data'!$F$28,0,10*ROW('Water Data'!F161)))</f>
        <v/>
      </c>
      <c r="CA167" s="282" t="str">
        <f ca="true">+IF(OFFSET('Water Data'!$F$29,0,10*ROW('Water Data'!F161))="","",OFFSET('Water Data'!$F$29,0,10*ROW('Water Data'!F161)))</f>
        <v/>
      </c>
      <c r="CB167" s="282" t="str">
        <f ca="true">+IF(OFFSET('Water Data'!$G$27,0,10*ROW('Water Data'!G161))="","",OFFSET('Water Data'!$G$27,0,10*ROW('Water Data'!G161)))</f>
        <v/>
      </c>
      <c r="CC167" s="282" t="str">
        <f ca="true">+IF(OFFSET('Water Data'!$G$28,0,10*ROW('Water Data'!G161))="","",OFFSET('Water Data'!$G$28,0,10*ROW('Water Data'!G161)))</f>
        <v/>
      </c>
      <c r="CD167" s="282" t="str">
        <f ca="true">+IF(OFFSET('Water Data'!$G$29,0,10*ROW('Water Data'!G161))="","",OFFSET('Water Data'!$G$29,0,10*ROW('Water Data'!G161)))</f>
        <v/>
      </c>
      <c r="CE167" s="282" t="str">
        <f ca="true">+IF(OFFSET('Water Data'!$H$27,0,10*ROW('Water Data'!H161))="","",OFFSET('Water Data'!$H$27,0,10*ROW('Water Data'!H161)))</f>
        <v/>
      </c>
      <c r="CF167" s="282" t="str">
        <f ca="true">+IF(OFFSET('Water Data'!$H$28,0,10*ROW('Water Data'!H161))="","",OFFSET('Water Data'!$H$28,0,10*ROW('Water Data'!H161)))</f>
        <v/>
      </c>
      <c r="CG167" s="282" t="str">
        <f ca="true">+IF(OFFSET('Water Data'!$H$29,0,10*ROW('Water Data'!H161))="","",OFFSET('Water Data'!$H$29,0,10*ROW('Water Data'!H161)))</f>
        <v/>
      </c>
      <c r="CH167" s="282" t="str">
        <f ca="true">+IF(OFFSET('Water Data'!$I$27,0,10*ROW('Water Data'!I161))="","",OFFSET('Water Data'!$I$27,0,10*ROW('Water Data'!I161)))</f>
        <v/>
      </c>
      <c r="CI167" s="282" t="str">
        <f ca="true">+IF(OFFSET('Water Data'!$I$28,0,10*ROW('Water Data'!I161))="","",OFFSET('Water Data'!$I$28,0,10*ROW('Water Data'!I161)))</f>
        <v/>
      </c>
      <c r="CJ167" s="282" t="str">
        <f ca="true">+IF(OFFSET('Water Data'!$I$29,0,10*ROW('Water Data'!I161))="","",OFFSET('Water Data'!$I$29,0,10*ROW('Water Data'!I161)))</f>
        <v/>
      </c>
      <c r="CK167" s="282" t="str">
        <f ca="true">+IF(OFFSET('Sanitation Data'!$D$28,0,10*ROW('Sanitation Data'!D161))="","",OFFSET('Sanitation Data'!$D$28,0,10*ROW('Sanitation Data'!D161)))</f>
        <v/>
      </c>
      <c r="CL167" s="282" t="str">
        <f ca="true">+IF(OFFSET('Sanitation Data'!$D$29,0,10*ROW('Sanitation Data'!D161))="","",OFFSET('Sanitation Data'!$D$29,0,10*ROW('Sanitation Data'!D161)))</f>
        <v/>
      </c>
      <c r="CM167" s="282" t="str">
        <f ca="true">+IF(OFFSET('Sanitation Data'!$D$30,0,10*ROW('Sanitation Data'!D161))="","",OFFSET('Sanitation Data'!$D$30,0,10*ROW('Sanitation Data'!D161)))</f>
        <v/>
      </c>
      <c r="CN167" s="282" t="str">
        <f ca="true">+IF(OFFSET('Sanitation Data'!$D$31,0,10*ROW('Sanitation Data'!D161))="","",OFFSET('Sanitation Data'!$D$31,0,10*ROW('Sanitation Data'!D161)))</f>
        <v/>
      </c>
      <c r="CO167" s="282" t="str">
        <f ca="true">+IF(OFFSET('Sanitation Data'!$D$32,0,10*ROW('Sanitation Data'!D161))="","",OFFSET('Sanitation Data'!$D$32,0,10*ROW('Sanitation Data'!D161)))</f>
        <v/>
      </c>
      <c r="CP167" s="282" t="str">
        <f ca="true">+IF(OFFSET('Sanitation Data'!$E$28,0,10*ROW('Sanitation Data'!E161))="","",OFFSET('Sanitation Data'!$E$28,0,10*ROW('Sanitation Data'!E161)))</f>
        <v/>
      </c>
      <c r="CQ167" s="282" t="str">
        <f ca="true">+IF(OFFSET('Sanitation Data'!$E$29,0,10*ROW('Sanitation Data'!E161))="","",OFFSET('Sanitation Data'!$E$29,0,10*ROW('Sanitation Data'!E161)))</f>
        <v/>
      </c>
      <c r="CR167" s="282" t="str">
        <f ca="true">+IF(OFFSET('Sanitation Data'!$E$30,0,10*ROW('Sanitation Data'!E161))="","",OFFSET('Sanitation Data'!$E$30,0,10*ROW('Sanitation Data'!E161)))</f>
        <v/>
      </c>
      <c r="CS167" s="282" t="str">
        <f ca="true">+IF(OFFSET('Sanitation Data'!$E$31,0,10*ROW('Sanitation Data'!E161))="","",OFFSET('Sanitation Data'!$E$31,0,10*ROW('Sanitation Data'!E161)))</f>
        <v/>
      </c>
      <c r="CT167" s="282" t="str">
        <f ca="true">+IF(OFFSET('Sanitation Data'!$E$32,0,10*ROW('Sanitation Data'!E161))="","",OFFSET('Sanitation Data'!$E$32,0,10*ROW('Sanitation Data'!E161)))</f>
        <v/>
      </c>
      <c r="CU167" s="282" t="str">
        <f ca="true">+IF(OFFSET('Sanitation Data'!$F$28,0,10*ROW('Sanitation Data'!F161))="","",OFFSET('Sanitation Data'!$F$28,0,10*ROW('Sanitation Data'!F161)))</f>
        <v/>
      </c>
      <c r="CV167" s="282" t="str">
        <f ca="true">+IF(OFFSET('Sanitation Data'!$F$29,0,10*ROW('Sanitation Data'!F161))="","",OFFSET('Sanitation Data'!$F$29,0,10*ROW('Sanitation Data'!F161)))</f>
        <v/>
      </c>
      <c r="CW167" s="282" t="str">
        <f ca="true">+IF(OFFSET('Sanitation Data'!$F$30,0,10*ROW('Sanitation Data'!F161))="","",OFFSET('Sanitation Data'!$F$30,0,10*ROW('Sanitation Data'!F161)))</f>
        <v/>
      </c>
      <c r="CX167" s="282" t="str">
        <f ca="true">+IF(OFFSET('Sanitation Data'!$F$31,0,10*ROW('Sanitation Data'!F161))="","",OFFSET('Sanitation Data'!$F$31,0,10*ROW('Sanitation Data'!F161)))</f>
        <v/>
      </c>
      <c r="CY167" s="282" t="str">
        <f ca="true">+IF(OFFSET('Sanitation Data'!$F$32,0,10*ROW('Sanitation Data'!F161))="","",OFFSET('Sanitation Data'!$F$32,0,10*ROW('Sanitation Data'!F161)))</f>
        <v/>
      </c>
      <c r="CZ167" s="282" t="str">
        <f ca="true">+IF(OFFSET('Sanitation Data'!$G$28,0,10*ROW('Sanitation Data'!G161))="","",OFFSET('Sanitation Data'!$G$28,0,10*ROW('Sanitation Data'!G161)))</f>
        <v/>
      </c>
      <c r="DA167" s="282" t="str">
        <f ca="true">+IF(OFFSET('Sanitation Data'!$G$29,0,10*ROW('Sanitation Data'!G161))="","",OFFSET('Sanitation Data'!$G$29,0,10*ROW('Sanitation Data'!G161)))</f>
        <v/>
      </c>
      <c r="DB167" s="282" t="str">
        <f ca="true">+IF(OFFSET('Sanitation Data'!$G$30,0,10*ROW('Sanitation Data'!G161))="","",OFFSET('Sanitation Data'!$G$30,0,10*ROW('Sanitation Data'!G161)))</f>
        <v/>
      </c>
      <c r="DC167" s="282" t="str">
        <f ca="true">+IF(OFFSET('Sanitation Data'!$G$31,0,10*ROW('Sanitation Data'!G161))="","",OFFSET('Sanitation Data'!$G$31,0,10*ROW('Sanitation Data'!G161)))</f>
        <v/>
      </c>
      <c r="DD167" s="282" t="str">
        <f ca="true">+IF(OFFSET('Sanitation Data'!$G$32,0,10*ROW('Sanitation Data'!G161))="","",OFFSET('Sanitation Data'!$G$32,0,10*ROW('Sanitation Data'!G161)))</f>
        <v/>
      </c>
      <c r="DE167" s="282" t="str">
        <f ca="true">+IF(OFFSET('Sanitation Data'!$H$28,0,10*ROW('Sanitation Data'!H161))="","",OFFSET('Sanitation Data'!$H$28,0,10*ROW('Sanitation Data'!H161)))</f>
        <v/>
      </c>
      <c r="DF167" s="282" t="str">
        <f ca="true">+IF(OFFSET('Sanitation Data'!$H$29,0,10*ROW('Sanitation Data'!H161))="","",OFFSET('Sanitation Data'!$H$29,0,10*ROW('Sanitation Data'!H161)))</f>
        <v/>
      </c>
      <c r="DG167" s="282" t="str">
        <f ca="true">+IF(OFFSET('Sanitation Data'!$H$30,0,10*ROW('Sanitation Data'!H161))="","",OFFSET('Sanitation Data'!$H$30,0,10*ROW('Sanitation Data'!H161)))</f>
        <v/>
      </c>
      <c r="DH167" s="282" t="str">
        <f ca="true">+IF(OFFSET('Sanitation Data'!$H$31,0,10*ROW('Sanitation Data'!H161))="","",OFFSET('Sanitation Data'!$H$31,0,10*ROW('Sanitation Data'!H161)))</f>
        <v/>
      </c>
      <c r="DI167" s="282" t="str">
        <f ca="true">+IF(OFFSET('Sanitation Data'!$H$32,0,10*ROW('Sanitation Data'!H161))="","",OFFSET('Sanitation Data'!$H$32,0,10*ROW('Sanitation Data'!H161)))</f>
        <v/>
      </c>
      <c r="DJ167" s="282" t="str">
        <f ca="true">+IF(OFFSET('Sanitation Data'!$I$28,0,10*ROW('Sanitation Data'!I161))="","",OFFSET('Sanitation Data'!$I$28,0,10*ROW('Sanitation Data'!I161)))</f>
        <v/>
      </c>
      <c r="DK167" s="282" t="str">
        <f ca="true">+IF(OFFSET('Sanitation Data'!$I$29,0,10*ROW('Sanitation Data'!I161))="","",OFFSET('Sanitation Data'!$I$29,0,10*ROW('Sanitation Data'!I161)))</f>
        <v/>
      </c>
      <c r="DL167" s="282" t="str">
        <f ca="true">+IF(OFFSET('Sanitation Data'!$I$30,0,10*ROW('Sanitation Data'!I161))="","",OFFSET('Sanitation Data'!$I$30,0,10*ROW('Sanitation Data'!I161)))</f>
        <v/>
      </c>
      <c r="DM167" s="282" t="str">
        <f ca="true">+IF(OFFSET('Sanitation Data'!$I$31,0,10*ROW('Sanitation Data'!I161))="","",OFFSET('Sanitation Data'!$I$31,0,10*ROW('Sanitation Data'!I161)))</f>
        <v/>
      </c>
      <c r="DN167" s="282" t="str">
        <f ca="true">+IF(OFFSET('Sanitation Data'!$I$32,0,10*ROW('Sanitation Data'!I161))="","",OFFSET('Sanitation Data'!$I$32,0,10*ROW('Sanitation Data'!I161)))</f>
        <v/>
      </c>
      <c r="DO167" s="282" t="str">
        <f ca="true">+IF(OFFSET('Hygiene Data'!$D$11,0,10*ROW('Hygiene Data'!D161))="","",OFFSET('Hygiene Data'!$D$11,0,10*ROW('Hygiene Data'!D161)))</f>
        <v/>
      </c>
      <c r="DP167" s="282" t="str">
        <f ca="true">+IF(OFFSET('Hygiene Data'!$D$12,0,10*ROW('Hygiene Data'!D161))="","",OFFSET('Hygiene Data'!$D$12,0,10*ROW('Hygiene Data'!D161)))</f>
        <v/>
      </c>
      <c r="DQ167" s="282" t="str">
        <f ca="true">+IF(OFFSET('Hygiene Data'!$D$13,0,10*ROW('Hygiene Data'!D161))="","",OFFSET('Hygiene Data'!$D$13,0,10*ROW('Hygiene Data'!D161)))</f>
        <v/>
      </c>
      <c r="DR167" s="282" t="str">
        <f ca="true">+IF(OFFSET('Hygiene Data'!$E$11,0,10*ROW('Hygiene Data'!E161))="","",OFFSET('Hygiene Data'!$E$11,0,10*ROW('Hygiene Data'!E161)))</f>
        <v/>
      </c>
      <c r="DS167" s="282" t="str">
        <f ca="true">+IF(OFFSET('Hygiene Data'!$E$12,0,10*ROW('Hygiene Data'!E161))="","",OFFSET('Hygiene Data'!$E$12,0,10*ROW('Hygiene Data'!E161)))</f>
        <v/>
      </c>
      <c r="DT167" s="282" t="str">
        <f ca="true">+IF(OFFSET('Hygiene Data'!$E$13,0,10*ROW('Hygiene Data'!E161))="","",OFFSET('Hygiene Data'!$E$13,0,10*ROW('Hygiene Data'!E161)))</f>
        <v/>
      </c>
      <c r="DU167" s="282" t="str">
        <f ca="true">+IF(OFFSET('Hygiene Data'!$F$11,0,10*ROW('Hygiene Data'!F161))="","",OFFSET('Hygiene Data'!$F$11,0,10*ROW('Hygiene Data'!F161)))</f>
        <v/>
      </c>
      <c r="DV167" s="282" t="str">
        <f ca="true">+IF(OFFSET('Hygiene Data'!$F$12,0,10*ROW('Hygiene Data'!F161))="","",OFFSET('Hygiene Data'!$F$12,0,10*ROW('Hygiene Data'!F161)))</f>
        <v/>
      </c>
      <c r="DW167" s="282" t="str">
        <f ca="true">+IF(OFFSET('Hygiene Data'!$F$13,0,10*ROW('Hygiene Data'!F161))="","",OFFSET('Hygiene Data'!$F$13,0,10*ROW('Hygiene Data'!F161)))</f>
        <v/>
      </c>
      <c r="DX167" s="282" t="str">
        <f ca="true">+IF(OFFSET('Hygiene Data'!$G$11,0,10*ROW('Hygiene Data'!G161))="","",OFFSET('Hygiene Data'!$G$11,0,10*ROW('Hygiene Data'!G161)))</f>
        <v/>
      </c>
      <c r="DY167" s="282" t="str">
        <f ca="true">+IF(OFFSET('Hygiene Data'!$G$12,0,10*ROW('Hygiene Data'!G161))="","",OFFSET('Hygiene Data'!$G$12,0,10*ROW('Hygiene Data'!G161)))</f>
        <v/>
      </c>
      <c r="DZ167" s="282" t="str">
        <f ca="true">+IF(OFFSET('Hygiene Data'!$G$13,0,10*ROW('Hygiene Data'!G161))="","",OFFSET('Hygiene Data'!$G$13,0,10*ROW('Hygiene Data'!G161)))</f>
        <v/>
      </c>
      <c r="EA167" s="282" t="str">
        <f ca="true">+IF(OFFSET('Hygiene Data'!$H$11,0,10*ROW('Hygiene Data'!H161))="","",OFFSET('Hygiene Data'!$H$11,0,10*ROW('Hygiene Data'!H161)))</f>
        <v/>
      </c>
      <c r="EB167" s="282" t="str">
        <f ca="true">+IF(OFFSET('Hygiene Data'!$H$12,0,10*ROW('Hygiene Data'!H161))="","",OFFSET('Hygiene Data'!$H$12,0,10*ROW('Hygiene Data'!H161)))</f>
        <v/>
      </c>
      <c r="EC167" s="282" t="str">
        <f ca="true">+IF(OFFSET('Hygiene Data'!$H$13,0,10*ROW('Hygiene Data'!H161))="","",OFFSET('Hygiene Data'!$H$13,0,10*ROW('Hygiene Data'!H161)))</f>
        <v/>
      </c>
      <c r="ED167" s="282" t="str">
        <f ca="true">+IF(OFFSET('Hygiene Data'!$I$11,0,10*ROW('Hygiene Data'!I161))="","",OFFSET('Hygiene Data'!$I$11,0,10*ROW('Hygiene Data'!I161)))</f>
        <v/>
      </c>
      <c r="EE167" s="282" t="str">
        <f ca="true">+IF(OFFSET('Hygiene Data'!$I$12,0,10*ROW('Hygiene Data'!I161))="","",OFFSET('Hygiene Data'!$I$12,0,10*ROW('Hygiene Data'!I161)))</f>
        <v/>
      </c>
      <c r="EF167" s="282"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8"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2"/>
      <c r="BS168" s="282" t="str">
        <f ca="true">+IF(OFFSET('Water Data'!$D$27,0,10*ROW('Water Data'!D162))="","",OFFSET('Water Data'!$D$27,0,10*ROW('Water Data'!D162)))</f>
        <v/>
      </c>
      <c r="BT168" s="282" t="str">
        <f ca="true">+IF(OFFSET('Water Data'!$D$28,0,10*ROW('Water Data'!D162))="","",OFFSET('Water Data'!$D$28,0,10*ROW('Water Data'!D162)))</f>
        <v/>
      </c>
      <c r="BU168" s="282" t="str">
        <f ca="true">+IF(OFFSET('Water Data'!$D$29,0,10*ROW('Water Data'!D162))="","",OFFSET('Water Data'!$D$29,0,10*ROW('Water Data'!D162)))</f>
        <v/>
      </c>
      <c r="BV168" s="282" t="str">
        <f ca="true">+IF(OFFSET('Water Data'!$E$27,0,10*ROW('Water Data'!E162))="","",OFFSET('Water Data'!$E$27,0,10*ROW('Water Data'!E162)))</f>
        <v/>
      </c>
      <c r="BW168" s="282" t="str">
        <f ca="true">+IF(OFFSET('Water Data'!$E$28,0,10*ROW('Water Data'!E162))="","",OFFSET('Water Data'!$E$28,0,10*ROW('Water Data'!E162)))</f>
        <v/>
      </c>
      <c r="BX168" s="282" t="str">
        <f ca="true">+IF(OFFSET('Water Data'!$E$29,0,10*ROW('Water Data'!E162))="","",OFFSET('Water Data'!$E$29,0,10*ROW('Water Data'!E162)))</f>
        <v/>
      </c>
      <c r="BY168" s="282" t="str">
        <f ca="true">+IF(OFFSET('Water Data'!$F$27,0,10*ROW('Water Data'!F162))="","",OFFSET('Water Data'!$F$27,0,10*ROW('Water Data'!F162)))</f>
        <v/>
      </c>
      <c r="BZ168" s="282" t="str">
        <f ca="true">+IF(OFFSET('Water Data'!$F$28,0,10*ROW('Water Data'!F162))="","",OFFSET('Water Data'!$F$28,0,10*ROW('Water Data'!F162)))</f>
        <v/>
      </c>
      <c r="CA168" s="282" t="str">
        <f ca="true">+IF(OFFSET('Water Data'!$F$29,0,10*ROW('Water Data'!F162))="","",OFFSET('Water Data'!$F$29,0,10*ROW('Water Data'!F162)))</f>
        <v/>
      </c>
      <c r="CB168" s="282" t="str">
        <f ca="true">+IF(OFFSET('Water Data'!$G$27,0,10*ROW('Water Data'!G162))="","",OFFSET('Water Data'!$G$27,0,10*ROW('Water Data'!G162)))</f>
        <v/>
      </c>
      <c r="CC168" s="282" t="str">
        <f ca="true">+IF(OFFSET('Water Data'!$G$28,0,10*ROW('Water Data'!G162))="","",OFFSET('Water Data'!$G$28,0,10*ROW('Water Data'!G162)))</f>
        <v/>
      </c>
      <c r="CD168" s="282" t="str">
        <f ca="true">+IF(OFFSET('Water Data'!$G$29,0,10*ROW('Water Data'!G162))="","",OFFSET('Water Data'!$G$29,0,10*ROW('Water Data'!G162)))</f>
        <v/>
      </c>
      <c r="CE168" s="282" t="str">
        <f ca="true">+IF(OFFSET('Water Data'!$H$27,0,10*ROW('Water Data'!H162))="","",OFFSET('Water Data'!$H$27,0,10*ROW('Water Data'!H162)))</f>
        <v/>
      </c>
      <c r="CF168" s="282" t="str">
        <f ca="true">+IF(OFFSET('Water Data'!$H$28,0,10*ROW('Water Data'!H162))="","",OFFSET('Water Data'!$H$28,0,10*ROW('Water Data'!H162)))</f>
        <v/>
      </c>
      <c r="CG168" s="282" t="str">
        <f ca="true">+IF(OFFSET('Water Data'!$H$29,0,10*ROW('Water Data'!H162))="","",OFFSET('Water Data'!$H$29,0,10*ROW('Water Data'!H162)))</f>
        <v/>
      </c>
      <c r="CH168" s="282" t="str">
        <f ca="true">+IF(OFFSET('Water Data'!$I$27,0,10*ROW('Water Data'!I162))="","",OFFSET('Water Data'!$I$27,0,10*ROW('Water Data'!I162)))</f>
        <v/>
      </c>
      <c r="CI168" s="282" t="str">
        <f ca="true">+IF(OFFSET('Water Data'!$I$28,0,10*ROW('Water Data'!I162))="","",OFFSET('Water Data'!$I$28,0,10*ROW('Water Data'!I162)))</f>
        <v/>
      </c>
      <c r="CJ168" s="282" t="str">
        <f ca="true">+IF(OFFSET('Water Data'!$I$29,0,10*ROW('Water Data'!I162))="","",OFFSET('Water Data'!$I$29,0,10*ROW('Water Data'!I162)))</f>
        <v/>
      </c>
      <c r="CK168" s="282" t="str">
        <f ca="true">+IF(OFFSET('Sanitation Data'!$D$28,0,10*ROW('Sanitation Data'!D162))="","",OFFSET('Sanitation Data'!$D$28,0,10*ROW('Sanitation Data'!D162)))</f>
        <v/>
      </c>
      <c r="CL168" s="282" t="str">
        <f ca="true">+IF(OFFSET('Sanitation Data'!$D$29,0,10*ROW('Sanitation Data'!D162))="","",OFFSET('Sanitation Data'!$D$29,0,10*ROW('Sanitation Data'!D162)))</f>
        <v/>
      </c>
      <c r="CM168" s="282" t="str">
        <f ca="true">+IF(OFFSET('Sanitation Data'!$D$30,0,10*ROW('Sanitation Data'!D162))="","",OFFSET('Sanitation Data'!$D$30,0,10*ROW('Sanitation Data'!D162)))</f>
        <v/>
      </c>
      <c r="CN168" s="282" t="str">
        <f ca="true">+IF(OFFSET('Sanitation Data'!$D$31,0,10*ROW('Sanitation Data'!D162))="","",OFFSET('Sanitation Data'!$D$31,0,10*ROW('Sanitation Data'!D162)))</f>
        <v/>
      </c>
      <c r="CO168" s="282" t="str">
        <f ca="true">+IF(OFFSET('Sanitation Data'!$D$32,0,10*ROW('Sanitation Data'!D162))="","",OFFSET('Sanitation Data'!$D$32,0,10*ROW('Sanitation Data'!D162)))</f>
        <v/>
      </c>
      <c r="CP168" s="282" t="str">
        <f ca="true">+IF(OFFSET('Sanitation Data'!$E$28,0,10*ROW('Sanitation Data'!E162))="","",OFFSET('Sanitation Data'!$E$28,0,10*ROW('Sanitation Data'!E162)))</f>
        <v/>
      </c>
      <c r="CQ168" s="282" t="str">
        <f ca="true">+IF(OFFSET('Sanitation Data'!$E$29,0,10*ROW('Sanitation Data'!E162))="","",OFFSET('Sanitation Data'!$E$29,0,10*ROW('Sanitation Data'!E162)))</f>
        <v/>
      </c>
      <c r="CR168" s="282" t="str">
        <f ca="true">+IF(OFFSET('Sanitation Data'!$E$30,0,10*ROW('Sanitation Data'!E162))="","",OFFSET('Sanitation Data'!$E$30,0,10*ROW('Sanitation Data'!E162)))</f>
        <v/>
      </c>
      <c r="CS168" s="282" t="str">
        <f ca="true">+IF(OFFSET('Sanitation Data'!$E$31,0,10*ROW('Sanitation Data'!E162))="","",OFFSET('Sanitation Data'!$E$31,0,10*ROW('Sanitation Data'!E162)))</f>
        <v/>
      </c>
      <c r="CT168" s="282" t="str">
        <f ca="true">+IF(OFFSET('Sanitation Data'!$E$32,0,10*ROW('Sanitation Data'!E162))="","",OFFSET('Sanitation Data'!$E$32,0,10*ROW('Sanitation Data'!E162)))</f>
        <v/>
      </c>
      <c r="CU168" s="282" t="str">
        <f ca="true">+IF(OFFSET('Sanitation Data'!$F$28,0,10*ROW('Sanitation Data'!F162))="","",OFFSET('Sanitation Data'!$F$28,0,10*ROW('Sanitation Data'!F162)))</f>
        <v/>
      </c>
      <c r="CV168" s="282" t="str">
        <f ca="true">+IF(OFFSET('Sanitation Data'!$F$29,0,10*ROW('Sanitation Data'!F162))="","",OFFSET('Sanitation Data'!$F$29,0,10*ROW('Sanitation Data'!F162)))</f>
        <v/>
      </c>
      <c r="CW168" s="282" t="str">
        <f ca="true">+IF(OFFSET('Sanitation Data'!$F$30,0,10*ROW('Sanitation Data'!F162))="","",OFFSET('Sanitation Data'!$F$30,0,10*ROW('Sanitation Data'!F162)))</f>
        <v/>
      </c>
      <c r="CX168" s="282" t="str">
        <f ca="true">+IF(OFFSET('Sanitation Data'!$F$31,0,10*ROW('Sanitation Data'!F162))="","",OFFSET('Sanitation Data'!$F$31,0,10*ROW('Sanitation Data'!F162)))</f>
        <v/>
      </c>
      <c r="CY168" s="282" t="str">
        <f ca="true">+IF(OFFSET('Sanitation Data'!$F$32,0,10*ROW('Sanitation Data'!F162))="","",OFFSET('Sanitation Data'!$F$32,0,10*ROW('Sanitation Data'!F162)))</f>
        <v/>
      </c>
      <c r="CZ168" s="282" t="str">
        <f ca="true">+IF(OFFSET('Sanitation Data'!$G$28,0,10*ROW('Sanitation Data'!G162))="","",OFFSET('Sanitation Data'!$G$28,0,10*ROW('Sanitation Data'!G162)))</f>
        <v/>
      </c>
      <c r="DA168" s="282" t="str">
        <f ca="true">+IF(OFFSET('Sanitation Data'!$G$29,0,10*ROW('Sanitation Data'!G162))="","",OFFSET('Sanitation Data'!$G$29,0,10*ROW('Sanitation Data'!G162)))</f>
        <v/>
      </c>
      <c r="DB168" s="282" t="str">
        <f ca="true">+IF(OFFSET('Sanitation Data'!$G$30,0,10*ROW('Sanitation Data'!G162))="","",OFFSET('Sanitation Data'!$G$30,0,10*ROW('Sanitation Data'!G162)))</f>
        <v/>
      </c>
      <c r="DC168" s="282" t="str">
        <f ca="true">+IF(OFFSET('Sanitation Data'!$G$31,0,10*ROW('Sanitation Data'!G162))="","",OFFSET('Sanitation Data'!$G$31,0,10*ROW('Sanitation Data'!G162)))</f>
        <v/>
      </c>
      <c r="DD168" s="282" t="str">
        <f ca="true">+IF(OFFSET('Sanitation Data'!$G$32,0,10*ROW('Sanitation Data'!G162))="","",OFFSET('Sanitation Data'!$G$32,0,10*ROW('Sanitation Data'!G162)))</f>
        <v/>
      </c>
      <c r="DE168" s="282" t="str">
        <f ca="true">+IF(OFFSET('Sanitation Data'!$H$28,0,10*ROW('Sanitation Data'!H162))="","",OFFSET('Sanitation Data'!$H$28,0,10*ROW('Sanitation Data'!H162)))</f>
        <v/>
      </c>
      <c r="DF168" s="282" t="str">
        <f ca="true">+IF(OFFSET('Sanitation Data'!$H$29,0,10*ROW('Sanitation Data'!H162))="","",OFFSET('Sanitation Data'!$H$29,0,10*ROW('Sanitation Data'!H162)))</f>
        <v/>
      </c>
      <c r="DG168" s="282" t="str">
        <f ca="true">+IF(OFFSET('Sanitation Data'!$H$30,0,10*ROW('Sanitation Data'!H162))="","",OFFSET('Sanitation Data'!$H$30,0,10*ROW('Sanitation Data'!H162)))</f>
        <v/>
      </c>
      <c r="DH168" s="282" t="str">
        <f ca="true">+IF(OFFSET('Sanitation Data'!$H$31,0,10*ROW('Sanitation Data'!H162))="","",OFFSET('Sanitation Data'!$H$31,0,10*ROW('Sanitation Data'!H162)))</f>
        <v/>
      </c>
      <c r="DI168" s="282" t="str">
        <f ca="true">+IF(OFFSET('Sanitation Data'!$H$32,0,10*ROW('Sanitation Data'!H162))="","",OFFSET('Sanitation Data'!$H$32,0,10*ROW('Sanitation Data'!H162)))</f>
        <v/>
      </c>
      <c r="DJ168" s="282" t="str">
        <f ca="true">+IF(OFFSET('Sanitation Data'!$I$28,0,10*ROW('Sanitation Data'!I162))="","",OFFSET('Sanitation Data'!$I$28,0,10*ROW('Sanitation Data'!I162)))</f>
        <v/>
      </c>
      <c r="DK168" s="282" t="str">
        <f ca="true">+IF(OFFSET('Sanitation Data'!$I$29,0,10*ROW('Sanitation Data'!I162))="","",OFFSET('Sanitation Data'!$I$29,0,10*ROW('Sanitation Data'!I162)))</f>
        <v/>
      </c>
      <c r="DL168" s="282" t="str">
        <f ca="true">+IF(OFFSET('Sanitation Data'!$I$30,0,10*ROW('Sanitation Data'!I162))="","",OFFSET('Sanitation Data'!$I$30,0,10*ROW('Sanitation Data'!I162)))</f>
        <v/>
      </c>
      <c r="DM168" s="282" t="str">
        <f ca="true">+IF(OFFSET('Sanitation Data'!$I$31,0,10*ROW('Sanitation Data'!I162))="","",OFFSET('Sanitation Data'!$I$31,0,10*ROW('Sanitation Data'!I162)))</f>
        <v/>
      </c>
      <c r="DN168" s="282" t="str">
        <f ca="true">+IF(OFFSET('Sanitation Data'!$I$32,0,10*ROW('Sanitation Data'!I162))="","",OFFSET('Sanitation Data'!$I$32,0,10*ROW('Sanitation Data'!I162)))</f>
        <v/>
      </c>
      <c r="DO168" s="282" t="str">
        <f ca="true">+IF(OFFSET('Hygiene Data'!$D$11,0,10*ROW('Hygiene Data'!D162))="","",OFFSET('Hygiene Data'!$D$11,0,10*ROW('Hygiene Data'!D162)))</f>
        <v/>
      </c>
      <c r="DP168" s="282" t="str">
        <f ca="true">+IF(OFFSET('Hygiene Data'!$D$12,0,10*ROW('Hygiene Data'!D162))="","",OFFSET('Hygiene Data'!$D$12,0,10*ROW('Hygiene Data'!D162)))</f>
        <v/>
      </c>
      <c r="DQ168" s="282" t="str">
        <f ca="true">+IF(OFFSET('Hygiene Data'!$D$13,0,10*ROW('Hygiene Data'!D162))="","",OFFSET('Hygiene Data'!$D$13,0,10*ROW('Hygiene Data'!D162)))</f>
        <v/>
      </c>
      <c r="DR168" s="282" t="str">
        <f ca="true">+IF(OFFSET('Hygiene Data'!$E$11,0,10*ROW('Hygiene Data'!E162))="","",OFFSET('Hygiene Data'!$E$11,0,10*ROW('Hygiene Data'!E162)))</f>
        <v/>
      </c>
      <c r="DS168" s="282" t="str">
        <f ca="true">+IF(OFFSET('Hygiene Data'!$E$12,0,10*ROW('Hygiene Data'!E162))="","",OFFSET('Hygiene Data'!$E$12,0,10*ROW('Hygiene Data'!E162)))</f>
        <v/>
      </c>
      <c r="DT168" s="282" t="str">
        <f ca="true">+IF(OFFSET('Hygiene Data'!$E$13,0,10*ROW('Hygiene Data'!E162))="","",OFFSET('Hygiene Data'!$E$13,0,10*ROW('Hygiene Data'!E162)))</f>
        <v/>
      </c>
      <c r="DU168" s="282" t="str">
        <f ca="true">+IF(OFFSET('Hygiene Data'!$F$11,0,10*ROW('Hygiene Data'!F162))="","",OFFSET('Hygiene Data'!$F$11,0,10*ROW('Hygiene Data'!F162)))</f>
        <v/>
      </c>
      <c r="DV168" s="282" t="str">
        <f ca="true">+IF(OFFSET('Hygiene Data'!$F$12,0,10*ROW('Hygiene Data'!F162))="","",OFFSET('Hygiene Data'!$F$12,0,10*ROW('Hygiene Data'!F162)))</f>
        <v/>
      </c>
      <c r="DW168" s="282" t="str">
        <f ca="true">+IF(OFFSET('Hygiene Data'!$F$13,0,10*ROW('Hygiene Data'!F162))="","",OFFSET('Hygiene Data'!$F$13,0,10*ROW('Hygiene Data'!F162)))</f>
        <v/>
      </c>
      <c r="DX168" s="282" t="str">
        <f ca="true">+IF(OFFSET('Hygiene Data'!$G$11,0,10*ROW('Hygiene Data'!G162))="","",OFFSET('Hygiene Data'!$G$11,0,10*ROW('Hygiene Data'!G162)))</f>
        <v/>
      </c>
      <c r="DY168" s="282" t="str">
        <f ca="true">+IF(OFFSET('Hygiene Data'!$G$12,0,10*ROW('Hygiene Data'!G162))="","",OFFSET('Hygiene Data'!$G$12,0,10*ROW('Hygiene Data'!G162)))</f>
        <v/>
      </c>
      <c r="DZ168" s="282" t="str">
        <f ca="true">+IF(OFFSET('Hygiene Data'!$G$13,0,10*ROW('Hygiene Data'!G162))="","",OFFSET('Hygiene Data'!$G$13,0,10*ROW('Hygiene Data'!G162)))</f>
        <v/>
      </c>
      <c r="EA168" s="282" t="str">
        <f ca="true">+IF(OFFSET('Hygiene Data'!$H$11,0,10*ROW('Hygiene Data'!H162))="","",OFFSET('Hygiene Data'!$H$11,0,10*ROW('Hygiene Data'!H162)))</f>
        <v/>
      </c>
      <c r="EB168" s="282" t="str">
        <f ca="true">+IF(OFFSET('Hygiene Data'!$H$12,0,10*ROW('Hygiene Data'!H162))="","",OFFSET('Hygiene Data'!$H$12,0,10*ROW('Hygiene Data'!H162)))</f>
        <v/>
      </c>
      <c r="EC168" s="282" t="str">
        <f ca="true">+IF(OFFSET('Hygiene Data'!$H$13,0,10*ROW('Hygiene Data'!H162))="","",OFFSET('Hygiene Data'!$H$13,0,10*ROW('Hygiene Data'!H162)))</f>
        <v/>
      </c>
      <c r="ED168" s="282" t="str">
        <f ca="true">+IF(OFFSET('Hygiene Data'!$I$11,0,10*ROW('Hygiene Data'!I162))="","",OFFSET('Hygiene Data'!$I$11,0,10*ROW('Hygiene Data'!I162)))</f>
        <v/>
      </c>
      <c r="EE168" s="282" t="str">
        <f ca="true">+IF(OFFSET('Hygiene Data'!$I$12,0,10*ROW('Hygiene Data'!I162))="","",OFFSET('Hygiene Data'!$I$12,0,10*ROW('Hygiene Data'!I162)))</f>
        <v/>
      </c>
      <c r="EF168" s="282"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8"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2"/>
      <c r="BS169" s="282" t="str">
        <f ca="true">+IF(OFFSET('Water Data'!$D$27,0,10*ROW('Water Data'!D163))="","",OFFSET('Water Data'!$D$27,0,10*ROW('Water Data'!D163)))</f>
        <v/>
      </c>
      <c r="BT169" s="282" t="str">
        <f ca="true">+IF(OFFSET('Water Data'!$D$28,0,10*ROW('Water Data'!D163))="","",OFFSET('Water Data'!$D$28,0,10*ROW('Water Data'!D163)))</f>
        <v/>
      </c>
      <c r="BU169" s="282" t="str">
        <f ca="true">+IF(OFFSET('Water Data'!$D$29,0,10*ROW('Water Data'!D163))="","",OFFSET('Water Data'!$D$29,0,10*ROW('Water Data'!D163)))</f>
        <v/>
      </c>
      <c r="BV169" s="282" t="str">
        <f ca="true">+IF(OFFSET('Water Data'!$E$27,0,10*ROW('Water Data'!E163))="","",OFFSET('Water Data'!$E$27,0,10*ROW('Water Data'!E163)))</f>
        <v/>
      </c>
      <c r="BW169" s="282" t="str">
        <f ca="true">+IF(OFFSET('Water Data'!$E$28,0,10*ROW('Water Data'!E163))="","",OFFSET('Water Data'!$E$28,0,10*ROW('Water Data'!E163)))</f>
        <v/>
      </c>
      <c r="BX169" s="282" t="str">
        <f ca="true">+IF(OFFSET('Water Data'!$E$29,0,10*ROW('Water Data'!E163))="","",OFFSET('Water Data'!$E$29,0,10*ROW('Water Data'!E163)))</f>
        <v/>
      </c>
      <c r="BY169" s="282" t="str">
        <f ca="true">+IF(OFFSET('Water Data'!$F$27,0,10*ROW('Water Data'!F163))="","",OFFSET('Water Data'!$F$27,0,10*ROW('Water Data'!F163)))</f>
        <v/>
      </c>
      <c r="BZ169" s="282" t="str">
        <f ca="true">+IF(OFFSET('Water Data'!$F$28,0,10*ROW('Water Data'!F163))="","",OFFSET('Water Data'!$F$28,0,10*ROW('Water Data'!F163)))</f>
        <v/>
      </c>
      <c r="CA169" s="282" t="str">
        <f ca="true">+IF(OFFSET('Water Data'!$F$29,0,10*ROW('Water Data'!F163))="","",OFFSET('Water Data'!$F$29,0,10*ROW('Water Data'!F163)))</f>
        <v/>
      </c>
      <c r="CB169" s="282" t="str">
        <f ca="true">+IF(OFFSET('Water Data'!$G$27,0,10*ROW('Water Data'!G163))="","",OFFSET('Water Data'!$G$27,0,10*ROW('Water Data'!G163)))</f>
        <v/>
      </c>
      <c r="CC169" s="282" t="str">
        <f ca="true">+IF(OFFSET('Water Data'!$G$28,0,10*ROW('Water Data'!G163))="","",OFFSET('Water Data'!$G$28,0,10*ROW('Water Data'!G163)))</f>
        <v/>
      </c>
      <c r="CD169" s="282" t="str">
        <f ca="true">+IF(OFFSET('Water Data'!$G$29,0,10*ROW('Water Data'!G163))="","",OFFSET('Water Data'!$G$29,0,10*ROW('Water Data'!G163)))</f>
        <v/>
      </c>
      <c r="CE169" s="282" t="str">
        <f ca="true">+IF(OFFSET('Water Data'!$H$27,0,10*ROW('Water Data'!H163))="","",OFFSET('Water Data'!$H$27,0,10*ROW('Water Data'!H163)))</f>
        <v/>
      </c>
      <c r="CF169" s="282" t="str">
        <f ca="true">+IF(OFFSET('Water Data'!$H$28,0,10*ROW('Water Data'!H163))="","",OFFSET('Water Data'!$H$28,0,10*ROW('Water Data'!H163)))</f>
        <v/>
      </c>
      <c r="CG169" s="282" t="str">
        <f ca="true">+IF(OFFSET('Water Data'!$H$29,0,10*ROW('Water Data'!H163))="","",OFFSET('Water Data'!$H$29,0,10*ROW('Water Data'!H163)))</f>
        <v/>
      </c>
      <c r="CH169" s="282" t="str">
        <f ca="true">+IF(OFFSET('Water Data'!$I$27,0,10*ROW('Water Data'!I163))="","",OFFSET('Water Data'!$I$27,0,10*ROW('Water Data'!I163)))</f>
        <v/>
      </c>
      <c r="CI169" s="282" t="str">
        <f ca="true">+IF(OFFSET('Water Data'!$I$28,0,10*ROW('Water Data'!I163))="","",OFFSET('Water Data'!$I$28,0,10*ROW('Water Data'!I163)))</f>
        <v/>
      </c>
      <c r="CJ169" s="282" t="str">
        <f ca="true">+IF(OFFSET('Water Data'!$I$29,0,10*ROW('Water Data'!I163))="","",OFFSET('Water Data'!$I$29,0,10*ROW('Water Data'!I163)))</f>
        <v/>
      </c>
      <c r="CK169" s="282" t="str">
        <f ca="true">+IF(OFFSET('Sanitation Data'!$D$28,0,10*ROW('Sanitation Data'!D163))="","",OFFSET('Sanitation Data'!$D$28,0,10*ROW('Sanitation Data'!D163)))</f>
        <v/>
      </c>
      <c r="CL169" s="282" t="str">
        <f ca="true">+IF(OFFSET('Sanitation Data'!$D$29,0,10*ROW('Sanitation Data'!D163))="","",OFFSET('Sanitation Data'!$D$29,0,10*ROW('Sanitation Data'!D163)))</f>
        <v/>
      </c>
      <c r="CM169" s="282" t="str">
        <f ca="true">+IF(OFFSET('Sanitation Data'!$D$30,0,10*ROW('Sanitation Data'!D163))="","",OFFSET('Sanitation Data'!$D$30,0,10*ROW('Sanitation Data'!D163)))</f>
        <v/>
      </c>
      <c r="CN169" s="282" t="str">
        <f ca="true">+IF(OFFSET('Sanitation Data'!$D$31,0,10*ROW('Sanitation Data'!D163))="","",OFFSET('Sanitation Data'!$D$31,0,10*ROW('Sanitation Data'!D163)))</f>
        <v/>
      </c>
      <c r="CO169" s="282" t="str">
        <f ca="true">+IF(OFFSET('Sanitation Data'!$D$32,0,10*ROW('Sanitation Data'!D163))="","",OFFSET('Sanitation Data'!$D$32,0,10*ROW('Sanitation Data'!D163)))</f>
        <v/>
      </c>
      <c r="CP169" s="282" t="str">
        <f ca="true">+IF(OFFSET('Sanitation Data'!$E$28,0,10*ROW('Sanitation Data'!E163))="","",OFFSET('Sanitation Data'!$E$28,0,10*ROW('Sanitation Data'!E163)))</f>
        <v/>
      </c>
      <c r="CQ169" s="282" t="str">
        <f ca="true">+IF(OFFSET('Sanitation Data'!$E$29,0,10*ROW('Sanitation Data'!E163))="","",OFFSET('Sanitation Data'!$E$29,0,10*ROW('Sanitation Data'!E163)))</f>
        <v/>
      </c>
      <c r="CR169" s="282" t="str">
        <f ca="true">+IF(OFFSET('Sanitation Data'!$E$30,0,10*ROW('Sanitation Data'!E163))="","",OFFSET('Sanitation Data'!$E$30,0,10*ROW('Sanitation Data'!E163)))</f>
        <v/>
      </c>
      <c r="CS169" s="282" t="str">
        <f ca="true">+IF(OFFSET('Sanitation Data'!$E$31,0,10*ROW('Sanitation Data'!E163))="","",OFFSET('Sanitation Data'!$E$31,0,10*ROW('Sanitation Data'!E163)))</f>
        <v/>
      </c>
      <c r="CT169" s="282" t="str">
        <f ca="true">+IF(OFFSET('Sanitation Data'!$E$32,0,10*ROW('Sanitation Data'!E163))="","",OFFSET('Sanitation Data'!$E$32,0,10*ROW('Sanitation Data'!E163)))</f>
        <v/>
      </c>
      <c r="CU169" s="282" t="str">
        <f ca="true">+IF(OFFSET('Sanitation Data'!$F$28,0,10*ROW('Sanitation Data'!F163))="","",OFFSET('Sanitation Data'!$F$28,0,10*ROW('Sanitation Data'!F163)))</f>
        <v/>
      </c>
      <c r="CV169" s="282" t="str">
        <f ca="true">+IF(OFFSET('Sanitation Data'!$F$29,0,10*ROW('Sanitation Data'!F163))="","",OFFSET('Sanitation Data'!$F$29,0,10*ROW('Sanitation Data'!F163)))</f>
        <v/>
      </c>
      <c r="CW169" s="282" t="str">
        <f ca="true">+IF(OFFSET('Sanitation Data'!$F$30,0,10*ROW('Sanitation Data'!F163))="","",OFFSET('Sanitation Data'!$F$30,0,10*ROW('Sanitation Data'!F163)))</f>
        <v/>
      </c>
      <c r="CX169" s="282" t="str">
        <f ca="true">+IF(OFFSET('Sanitation Data'!$F$31,0,10*ROW('Sanitation Data'!F163))="","",OFFSET('Sanitation Data'!$F$31,0,10*ROW('Sanitation Data'!F163)))</f>
        <v/>
      </c>
      <c r="CY169" s="282" t="str">
        <f ca="true">+IF(OFFSET('Sanitation Data'!$F$32,0,10*ROW('Sanitation Data'!F163))="","",OFFSET('Sanitation Data'!$F$32,0,10*ROW('Sanitation Data'!F163)))</f>
        <v/>
      </c>
      <c r="CZ169" s="282" t="str">
        <f ca="true">+IF(OFFSET('Sanitation Data'!$G$28,0,10*ROW('Sanitation Data'!G163))="","",OFFSET('Sanitation Data'!$G$28,0,10*ROW('Sanitation Data'!G163)))</f>
        <v/>
      </c>
      <c r="DA169" s="282" t="str">
        <f ca="true">+IF(OFFSET('Sanitation Data'!$G$29,0,10*ROW('Sanitation Data'!G163))="","",OFFSET('Sanitation Data'!$G$29,0,10*ROW('Sanitation Data'!G163)))</f>
        <v/>
      </c>
      <c r="DB169" s="282" t="str">
        <f ca="true">+IF(OFFSET('Sanitation Data'!$G$30,0,10*ROW('Sanitation Data'!G163))="","",OFFSET('Sanitation Data'!$G$30,0,10*ROW('Sanitation Data'!G163)))</f>
        <v/>
      </c>
      <c r="DC169" s="282" t="str">
        <f ca="true">+IF(OFFSET('Sanitation Data'!$G$31,0,10*ROW('Sanitation Data'!G163))="","",OFFSET('Sanitation Data'!$G$31,0,10*ROW('Sanitation Data'!G163)))</f>
        <v/>
      </c>
      <c r="DD169" s="282" t="str">
        <f ca="true">+IF(OFFSET('Sanitation Data'!$G$32,0,10*ROW('Sanitation Data'!G163))="","",OFFSET('Sanitation Data'!$G$32,0,10*ROW('Sanitation Data'!G163)))</f>
        <v/>
      </c>
      <c r="DE169" s="282" t="str">
        <f ca="true">+IF(OFFSET('Sanitation Data'!$H$28,0,10*ROW('Sanitation Data'!H163))="","",OFFSET('Sanitation Data'!$H$28,0,10*ROW('Sanitation Data'!H163)))</f>
        <v/>
      </c>
      <c r="DF169" s="282" t="str">
        <f ca="true">+IF(OFFSET('Sanitation Data'!$H$29,0,10*ROW('Sanitation Data'!H163))="","",OFFSET('Sanitation Data'!$H$29,0,10*ROW('Sanitation Data'!H163)))</f>
        <v/>
      </c>
      <c r="DG169" s="282" t="str">
        <f ca="true">+IF(OFFSET('Sanitation Data'!$H$30,0,10*ROW('Sanitation Data'!H163))="","",OFFSET('Sanitation Data'!$H$30,0,10*ROW('Sanitation Data'!H163)))</f>
        <v/>
      </c>
      <c r="DH169" s="282" t="str">
        <f ca="true">+IF(OFFSET('Sanitation Data'!$H$31,0,10*ROW('Sanitation Data'!H163))="","",OFFSET('Sanitation Data'!$H$31,0,10*ROW('Sanitation Data'!H163)))</f>
        <v/>
      </c>
      <c r="DI169" s="282" t="str">
        <f ca="true">+IF(OFFSET('Sanitation Data'!$H$32,0,10*ROW('Sanitation Data'!H163))="","",OFFSET('Sanitation Data'!$H$32,0,10*ROW('Sanitation Data'!H163)))</f>
        <v/>
      </c>
      <c r="DJ169" s="282" t="str">
        <f ca="true">+IF(OFFSET('Sanitation Data'!$I$28,0,10*ROW('Sanitation Data'!I163))="","",OFFSET('Sanitation Data'!$I$28,0,10*ROW('Sanitation Data'!I163)))</f>
        <v/>
      </c>
      <c r="DK169" s="282" t="str">
        <f ca="true">+IF(OFFSET('Sanitation Data'!$I$29,0,10*ROW('Sanitation Data'!I163))="","",OFFSET('Sanitation Data'!$I$29,0,10*ROW('Sanitation Data'!I163)))</f>
        <v/>
      </c>
      <c r="DL169" s="282" t="str">
        <f ca="true">+IF(OFFSET('Sanitation Data'!$I$30,0,10*ROW('Sanitation Data'!I163))="","",OFFSET('Sanitation Data'!$I$30,0,10*ROW('Sanitation Data'!I163)))</f>
        <v/>
      </c>
      <c r="DM169" s="282" t="str">
        <f ca="true">+IF(OFFSET('Sanitation Data'!$I$31,0,10*ROW('Sanitation Data'!I163))="","",OFFSET('Sanitation Data'!$I$31,0,10*ROW('Sanitation Data'!I163)))</f>
        <v/>
      </c>
      <c r="DN169" s="282" t="str">
        <f ca="true">+IF(OFFSET('Sanitation Data'!$I$32,0,10*ROW('Sanitation Data'!I163))="","",OFFSET('Sanitation Data'!$I$32,0,10*ROW('Sanitation Data'!I163)))</f>
        <v/>
      </c>
      <c r="DO169" s="282" t="str">
        <f ca="true">+IF(OFFSET('Hygiene Data'!$D$11,0,10*ROW('Hygiene Data'!D163))="","",OFFSET('Hygiene Data'!$D$11,0,10*ROW('Hygiene Data'!D163)))</f>
        <v/>
      </c>
      <c r="DP169" s="282" t="str">
        <f ca="true">+IF(OFFSET('Hygiene Data'!$D$12,0,10*ROW('Hygiene Data'!D163))="","",OFFSET('Hygiene Data'!$D$12,0,10*ROW('Hygiene Data'!D163)))</f>
        <v/>
      </c>
      <c r="DQ169" s="282" t="str">
        <f ca="true">+IF(OFFSET('Hygiene Data'!$D$13,0,10*ROW('Hygiene Data'!D163))="","",OFFSET('Hygiene Data'!$D$13,0,10*ROW('Hygiene Data'!D163)))</f>
        <v/>
      </c>
      <c r="DR169" s="282" t="str">
        <f ca="true">+IF(OFFSET('Hygiene Data'!$E$11,0,10*ROW('Hygiene Data'!E163))="","",OFFSET('Hygiene Data'!$E$11,0,10*ROW('Hygiene Data'!E163)))</f>
        <v/>
      </c>
      <c r="DS169" s="282" t="str">
        <f ca="true">+IF(OFFSET('Hygiene Data'!$E$12,0,10*ROW('Hygiene Data'!E163))="","",OFFSET('Hygiene Data'!$E$12,0,10*ROW('Hygiene Data'!E163)))</f>
        <v/>
      </c>
      <c r="DT169" s="282" t="str">
        <f ca="true">+IF(OFFSET('Hygiene Data'!$E$13,0,10*ROW('Hygiene Data'!E163))="","",OFFSET('Hygiene Data'!$E$13,0,10*ROW('Hygiene Data'!E163)))</f>
        <v/>
      </c>
      <c r="DU169" s="282" t="str">
        <f ca="true">+IF(OFFSET('Hygiene Data'!$F$11,0,10*ROW('Hygiene Data'!F163))="","",OFFSET('Hygiene Data'!$F$11,0,10*ROW('Hygiene Data'!F163)))</f>
        <v/>
      </c>
      <c r="DV169" s="282" t="str">
        <f ca="true">+IF(OFFSET('Hygiene Data'!$F$12,0,10*ROW('Hygiene Data'!F163))="","",OFFSET('Hygiene Data'!$F$12,0,10*ROW('Hygiene Data'!F163)))</f>
        <v/>
      </c>
      <c r="DW169" s="282" t="str">
        <f ca="true">+IF(OFFSET('Hygiene Data'!$F$13,0,10*ROW('Hygiene Data'!F163))="","",OFFSET('Hygiene Data'!$F$13,0,10*ROW('Hygiene Data'!F163)))</f>
        <v/>
      </c>
      <c r="DX169" s="282" t="str">
        <f ca="true">+IF(OFFSET('Hygiene Data'!$G$11,0,10*ROW('Hygiene Data'!G163))="","",OFFSET('Hygiene Data'!$G$11,0,10*ROW('Hygiene Data'!G163)))</f>
        <v/>
      </c>
      <c r="DY169" s="282" t="str">
        <f ca="true">+IF(OFFSET('Hygiene Data'!$G$12,0,10*ROW('Hygiene Data'!G163))="","",OFFSET('Hygiene Data'!$G$12,0,10*ROW('Hygiene Data'!G163)))</f>
        <v/>
      </c>
      <c r="DZ169" s="282" t="str">
        <f ca="true">+IF(OFFSET('Hygiene Data'!$G$13,0,10*ROW('Hygiene Data'!G163))="","",OFFSET('Hygiene Data'!$G$13,0,10*ROW('Hygiene Data'!G163)))</f>
        <v/>
      </c>
      <c r="EA169" s="282" t="str">
        <f ca="true">+IF(OFFSET('Hygiene Data'!$H$11,0,10*ROW('Hygiene Data'!H163))="","",OFFSET('Hygiene Data'!$H$11,0,10*ROW('Hygiene Data'!H163)))</f>
        <v/>
      </c>
      <c r="EB169" s="282" t="str">
        <f ca="true">+IF(OFFSET('Hygiene Data'!$H$12,0,10*ROW('Hygiene Data'!H163))="","",OFFSET('Hygiene Data'!$H$12,0,10*ROW('Hygiene Data'!H163)))</f>
        <v/>
      </c>
      <c r="EC169" s="282" t="str">
        <f ca="true">+IF(OFFSET('Hygiene Data'!$H$13,0,10*ROW('Hygiene Data'!H163))="","",OFFSET('Hygiene Data'!$H$13,0,10*ROW('Hygiene Data'!H163)))</f>
        <v/>
      </c>
      <c r="ED169" s="282" t="str">
        <f ca="true">+IF(OFFSET('Hygiene Data'!$I$11,0,10*ROW('Hygiene Data'!I163))="","",OFFSET('Hygiene Data'!$I$11,0,10*ROW('Hygiene Data'!I163)))</f>
        <v/>
      </c>
      <c r="EE169" s="282" t="str">
        <f ca="true">+IF(OFFSET('Hygiene Data'!$I$12,0,10*ROW('Hygiene Data'!I163))="","",OFFSET('Hygiene Data'!$I$12,0,10*ROW('Hygiene Data'!I163)))</f>
        <v/>
      </c>
      <c r="EF169" s="282"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8"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2"/>
      <c r="BS170" s="282" t="str">
        <f ca="true">+IF(OFFSET('Water Data'!$D$27,0,10*ROW('Water Data'!D164))="","",OFFSET('Water Data'!$D$27,0,10*ROW('Water Data'!D164)))</f>
        <v/>
      </c>
      <c r="BT170" s="282" t="str">
        <f ca="true">+IF(OFFSET('Water Data'!$D$28,0,10*ROW('Water Data'!D164))="","",OFFSET('Water Data'!$D$28,0,10*ROW('Water Data'!D164)))</f>
        <v/>
      </c>
      <c r="BU170" s="282" t="str">
        <f ca="true">+IF(OFFSET('Water Data'!$D$29,0,10*ROW('Water Data'!D164))="","",OFFSET('Water Data'!$D$29,0,10*ROW('Water Data'!D164)))</f>
        <v/>
      </c>
      <c r="BV170" s="282" t="str">
        <f ca="true">+IF(OFFSET('Water Data'!$E$27,0,10*ROW('Water Data'!E164))="","",OFFSET('Water Data'!$E$27,0,10*ROW('Water Data'!E164)))</f>
        <v/>
      </c>
      <c r="BW170" s="282" t="str">
        <f ca="true">+IF(OFFSET('Water Data'!$E$28,0,10*ROW('Water Data'!E164))="","",OFFSET('Water Data'!$E$28,0,10*ROW('Water Data'!E164)))</f>
        <v/>
      </c>
      <c r="BX170" s="282" t="str">
        <f ca="true">+IF(OFFSET('Water Data'!$E$29,0,10*ROW('Water Data'!E164))="","",OFFSET('Water Data'!$E$29,0,10*ROW('Water Data'!E164)))</f>
        <v/>
      </c>
      <c r="BY170" s="282" t="str">
        <f ca="true">+IF(OFFSET('Water Data'!$F$27,0,10*ROW('Water Data'!F164))="","",OFFSET('Water Data'!$F$27,0,10*ROW('Water Data'!F164)))</f>
        <v/>
      </c>
      <c r="BZ170" s="282" t="str">
        <f ca="true">+IF(OFFSET('Water Data'!$F$28,0,10*ROW('Water Data'!F164))="","",OFFSET('Water Data'!$F$28,0,10*ROW('Water Data'!F164)))</f>
        <v/>
      </c>
      <c r="CA170" s="282" t="str">
        <f ca="true">+IF(OFFSET('Water Data'!$F$29,0,10*ROW('Water Data'!F164))="","",OFFSET('Water Data'!$F$29,0,10*ROW('Water Data'!F164)))</f>
        <v/>
      </c>
      <c r="CB170" s="282" t="str">
        <f ca="true">+IF(OFFSET('Water Data'!$G$27,0,10*ROW('Water Data'!G164))="","",OFFSET('Water Data'!$G$27,0,10*ROW('Water Data'!G164)))</f>
        <v/>
      </c>
      <c r="CC170" s="282" t="str">
        <f ca="true">+IF(OFFSET('Water Data'!$G$28,0,10*ROW('Water Data'!G164))="","",OFFSET('Water Data'!$G$28,0,10*ROW('Water Data'!G164)))</f>
        <v/>
      </c>
      <c r="CD170" s="282" t="str">
        <f ca="true">+IF(OFFSET('Water Data'!$G$29,0,10*ROW('Water Data'!G164))="","",OFFSET('Water Data'!$G$29,0,10*ROW('Water Data'!G164)))</f>
        <v/>
      </c>
      <c r="CE170" s="282" t="str">
        <f ca="true">+IF(OFFSET('Water Data'!$H$27,0,10*ROW('Water Data'!H164))="","",OFFSET('Water Data'!$H$27,0,10*ROW('Water Data'!H164)))</f>
        <v/>
      </c>
      <c r="CF170" s="282" t="str">
        <f ca="true">+IF(OFFSET('Water Data'!$H$28,0,10*ROW('Water Data'!H164))="","",OFFSET('Water Data'!$H$28,0,10*ROW('Water Data'!H164)))</f>
        <v/>
      </c>
      <c r="CG170" s="282" t="str">
        <f ca="true">+IF(OFFSET('Water Data'!$H$29,0,10*ROW('Water Data'!H164))="","",OFFSET('Water Data'!$H$29,0,10*ROW('Water Data'!H164)))</f>
        <v/>
      </c>
      <c r="CH170" s="282" t="str">
        <f ca="true">+IF(OFFSET('Water Data'!$I$27,0,10*ROW('Water Data'!I164))="","",OFFSET('Water Data'!$I$27,0,10*ROW('Water Data'!I164)))</f>
        <v/>
      </c>
      <c r="CI170" s="282" t="str">
        <f ca="true">+IF(OFFSET('Water Data'!$I$28,0,10*ROW('Water Data'!I164))="","",OFFSET('Water Data'!$I$28,0,10*ROW('Water Data'!I164)))</f>
        <v/>
      </c>
      <c r="CJ170" s="282" t="str">
        <f ca="true">+IF(OFFSET('Water Data'!$I$29,0,10*ROW('Water Data'!I164))="","",OFFSET('Water Data'!$I$29,0,10*ROW('Water Data'!I164)))</f>
        <v/>
      </c>
      <c r="CK170" s="282" t="str">
        <f ca="true">+IF(OFFSET('Sanitation Data'!$D$28,0,10*ROW('Sanitation Data'!D164))="","",OFFSET('Sanitation Data'!$D$28,0,10*ROW('Sanitation Data'!D164)))</f>
        <v/>
      </c>
      <c r="CL170" s="282" t="str">
        <f ca="true">+IF(OFFSET('Sanitation Data'!$D$29,0,10*ROW('Sanitation Data'!D164))="","",OFFSET('Sanitation Data'!$D$29,0,10*ROW('Sanitation Data'!D164)))</f>
        <v/>
      </c>
      <c r="CM170" s="282" t="str">
        <f ca="true">+IF(OFFSET('Sanitation Data'!$D$30,0,10*ROW('Sanitation Data'!D164))="","",OFFSET('Sanitation Data'!$D$30,0,10*ROW('Sanitation Data'!D164)))</f>
        <v/>
      </c>
      <c r="CN170" s="282" t="str">
        <f ca="true">+IF(OFFSET('Sanitation Data'!$D$31,0,10*ROW('Sanitation Data'!D164))="","",OFFSET('Sanitation Data'!$D$31,0,10*ROW('Sanitation Data'!D164)))</f>
        <v/>
      </c>
      <c r="CO170" s="282" t="str">
        <f ca="true">+IF(OFFSET('Sanitation Data'!$D$32,0,10*ROW('Sanitation Data'!D164))="","",OFFSET('Sanitation Data'!$D$32,0,10*ROW('Sanitation Data'!D164)))</f>
        <v/>
      </c>
      <c r="CP170" s="282" t="str">
        <f ca="true">+IF(OFFSET('Sanitation Data'!$E$28,0,10*ROW('Sanitation Data'!E164))="","",OFFSET('Sanitation Data'!$E$28,0,10*ROW('Sanitation Data'!E164)))</f>
        <v/>
      </c>
      <c r="CQ170" s="282" t="str">
        <f ca="true">+IF(OFFSET('Sanitation Data'!$E$29,0,10*ROW('Sanitation Data'!E164))="","",OFFSET('Sanitation Data'!$E$29,0,10*ROW('Sanitation Data'!E164)))</f>
        <v/>
      </c>
      <c r="CR170" s="282" t="str">
        <f ca="true">+IF(OFFSET('Sanitation Data'!$E$30,0,10*ROW('Sanitation Data'!E164))="","",OFFSET('Sanitation Data'!$E$30,0,10*ROW('Sanitation Data'!E164)))</f>
        <v/>
      </c>
      <c r="CS170" s="282" t="str">
        <f ca="true">+IF(OFFSET('Sanitation Data'!$E$31,0,10*ROW('Sanitation Data'!E164))="","",OFFSET('Sanitation Data'!$E$31,0,10*ROW('Sanitation Data'!E164)))</f>
        <v/>
      </c>
      <c r="CT170" s="282" t="str">
        <f ca="true">+IF(OFFSET('Sanitation Data'!$E$32,0,10*ROW('Sanitation Data'!E164))="","",OFFSET('Sanitation Data'!$E$32,0,10*ROW('Sanitation Data'!E164)))</f>
        <v/>
      </c>
      <c r="CU170" s="282" t="str">
        <f ca="true">+IF(OFFSET('Sanitation Data'!$F$28,0,10*ROW('Sanitation Data'!F164))="","",OFFSET('Sanitation Data'!$F$28,0,10*ROW('Sanitation Data'!F164)))</f>
        <v/>
      </c>
      <c r="CV170" s="282" t="str">
        <f ca="true">+IF(OFFSET('Sanitation Data'!$F$29,0,10*ROW('Sanitation Data'!F164))="","",OFFSET('Sanitation Data'!$F$29,0,10*ROW('Sanitation Data'!F164)))</f>
        <v/>
      </c>
      <c r="CW170" s="282" t="str">
        <f ca="true">+IF(OFFSET('Sanitation Data'!$F$30,0,10*ROW('Sanitation Data'!F164))="","",OFFSET('Sanitation Data'!$F$30,0,10*ROW('Sanitation Data'!F164)))</f>
        <v/>
      </c>
      <c r="CX170" s="282" t="str">
        <f ca="true">+IF(OFFSET('Sanitation Data'!$F$31,0,10*ROW('Sanitation Data'!F164))="","",OFFSET('Sanitation Data'!$F$31,0,10*ROW('Sanitation Data'!F164)))</f>
        <v/>
      </c>
      <c r="CY170" s="282" t="str">
        <f ca="true">+IF(OFFSET('Sanitation Data'!$F$32,0,10*ROW('Sanitation Data'!F164))="","",OFFSET('Sanitation Data'!$F$32,0,10*ROW('Sanitation Data'!F164)))</f>
        <v/>
      </c>
      <c r="CZ170" s="282" t="str">
        <f ca="true">+IF(OFFSET('Sanitation Data'!$G$28,0,10*ROW('Sanitation Data'!G164))="","",OFFSET('Sanitation Data'!$G$28,0,10*ROW('Sanitation Data'!G164)))</f>
        <v/>
      </c>
      <c r="DA170" s="282" t="str">
        <f ca="true">+IF(OFFSET('Sanitation Data'!$G$29,0,10*ROW('Sanitation Data'!G164))="","",OFFSET('Sanitation Data'!$G$29,0,10*ROW('Sanitation Data'!G164)))</f>
        <v/>
      </c>
      <c r="DB170" s="282" t="str">
        <f ca="true">+IF(OFFSET('Sanitation Data'!$G$30,0,10*ROW('Sanitation Data'!G164))="","",OFFSET('Sanitation Data'!$G$30,0,10*ROW('Sanitation Data'!G164)))</f>
        <v/>
      </c>
      <c r="DC170" s="282" t="str">
        <f ca="true">+IF(OFFSET('Sanitation Data'!$G$31,0,10*ROW('Sanitation Data'!G164))="","",OFFSET('Sanitation Data'!$G$31,0,10*ROW('Sanitation Data'!G164)))</f>
        <v/>
      </c>
      <c r="DD170" s="282" t="str">
        <f ca="true">+IF(OFFSET('Sanitation Data'!$G$32,0,10*ROW('Sanitation Data'!G164))="","",OFFSET('Sanitation Data'!$G$32,0,10*ROW('Sanitation Data'!G164)))</f>
        <v/>
      </c>
      <c r="DE170" s="282" t="str">
        <f ca="true">+IF(OFFSET('Sanitation Data'!$H$28,0,10*ROW('Sanitation Data'!H164))="","",OFFSET('Sanitation Data'!$H$28,0,10*ROW('Sanitation Data'!H164)))</f>
        <v/>
      </c>
      <c r="DF170" s="282" t="str">
        <f ca="true">+IF(OFFSET('Sanitation Data'!$H$29,0,10*ROW('Sanitation Data'!H164))="","",OFFSET('Sanitation Data'!$H$29,0,10*ROW('Sanitation Data'!H164)))</f>
        <v/>
      </c>
      <c r="DG170" s="282" t="str">
        <f ca="true">+IF(OFFSET('Sanitation Data'!$H$30,0,10*ROW('Sanitation Data'!H164))="","",OFFSET('Sanitation Data'!$H$30,0,10*ROW('Sanitation Data'!H164)))</f>
        <v/>
      </c>
      <c r="DH170" s="282" t="str">
        <f ca="true">+IF(OFFSET('Sanitation Data'!$H$31,0,10*ROW('Sanitation Data'!H164))="","",OFFSET('Sanitation Data'!$H$31,0,10*ROW('Sanitation Data'!H164)))</f>
        <v/>
      </c>
      <c r="DI170" s="282" t="str">
        <f ca="true">+IF(OFFSET('Sanitation Data'!$H$32,0,10*ROW('Sanitation Data'!H164))="","",OFFSET('Sanitation Data'!$H$32,0,10*ROW('Sanitation Data'!H164)))</f>
        <v/>
      </c>
      <c r="DJ170" s="282" t="str">
        <f ca="true">+IF(OFFSET('Sanitation Data'!$I$28,0,10*ROW('Sanitation Data'!I164))="","",OFFSET('Sanitation Data'!$I$28,0,10*ROW('Sanitation Data'!I164)))</f>
        <v/>
      </c>
      <c r="DK170" s="282" t="str">
        <f ca="true">+IF(OFFSET('Sanitation Data'!$I$29,0,10*ROW('Sanitation Data'!I164))="","",OFFSET('Sanitation Data'!$I$29,0,10*ROW('Sanitation Data'!I164)))</f>
        <v/>
      </c>
      <c r="DL170" s="282" t="str">
        <f ca="true">+IF(OFFSET('Sanitation Data'!$I$30,0,10*ROW('Sanitation Data'!I164))="","",OFFSET('Sanitation Data'!$I$30,0,10*ROW('Sanitation Data'!I164)))</f>
        <v/>
      </c>
      <c r="DM170" s="282" t="str">
        <f ca="true">+IF(OFFSET('Sanitation Data'!$I$31,0,10*ROW('Sanitation Data'!I164))="","",OFFSET('Sanitation Data'!$I$31,0,10*ROW('Sanitation Data'!I164)))</f>
        <v/>
      </c>
      <c r="DN170" s="282" t="str">
        <f ca="true">+IF(OFFSET('Sanitation Data'!$I$32,0,10*ROW('Sanitation Data'!I164))="","",OFFSET('Sanitation Data'!$I$32,0,10*ROW('Sanitation Data'!I164)))</f>
        <v/>
      </c>
      <c r="DO170" s="282" t="str">
        <f ca="true">+IF(OFFSET('Hygiene Data'!$D$11,0,10*ROW('Hygiene Data'!D164))="","",OFFSET('Hygiene Data'!$D$11,0,10*ROW('Hygiene Data'!D164)))</f>
        <v/>
      </c>
      <c r="DP170" s="282" t="str">
        <f ca="true">+IF(OFFSET('Hygiene Data'!$D$12,0,10*ROW('Hygiene Data'!D164))="","",OFFSET('Hygiene Data'!$D$12,0,10*ROW('Hygiene Data'!D164)))</f>
        <v/>
      </c>
      <c r="DQ170" s="282" t="str">
        <f ca="true">+IF(OFFSET('Hygiene Data'!$D$13,0,10*ROW('Hygiene Data'!D164))="","",OFFSET('Hygiene Data'!$D$13,0,10*ROW('Hygiene Data'!D164)))</f>
        <v/>
      </c>
      <c r="DR170" s="282" t="str">
        <f ca="true">+IF(OFFSET('Hygiene Data'!$E$11,0,10*ROW('Hygiene Data'!E164))="","",OFFSET('Hygiene Data'!$E$11,0,10*ROW('Hygiene Data'!E164)))</f>
        <v/>
      </c>
      <c r="DS170" s="282" t="str">
        <f ca="true">+IF(OFFSET('Hygiene Data'!$E$12,0,10*ROW('Hygiene Data'!E164))="","",OFFSET('Hygiene Data'!$E$12,0,10*ROW('Hygiene Data'!E164)))</f>
        <v/>
      </c>
      <c r="DT170" s="282" t="str">
        <f ca="true">+IF(OFFSET('Hygiene Data'!$E$13,0,10*ROW('Hygiene Data'!E164))="","",OFFSET('Hygiene Data'!$E$13,0,10*ROW('Hygiene Data'!E164)))</f>
        <v/>
      </c>
      <c r="DU170" s="282" t="str">
        <f ca="true">+IF(OFFSET('Hygiene Data'!$F$11,0,10*ROW('Hygiene Data'!F164))="","",OFFSET('Hygiene Data'!$F$11,0,10*ROW('Hygiene Data'!F164)))</f>
        <v/>
      </c>
      <c r="DV170" s="282" t="str">
        <f ca="true">+IF(OFFSET('Hygiene Data'!$F$12,0,10*ROW('Hygiene Data'!F164))="","",OFFSET('Hygiene Data'!$F$12,0,10*ROW('Hygiene Data'!F164)))</f>
        <v/>
      </c>
      <c r="DW170" s="282" t="str">
        <f ca="true">+IF(OFFSET('Hygiene Data'!$F$13,0,10*ROW('Hygiene Data'!F164))="","",OFFSET('Hygiene Data'!$F$13,0,10*ROW('Hygiene Data'!F164)))</f>
        <v/>
      </c>
      <c r="DX170" s="282" t="str">
        <f ca="true">+IF(OFFSET('Hygiene Data'!$G$11,0,10*ROW('Hygiene Data'!G164))="","",OFFSET('Hygiene Data'!$G$11,0,10*ROW('Hygiene Data'!G164)))</f>
        <v/>
      </c>
      <c r="DY170" s="282" t="str">
        <f ca="true">+IF(OFFSET('Hygiene Data'!$G$12,0,10*ROW('Hygiene Data'!G164))="","",OFFSET('Hygiene Data'!$G$12,0,10*ROW('Hygiene Data'!G164)))</f>
        <v/>
      </c>
      <c r="DZ170" s="282" t="str">
        <f ca="true">+IF(OFFSET('Hygiene Data'!$G$13,0,10*ROW('Hygiene Data'!G164))="","",OFFSET('Hygiene Data'!$G$13,0,10*ROW('Hygiene Data'!G164)))</f>
        <v/>
      </c>
      <c r="EA170" s="282" t="str">
        <f ca="true">+IF(OFFSET('Hygiene Data'!$H$11,0,10*ROW('Hygiene Data'!H164))="","",OFFSET('Hygiene Data'!$H$11,0,10*ROW('Hygiene Data'!H164)))</f>
        <v/>
      </c>
      <c r="EB170" s="282" t="str">
        <f ca="true">+IF(OFFSET('Hygiene Data'!$H$12,0,10*ROW('Hygiene Data'!H164))="","",OFFSET('Hygiene Data'!$H$12,0,10*ROW('Hygiene Data'!H164)))</f>
        <v/>
      </c>
      <c r="EC170" s="282" t="str">
        <f ca="true">+IF(OFFSET('Hygiene Data'!$H$13,0,10*ROW('Hygiene Data'!H164))="","",OFFSET('Hygiene Data'!$H$13,0,10*ROW('Hygiene Data'!H164)))</f>
        <v/>
      </c>
      <c r="ED170" s="282" t="str">
        <f ca="true">+IF(OFFSET('Hygiene Data'!$I$11,0,10*ROW('Hygiene Data'!I164))="","",OFFSET('Hygiene Data'!$I$11,0,10*ROW('Hygiene Data'!I164)))</f>
        <v/>
      </c>
      <c r="EE170" s="282" t="str">
        <f ca="true">+IF(OFFSET('Hygiene Data'!$I$12,0,10*ROW('Hygiene Data'!I164))="","",OFFSET('Hygiene Data'!$I$12,0,10*ROW('Hygiene Data'!I164)))</f>
        <v/>
      </c>
      <c r="EF170" s="282"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8"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2"/>
      <c r="BS171" s="282" t="str">
        <f ca="true">+IF(OFFSET('Water Data'!$D$27,0,10*ROW('Water Data'!D165))="","",OFFSET('Water Data'!$D$27,0,10*ROW('Water Data'!D165)))</f>
        <v/>
      </c>
      <c r="BT171" s="282" t="str">
        <f ca="true">+IF(OFFSET('Water Data'!$D$28,0,10*ROW('Water Data'!D165))="","",OFFSET('Water Data'!$D$28,0,10*ROW('Water Data'!D165)))</f>
        <v/>
      </c>
      <c r="BU171" s="282" t="str">
        <f ca="true">+IF(OFFSET('Water Data'!$D$29,0,10*ROW('Water Data'!D165))="","",OFFSET('Water Data'!$D$29,0,10*ROW('Water Data'!D165)))</f>
        <v/>
      </c>
      <c r="BV171" s="282" t="str">
        <f ca="true">+IF(OFFSET('Water Data'!$E$27,0,10*ROW('Water Data'!E165))="","",OFFSET('Water Data'!$E$27,0,10*ROW('Water Data'!E165)))</f>
        <v/>
      </c>
      <c r="BW171" s="282" t="str">
        <f ca="true">+IF(OFFSET('Water Data'!$E$28,0,10*ROW('Water Data'!E165))="","",OFFSET('Water Data'!$E$28,0,10*ROW('Water Data'!E165)))</f>
        <v/>
      </c>
      <c r="BX171" s="282" t="str">
        <f ca="true">+IF(OFFSET('Water Data'!$E$29,0,10*ROW('Water Data'!E165))="","",OFFSET('Water Data'!$E$29,0,10*ROW('Water Data'!E165)))</f>
        <v/>
      </c>
      <c r="BY171" s="282" t="str">
        <f ca="true">+IF(OFFSET('Water Data'!$F$27,0,10*ROW('Water Data'!F165))="","",OFFSET('Water Data'!$F$27,0,10*ROW('Water Data'!F165)))</f>
        <v/>
      </c>
      <c r="BZ171" s="282" t="str">
        <f ca="true">+IF(OFFSET('Water Data'!$F$28,0,10*ROW('Water Data'!F165))="","",OFFSET('Water Data'!$F$28,0,10*ROW('Water Data'!F165)))</f>
        <v/>
      </c>
      <c r="CA171" s="282" t="str">
        <f ca="true">+IF(OFFSET('Water Data'!$F$29,0,10*ROW('Water Data'!F165))="","",OFFSET('Water Data'!$F$29,0,10*ROW('Water Data'!F165)))</f>
        <v/>
      </c>
      <c r="CB171" s="282" t="str">
        <f ca="true">+IF(OFFSET('Water Data'!$G$27,0,10*ROW('Water Data'!G165))="","",OFFSET('Water Data'!$G$27,0,10*ROW('Water Data'!G165)))</f>
        <v/>
      </c>
      <c r="CC171" s="282" t="str">
        <f ca="true">+IF(OFFSET('Water Data'!$G$28,0,10*ROW('Water Data'!G165))="","",OFFSET('Water Data'!$G$28,0,10*ROW('Water Data'!G165)))</f>
        <v/>
      </c>
      <c r="CD171" s="282" t="str">
        <f ca="true">+IF(OFFSET('Water Data'!$G$29,0,10*ROW('Water Data'!G165))="","",OFFSET('Water Data'!$G$29,0,10*ROW('Water Data'!G165)))</f>
        <v/>
      </c>
      <c r="CE171" s="282" t="str">
        <f ca="true">+IF(OFFSET('Water Data'!$H$27,0,10*ROW('Water Data'!H165))="","",OFFSET('Water Data'!$H$27,0,10*ROW('Water Data'!H165)))</f>
        <v/>
      </c>
      <c r="CF171" s="282" t="str">
        <f ca="true">+IF(OFFSET('Water Data'!$H$28,0,10*ROW('Water Data'!H165))="","",OFFSET('Water Data'!$H$28,0,10*ROW('Water Data'!H165)))</f>
        <v/>
      </c>
      <c r="CG171" s="282" t="str">
        <f ca="true">+IF(OFFSET('Water Data'!$H$29,0,10*ROW('Water Data'!H165))="","",OFFSET('Water Data'!$H$29,0,10*ROW('Water Data'!H165)))</f>
        <v/>
      </c>
      <c r="CH171" s="282" t="str">
        <f ca="true">+IF(OFFSET('Water Data'!$I$27,0,10*ROW('Water Data'!I165))="","",OFFSET('Water Data'!$I$27,0,10*ROW('Water Data'!I165)))</f>
        <v/>
      </c>
      <c r="CI171" s="282" t="str">
        <f ca="true">+IF(OFFSET('Water Data'!$I$28,0,10*ROW('Water Data'!I165))="","",OFFSET('Water Data'!$I$28,0,10*ROW('Water Data'!I165)))</f>
        <v/>
      </c>
      <c r="CJ171" s="282" t="str">
        <f ca="true">+IF(OFFSET('Water Data'!$I$29,0,10*ROW('Water Data'!I165))="","",OFFSET('Water Data'!$I$29,0,10*ROW('Water Data'!I165)))</f>
        <v/>
      </c>
      <c r="CK171" s="282" t="str">
        <f ca="true">+IF(OFFSET('Sanitation Data'!$D$28,0,10*ROW('Sanitation Data'!D165))="","",OFFSET('Sanitation Data'!$D$28,0,10*ROW('Sanitation Data'!D165)))</f>
        <v/>
      </c>
      <c r="CL171" s="282" t="str">
        <f ca="true">+IF(OFFSET('Sanitation Data'!$D$29,0,10*ROW('Sanitation Data'!D165))="","",OFFSET('Sanitation Data'!$D$29,0,10*ROW('Sanitation Data'!D165)))</f>
        <v/>
      </c>
      <c r="CM171" s="282" t="str">
        <f ca="true">+IF(OFFSET('Sanitation Data'!$D$30,0,10*ROW('Sanitation Data'!D165))="","",OFFSET('Sanitation Data'!$D$30,0,10*ROW('Sanitation Data'!D165)))</f>
        <v/>
      </c>
      <c r="CN171" s="282" t="str">
        <f ca="true">+IF(OFFSET('Sanitation Data'!$D$31,0,10*ROW('Sanitation Data'!D165))="","",OFFSET('Sanitation Data'!$D$31,0,10*ROW('Sanitation Data'!D165)))</f>
        <v/>
      </c>
      <c r="CO171" s="282" t="str">
        <f ca="true">+IF(OFFSET('Sanitation Data'!$D$32,0,10*ROW('Sanitation Data'!D165))="","",OFFSET('Sanitation Data'!$D$32,0,10*ROW('Sanitation Data'!D165)))</f>
        <v/>
      </c>
      <c r="CP171" s="282" t="str">
        <f ca="true">+IF(OFFSET('Sanitation Data'!$E$28,0,10*ROW('Sanitation Data'!E165))="","",OFFSET('Sanitation Data'!$E$28,0,10*ROW('Sanitation Data'!E165)))</f>
        <v/>
      </c>
      <c r="CQ171" s="282" t="str">
        <f ca="true">+IF(OFFSET('Sanitation Data'!$E$29,0,10*ROW('Sanitation Data'!E165))="","",OFFSET('Sanitation Data'!$E$29,0,10*ROW('Sanitation Data'!E165)))</f>
        <v/>
      </c>
      <c r="CR171" s="282" t="str">
        <f ca="true">+IF(OFFSET('Sanitation Data'!$E$30,0,10*ROW('Sanitation Data'!E165))="","",OFFSET('Sanitation Data'!$E$30,0,10*ROW('Sanitation Data'!E165)))</f>
        <v/>
      </c>
      <c r="CS171" s="282" t="str">
        <f ca="true">+IF(OFFSET('Sanitation Data'!$E$31,0,10*ROW('Sanitation Data'!E165))="","",OFFSET('Sanitation Data'!$E$31,0,10*ROW('Sanitation Data'!E165)))</f>
        <v/>
      </c>
      <c r="CT171" s="282" t="str">
        <f ca="true">+IF(OFFSET('Sanitation Data'!$E$32,0,10*ROW('Sanitation Data'!E165))="","",OFFSET('Sanitation Data'!$E$32,0,10*ROW('Sanitation Data'!E165)))</f>
        <v/>
      </c>
      <c r="CU171" s="282" t="str">
        <f ca="true">+IF(OFFSET('Sanitation Data'!$F$28,0,10*ROW('Sanitation Data'!F165))="","",OFFSET('Sanitation Data'!$F$28,0,10*ROW('Sanitation Data'!F165)))</f>
        <v/>
      </c>
      <c r="CV171" s="282" t="str">
        <f ca="true">+IF(OFFSET('Sanitation Data'!$F$29,0,10*ROW('Sanitation Data'!F165))="","",OFFSET('Sanitation Data'!$F$29,0,10*ROW('Sanitation Data'!F165)))</f>
        <v/>
      </c>
      <c r="CW171" s="282" t="str">
        <f ca="true">+IF(OFFSET('Sanitation Data'!$F$30,0,10*ROW('Sanitation Data'!F165))="","",OFFSET('Sanitation Data'!$F$30,0,10*ROW('Sanitation Data'!F165)))</f>
        <v/>
      </c>
      <c r="CX171" s="282" t="str">
        <f ca="true">+IF(OFFSET('Sanitation Data'!$F$31,0,10*ROW('Sanitation Data'!F165))="","",OFFSET('Sanitation Data'!$F$31,0,10*ROW('Sanitation Data'!F165)))</f>
        <v/>
      </c>
      <c r="CY171" s="282" t="str">
        <f ca="true">+IF(OFFSET('Sanitation Data'!$F$32,0,10*ROW('Sanitation Data'!F165))="","",OFFSET('Sanitation Data'!$F$32,0,10*ROW('Sanitation Data'!F165)))</f>
        <v/>
      </c>
      <c r="CZ171" s="282" t="str">
        <f ca="true">+IF(OFFSET('Sanitation Data'!$G$28,0,10*ROW('Sanitation Data'!G165))="","",OFFSET('Sanitation Data'!$G$28,0,10*ROW('Sanitation Data'!G165)))</f>
        <v/>
      </c>
      <c r="DA171" s="282" t="str">
        <f ca="true">+IF(OFFSET('Sanitation Data'!$G$29,0,10*ROW('Sanitation Data'!G165))="","",OFFSET('Sanitation Data'!$G$29,0,10*ROW('Sanitation Data'!G165)))</f>
        <v/>
      </c>
      <c r="DB171" s="282" t="str">
        <f ca="true">+IF(OFFSET('Sanitation Data'!$G$30,0,10*ROW('Sanitation Data'!G165))="","",OFFSET('Sanitation Data'!$G$30,0,10*ROW('Sanitation Data'!G165)))</f>
        <v/>
      </c>
      <c r="DC171" s="282" t="str">
        <f ca="true">+IF(OFFSET('Sanitation Data'!$G$31,0,10*ROW('Sanitation Data'!G165))="","",OFFSET('Sanitation Data'!$G$31,0,10*ROW('Sanitation Data'!G165)))</f>
        <v/>
      </c>
      <c r="DD171" s="282" t="str">
        <f ca="true">+IF(OFFSET('Sanitation Data'!$G$32,0,10*ROW('Sanitation Data'!G165))="","",OFFSET('Sanitation Data'!$G$32,0,10*ROW('Sanitation Data'!G165)))</f>
        <v/>
      </c>
      <c r="DE171" s="282" t="str">
        <f ca="true">+IF(OFFSET('Sanitation Data'!$H$28,0,10*ROW('Sanitation Data'!H165))="","",OFFSET('Sanitation Data'!$H$28,0,10*ROW('Sanitation Data'!H165)))</f>
        <v/>
      </c>
      <c r="DF171" s="282" t="str">
        <f ca="true">+IF(OFFSET('Sanitation Data'!$H$29,0,10*ROW('Sanitation Data'!H165))="","",OFFSET('Sanitation Data'!$H$29,0,10*ROW('Sanitation Data'!H165)))</f>
        <v/>
      </c>
      <c r="DG171" s="282" t="str">
        <f ca="true">+IF(OFFSET('Sanitation Data'!$H$30,0,10*ROW('Sanitation Data'!H165))="","",OFFSET('Sanitation Data'!$H$30,0,10*ROW('Sanitation Data'!H165)))</f>
        <v/>
      </c>
      <c r="DH171" s="282" t="str">
        <f ca="true">+IF(OFFSET('Sanitation Data'!$H$31,0,10*ROW('Sanitation Data'!H165))="","",OFFSET('Sanitation Data'!$H$31,0,10*ROW('Sanitation Data'!H165)))</f>
        <v/>
      </c>
      <c r="DI171" s="282" t="str">
        <f ca="true">+IF(OFFSET('Sanitation Data'!$H$32,0,10*ROW('Sanitation Data'!H165))="","",OFFSET('Sanitation Data'!$H$32,0,10*ROW('Sanitation Data'!H165)))</f>
        <v/>
      </c>
      <c r="DJ171" s="282" t="str">
        <f ca="true">+IF(OFFSET('Sanitation Data'!$I$28,0,10*ROW('Sanitation Data'!I165))="","",OFFSET('Sanitation Data'!$I$28,0,10*ROW('Sanitation Data'!I165)))</f>
        <v/>
      </c>
      <c r="DK171" s="282" t="str">
        <f ca="true">+IF(OFFSET('Sanitation Data'!$I$29,0,10*ROW('Sanitation Data'!I165))="","",OFFSET('Sanitation Data'!$I$29,0,10*ROW('Sanitation Data'!I165)))</f>
        <v/>
      </c>
      <c r="DL171" s="282" t="str">
        <f ca="true">+IF(OFFSET('Sanitation Data'!$I$30,0,10*ROW('Sanitation Data'!I165))="","",OFFSET('Sanitation Data'!$I$30,0,10*ROW('Sanitation Data'!I165)))</f>
        <v/>
      </c>
      <c r="DM171" s="282" t="str">
        <f ca="true">+IF(OFFSET('Sanitation Data'!$I$31,0,10*ROW('Sanitation Data'!I165))="","",OFFSET('Sanitation Data'!$I$31,0,10*ROW('Sanitation Data'!I165)))</f>
        <v/>
      </c>
      <c r="DN171" s="282" t="str">
        <f ca="true">+IF(OFFSET('Sanitation Data'!$I$32,0,10*ROW('Sanitation Data'!I165))="","",OFFSET('Sanitation Data'!$I$32,0,10*ROW('Sanitation Data'!I165)))</f>
        <v/>
      </c>
      <c r="DO171" s="282" t="str">
        <f ca="true">+IF(OFFSET('Hygiene Data'!$D$11,0,10*ROW('Hygiene Data'!D165))="","",OFFSET('Hygiene Data'!$D$11,0,10*ROW('Hygiene Data'!D165)))</f>
        <v/>
      </c>
      <c r="DP171" s="282" t="str">
        <f ca="true">+IF(OFFSET('Hygiene Data'!$D$12,0,10*ROW('Hygiene Data'!D165))="","",OFFSET('Hygiene Data'!$D$12,0,10*ROW('Hygiene Data'!D165)))</f>
        <v/>
      </c>
      <c r="DQ171" s="282" t="str">
        <f ca="true">+IF(OFFSET('Hygiene Data'!$D$13,0,10*ROW('Hygiene Data'!D165))="","",OFFSET('Hygiene Data'!$D$13,0,10*ROW('Hygiene Data'!D165)))</f>
        <v/>
      </c>
      <c r="DR171" s="282" t="str">
        <f ca="true">+IF(OFFSET('Hygiene Data'!$E$11,0,10*ROW('Hygiene Data'!E165))="","",OFFSET('Hygiene Data'!$E$11,0,10*ROW('Hygiene Data'!E165)))</f>
        <v/>
      </c>
      <c r="DS171" s="282" t="str">
        <f ca="true">+IF(OFFSET('Hygiene Data'!$E$12,0,10*ROW('Hygiene Data'!E165))="","",OFFSET('Hygiene Data'!$E$12,0,10*ROW('Hygiene Data'!E165)))</f>
        <v/>
      </c>
      <c r="DT171" s="282" t="str">
        <f ca="true">+IF(OFFSET('Hygiene Data'!$E$13,0,10*ROW('Hygiene Data'!E165))="","",OFFSET('Hygiene Data'!$E$13,0,10*ROW('Hygiene Data'!E165)))</f>
        <v/>
      </c>
      <c r="DU171" s="282" t="str">
        <f ca="true">+IF(OFFSET('Hygiene Data'!$F$11,0,10*ROW('Hygiene Data'!F165))="","",OFFSET('Hygiene Data'!$F$11,0,10*ROW('Hygiene Data'!F165)))</f>
        <v/>
      </c>
      <c r="DV171" s="282" t="str">
        <f ca="true">+IF(OFFSET('Hygiene Data'!$F$12,0,10*ROW('Hygiene Data'!F165))="","",OFFSET('Hygiene Data'!$F$12,0,10*ROW('Hygiene Data'!F165)))</f>
        <v/>
      </c>
      <c r="DW171" s="282" t="str">
        <f ca="true">+IF(OFFSET('Hygiene Data'!$F$13,0,10*ROW('Hygiene Data'!F165))="","",OFFSET('Hygiene Data'!$F$13,0,10*ROW('Hygiene Data'!F165)))</f>
        <v/>
      </c>
      <c r="DX171" s="282" t="str">
        <f ca="true">+IF(OFFSET('Hygiene Data'!$G$11,0,10*ROW('Hygiene Data'!G165))="","",OFFSET('Hygiene Data'!$G$11,0,10*ROW('Hygiene Data'!G165)))</f>
        <v/>
      </c>
      <c r="DY171" s="282" t="str">
        <f ca="true">+IF(OFFSET('Hygiene Data'!$G$12,0,10*ROW('Hygiene Data'!G165))="","",OFFSET('Hygiene Data'!$G$12,0,10*ROW('Hygiene Data'!G165)))</f>
        <v/>
      </c>
      <c r="DZ171" s="282" t="str">
        <f ca="true">+IF(OFFSET('Hygiene Data'!$G$13,0,10*ROW('Hygiene Data'!G165))="","",OFFSET('Hygiene Data'!$G$13,0,10*ROW('Hygiene Data'!G165)))</f>
        <v/>
      </c>
      <c r="EA171" s="282" t="str">
        <f ca="true">+IF(OFFSET('Hygiene Data'!$H$11,0,10*ROW('Hygiene Data'!H165))="","",OFFSET('Hygiene Data'!$H$11,0,10*ROW('Hygiene Data'!H165)))</f>
        <v/>
      </c>
      <c r="EB171" s="282" t="str">
        <f ca="true">+IF(OFFSET('Hygiene Data'!$H$12,0,10*ROW('Hygiene Data'!H165))="","",OFFSET('Hygiene Data'!$H$12,0,10*ROW('Hygiene Data'!H165)))</f>
        <v/>
      </c>
      <c r="EC171" s="282" t="str">
        <f ca="true">+IF(OFFSET('Hygiene Data'!$H$13,0,10*ROW('Hygiene Data'!H165))="","",OFFSET('Hygiene Data'!$H$13,0,10*ROW('Hygiene Data'!H165)))</f>
        <v/>
      </c>
      <c r="ED171" s="282" t="str">
        <f ca="true">+IF(OFFSET('Hygiene Data'!$I$11,0,10*ROW('Hygiene Data'!I165))="","",OFFSET('Hygiene Data'!$I$11,0,10*ROW('Hygiene Data'!I165)))</f>
        <v/>
      </c>
      <c r="EE171" s="282" t="str">
        <f ca="true">+IF(OFFSET('Hygiene Data'!$I$12,0,10*ROW('Hygiene Data'!I165))="","",OFFSET('Hygiene Data'!$I$12,0,10*ROW('Hygiene Data'!I165)))</f>
        <v/>
      </c>
      <c r="EF171" s="282"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8"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2"/>
      <c r="BS172" s="282" t="str">
        <f ca="true">+IF(OFFSET('Water Data'!$D$27,0,10*ROW('Water Data'!D166))="","",OFFSET('Water Data'!$D$27,0,10*ROW('Water Data'!D166)))</f>
        <v/>
      </c>
      <c r="BT172" s="282" t="str">
        <f ca="true">+IF(OFFSET('Water Data'!$D$28,0,10*ROW('Water Data'!D166))="","",OFFSET('Water Data'!$D$28,0,10*ROW('Water Data'!D166)))</f>
        <v/>
      </c>
      <c r="BU172" s="282" t="str">
        <f ca="true">+IF(OFFSET('Water Data'!$D$29,0,10*ROW('Water Data'!D166))="","",OFFSET('Water Data'!$D$29,0,10*ROW('Water Data'!D166)))</f>
        <v/>
      </c>
      <c r="BV172" s="282" t="str">
        <f ca="true">+IF(OFFSET('Water Data'!$E$27,0,10*ROW('Water Data'!E166))="","",OFFSET('Water Data'!$E$27,0,10*ROW('Water Data'!E166)))</f>
        <v/>
      </c>
      <c r="BW172" s="282" t="str">
        <f ca="true">+IF(OFFSET('Water Data'!$E$28,0,10*ROW('Water Data'!E166))="","",OFFSET('Water Data'!$E$28,0,10*ROW('Water Data'!E166)))</f>
        <v/>
      </c>
      <c r="BX172" s="282" t="str">
        <f ca="true">+IF(OFFSET('Water Data'!$E$29,0,10*ROW('Water Data'!E166))="","",OFFSET('Water Data'!$E$29,0,10*ROW('Water Data'!E166)))</f>
        <v/>
      </c>
      <c r="BY172" s="282" t="str">
        <f ca="true">+IF(OFFSET('Water Data'!$F$27,0,10*ROW('Water Data'!F166))="","",OFFSET('Water Data'!$F$27,0,10*ROW('Water Data'!F166)))</f>
        <v/>
      </c>
      <c r="BZ172" s="282" t="str">
        <f ca="true">+IF(OFFSET('Water Data'!$F$28,0,10*ROW('Water Data'!F166))="","",OFFSET('Water Data'!$F$28,0,10*ROW('Water Data'!F166)))</f>
        <v/>
      </c>
      <c r="CA172" s="282" t="str">
        <f ca="true">+IF(OFFSET('Water Data'!$F$29,0,10*ROW('Water Data'!F166))="","",OFFSET('Water Data'!$F$29,0,10*ROW('Water Data'!F166)))</f>
        <v/>
      </c>
      <c r="CB172" s="282" t="str">
        <f ca="true">+IF(OFFSET('Water Data'!$G$27,0,10*ROW('Water Data'!G166))="","",OFFSET('Water Data'!$G$27,0,10*ROW('Water Data'!G166)))</f>
        <v/>
      </c>
      <c r="CC172" s="282" t="str">
        <f ca="true">+IF(OFFSET('Water Data'!$G$28,0,10*ROW('Water Data'!G166))="","",OFFSET('Water Data'!$G$28,0,10*ROW('Water Data'!G166)))</f>
        <v/>
      </c>
      <c r="CD172" s="282" t="str">
        <f ca="true">+IF(OFFSET('Water Data'!$G$29,0,10*ROW('Water Data'!G166))="","",OFFSET('Water Data'!$G$29,0,10*ROW('Water Data'!G166)))</f>
        <v/>
      </c>
      <c r="CE172" s="282" t="str">
        <f ca="true">+IF(OFFSET('Water Data'!$H$27,0,10*ROW('Water Data'!H166))="","",OFFSET('Water Data'!$H$27,0,10*ROW('Water Data'!H166)))</f>
        <v/>
      </c>
      <c r="CF172" s="282" t="str">
        <f ca="true">+IF(OFFSET('Water Data'!$H$28,0,10*ROW('Water Data'!H166))="","",OFFSET('Water Data'!$H$28,0,10*ROW('Water Data'!H166)))</f>
        <v/>
      </c>
      <c r="CG172" s="282" t="str">
        <f ca="true">+IF(OFFSET('Water Data'!$H$29,0,10*ROW('Water Data'!H166))="","",OFFSET('Water Data'!$H$29,0,10*ROW('Water Data'!H166)))</f>
        <v/>
      </c>
      <c r="CH172" s="282" t="str">
        <f ca="true">+IF(OFFSET('Water Data'!$I$27,0,10*ROW('Water Data'!I166))="","",OFFSET('Water Data'!$I$27,0,10*ROW('Water Data'!I166)))</f>
        <v/>
      </c>
      <c r="CI172" s="282" t="str">
        <f ca="true">+IF(OFFSET('Water Data'!$I$28,0,10*ROW('Water Data'!I166))="","",OFFSET('Water Data'!$I$28,0,10*ROW('Water Data'!I166)))</f>
        <v/>
      </c>
      <c r="CJ172" s="282" t="str">
        <f ca="true">+IF(OFFSET('Water Data'!$I$29,0,10*ROW('Water Data'!I166))="","",OFFSET('Water Data'!$I$29,0,10*ROW('Water Data'!I166)))</f>
        <v/>
      </c>
      <c r="CK172" s="282" t="str">
        <f ca="true">+IF(OFFSET('Sanitation Data'!$D$28,0,10*ROW('Sanitation Data'!D166))="","",OFFSET('Sanitation Data'!$D$28,0,10*ROW('Sanitation Data'!D166)))</f>
        <v/>
      </c>
      <c r="CL172" s="282" t="str">
        <f ca="true">+IF(OFFSET('Sanitation Data'!$D$29,0,10*ROW('Sanitation Data'!D166))="","",OFFSET('Sanitation Data'!$D$29,0,10*ROW('Sanitation Data'!D166)))</f>
        <v/>
      </c>
      <c r="CM172" s="282" t="str">
        <f ca="true">+IF(OFFSET('Sanitation Data'!$D$30,0,10*ROW('Sanitation Data'!D166))="","",OFFSET('Sanitation Data'!$D$30,0,10*ROW('Sanitation Data'!D166)))</f>
        <v/>
      </c>
      <c r="CN172" s="282" t="str">
        <f ca="true">+IF(OFFSET('Sanitation Data'!$D$31,0,10*ROW('Sanitation Data'!D166))="","",OFFSET('Sanitation Data'!$D$31,0,10*ROW('Sanitation Data'!D166)))</f>
        <v/>
      </c>
      <c r="CO172" s="282" t="str">
        <f ca="true">+IF(OFFSET('Sanitation Data'!$D$32,0,10*ROW('Sanitation Data'!D166))="","",OFFSET('Sanitation Data'!$D$32,0,10*ROW('Sanitation Data'!D166)))</f>
        <v/>
      </c>
      <c r="CP172" s="282" t="str">
        <f ca="true">+IF(OFFSET('Sanitation Data'!$E$28,0,10*ROW('Sanitation Data'!E166))="","",OFFSET('Sanitation Data'!$E$28,0,10*ROW('Sanitation Data'!E166)))</f>
        <v/>
      </c>
      <c r="CQ172" s="282" t="str">
        <f ca="true">+IF(OFFSET('Sanitation Data'!$E$29,0,10*ROW('Sanitation Data'!E166))="","",OFFSET('Sanitation Data'!$E$29,0,10*ROW('Sanitation Data'!E166)))</f>
        <v/>
      </c>
      <c r="CR172" s="282" t="str">
        <f ca="true">+IF(OFFSET('Sanitation Data'!$E$30,0,10*ROW('Sanitation Data'!E166))="","",OFFSET('Sanitation Data'!$E$30,0,10*ROW('Sanitation Data'!E166)))</f>
        <v/>
      </c>
      <c r="CS172" s="282" t="str">
        <f ca="true">+IF(OFFSET('Sanitation Data'!$E$31,0,10*ROW('Sanitation Data'!E166))="","",OFFSET('Sanitation Data'!$E$31,0,10*ROW('Sanitation Data'!E166)))</f>
        <v/>
      </c>
      <c r="CT172" s="282" t="str">
        <f ca="true">+IF(OFFSET('Sanitation Data'!$E$32,0,10*ROW('Sanitation Data'!E166))="","",OFFSET('Sanitation Data'!$E$32,0,10*ROW('Sanitation Data'!E166)))</f>
        <v/>
      </c>
      <c r="CU172" s="282" t="str">
        <f ca="true">+IF(OFFSET('Sanitation Data'!$F$28,0,10*ROW('Sanitation Data'!F166))="","",OFFSET('Sanitation Data'!$F$28,0,10*ROW('Sanitation Data'!F166)))</f>
        <v/>
      </c>
      <c r="CV172" s="282" t="str">
        <f ca="true">+IF(OFFSET('Sanitation Data'!$F$29,0,10*ROW('Sanitation Data'!F166))="","",OFFSET('Sanitation Data'!$F$29,0,10*ROW('Sanitation Data'!F166)))</f>
        <v/>
      </c>
      <c r="CW172" s="282" t="str">
        <f ca="true">+IF(OFFSET('Sanitation Data'!$F$30,0,10*ROW('Sanitation Data'!F166))="","",OFFSET('Sanitation Data'!$F$30,0,10*ROW('Sanitation Data'!F166)))</f>
        <v/>
      </c>
      <c r="CX172" s="282" t="str">
        <f ca="true">+IF(OFFSET('Sanitation Data'!$F$31,0,10*ROW('Sanitation Data'!F166))="","",OFFSET('Sanitation Data'!$F$31,0,10*ROW('Sanitation Data'!F166)))</f>
        <v/>
      </c>
      <c r="CY172" s="282" t="str">
        <f ca="true">+IF(OFFSET('Sanitation Data'!$F$32,0,10*ROW('Sanitation Data'!F166))="","",OFFSET('Sanitation Data'!$F$32,0,10*ROW('Sanitation Data'!F166)))</f>
        <v/>
      </c>
      <c r="CZ172" s="282" t="str">
        <f ca="true">+IF(OFFSET('Sanitation Data'!$G$28,0,10*ROW('Sanitation Data'!G166))="","",OFFSET('Sanitation Data'!$G$28,0,10*ROW('Sanitation Data'!G166)))</f>
        <v/>
      </c>
      <c r="DA172" s="282" t="str">
        <f ca="true">+IF(OFFSET('Sanitation Data'!$G$29,0,10*ROW('Sanitation Data'!G166))="","",OFFSET('Sanitation Data'!$G$29,0,10*ROW('Sanitation Data'!G166)))</f>
        <v/>
      </c>
      <c r="DB172" s="282" t="str">
        <f ca="true">+IF(OFFSET('Sanitation Data'!$G$30,0,10*ROW('Sanitation Data'!G166))="","",OFFSET('Sanitation Data'!$G$30,0,10*ROW('Sanitation Data'!G166)))</f>
        <v/>
      </c>
      <c r="DC172" s="282" t="str">
        <f ca="true">+IF(OFFSET('Sanitation Data'!$G$31,0,10*ROW('Sanitation Data'!G166))="","",OFFSET('Sanitation Data'!$G$31,0,10*ROW('Sanitation Data'!G166)))</f>
        <v/>
      </c>
      <c r="DD172" s="282" t="str">
        <f ca="true">+IF(OFFSET('Sanitation Data'!$G$32,0,10*ROW('Sanitation Data'!G166))="","",OFFSET('Sanitation Data'!$G$32,0,10*ROW('Sanitation Data'!G166)))</f>
        <v/>
      </c>
      <c r="DE172" s="282" t="str">
        <f ca="true">+IF(OFFSET('Sanitation Data'!$H$28,0,10*ROW('Sanitation Data'!H166))="","",OFFSET('Sanitation Data'!$H$28,0,10*ROW('Sanitation Data'!H166)))</f>
        <v/>
      </c>
      <c r="DF172" s="282" t="str">
        <f ca="true">+IF(OFFSET('Sanitation Data'!$H$29,0,10*ROW('Sanitation Data'!H166))="","",OFFSET('Sanitation Data'!$H$29,0,10*ROW('Sanitation Data'!H166)))</f>
        <v/>
      </c>
      <c r="DG172" s="282" t="str">
        <f ca="true">+IF(OFFSET('Sanitation Data'!$H$30,0,10*ROW('Sanitation Data'!H166))="","",OFFSET('Sanitation Data'!$H$30,0,10*ROW('Sanitation Data'!H166)))</f>
        <v/>
      </c>
      <c r="DH172" s="282" t="str">
        <f ca="true">+IF(OFFSET('Sanitation Data'!$H$31,0,10*ROW('Sanitation Data'!H166))="","",OFFSET('Sanitation Data'!$H$31,0,10*ROW('Sanitation Data'!H166)))</f>
        <v/>
      </c>
      <c r="DI172" s="282" t="str">
        <f ca="true">+IF(OFFSET('Sanitation Data'!$H$32,0,10*ROW('Sanitation Data'!H166))="","",OFFSET('Sanitation Data'!$H$32,0,10*ROW('Sanitation Data'!H166)))</f>
        <v/>
      </c>
      <c r="DJ172" s="282" t="str">
        <f ca="true">+IF(OFFSET('Sanitation Data'!$I$28,0,10*ROW('Sanitation Data'!I166))="","",OFFSET('Sanitation Data'!$I$28,0,10*ROW('Sanitation Data'!I166)))</f>
        <v/>
      </c>
      <c r="DK172" s="282" t="str">
        <f ca="true">+IF(OFFSET('Sanitation Data'!$I$29,0,10*ROW('Sanitation Data'!I166))="","",OFFSET('Sanitation Data'!$I$29,0,10*ROW('Sanitation Data'!I166)))</f>
        <v/>
      </c>
      <c r="DL172" s="282" t="str">
        <f ca="true">+IF(OFFSET('Sanitation Data'!$I$30,0,10*ROW('Sanitation Data'!I166))="","",OFFSET('Sanitation Data'!$I$30,0,10*ROW('Sanitation Data'!I166)))</f>
        <v/>
      </c>
      <c r="DM172" s="282" t="str">
        <f ca="true">+IF(OFFSET('Sanitation Data'!$I$31,0,10*ROW('Sanitation Data'!I166))="","",OFFSET('Sanitation Data'!$I$31,0,10*ROW('Sanitation Data'!I166)))</f>
        <v/>
      </c>
      <c r="DN172" s="282" t="str">
        <f ca="true">+IF(OFFSET('Sanitation Data'!$I$32,0,10*ROW('Sanitation Data'!I166))="","",OFFSET('Sanitation Data'!$I$32,0,10*ROW('Sanitation Data'!I166)))</f>
        <v/>
      </c>
      <c r="DO172" s="282" t="str">
        <f ca="true">+IF(OFFSET('Hygiene Data'!$D$11,0,10*ROW('Hygiene Data'!D166))="","",OFFSET('Hygiene Data'!$D$11,0,10*ROW('Hygiene Data'!D166)))</f>
        <v/>
      </c>
      <c r="DP172" s="282" t="str">
        <f ca="true">+IF(OFFSET('Hygiene Data'!$D$12,0,10*ROW('Hygiene Data'!D166))="","",OFFSET('Hygiene Data'!$D$12,0,10*ROW('Hygiene Data'!D166)))</f>
        <v/>
      </c>
      <c r="DQ172" s="282" t="str">
        <f ca="true">+IF(OFFSET('Hygiene Data'!$D$13,0,10*ROW('Hygiene Data'!D166))="","",OFFSET('Hygiene Data'!$D$13,0,10*ROW('Hygiene Data'!D166)))</f>
        <v/>
      </c>
      <c r="DR172" s="282" t="str">
        <f ca="true">+IF(OFFSET('Hygiene Data'!$E$11,0,10*ROW('Hygiene Data'!E166))="","",OFFSET('Hygiene Data'!$E$11,0,10*ROW('Hygiene Data'!E166)))</f>
        <v/>
      </c>
      <c r="DS172" s="282" t="str">
        <f ca="true">+IF(OFFSET('Hygiene Data'!$E$12,0,10*ROW('Hygiene Data'!E166))="","",OFFSET('Hygiene Data'!$E$12,0,10*ROW('Hygiene Data'!E166)))</f>
        <v/>
      </c>
      <c r="DT172" s="282" t="str">
        <f ca="true">+IF(OFFSET('Hygiene Data'!$E$13,0,10*ROW('Hygiene Data'!E166))="","",OFFSET('Hygiene Data'!$E$13,0,10*ROW('Hygiene Data'!E166)))</f>
        <v/>
      </c>
      <c r="DU172" s="282" t="str">
        <f ca="true">+IF(OFFSET('Hygiene Data'!$F$11,0,10*ROW('Hygiene Data'!F166))="","",OFFSET('Hygiene Data'!$F$11,0,10*ROW('Hygiene Data'!F166)))</f>
        <v/>
      </c>
      <c r="DV172" s="282" t="str">
        <f ca="true">+IF(OFFSET('Hygiene Data'!$F$12,0,10*ROW('Hygiene Data'!F166))="","",OFFSET('Hygiene Data'!$F$12,0,10*ROW('Hygiene Data'!F166)))</f>
        <v/>
      </c>
      <c r="DW172" s="282" t="str">
        <f ca="true">+IF(OFFSET('Hygiene Data'!$F$13,0,10*ROW('Hygiene Data'!F166))="","",OFFSET('Hygiene Data'!$F$13,0,10*ROW('Hygiene Data'!F166)))</f>
        <v/>
      </c>
      <c r="DX172" s="282" t="str">
        <f ca="true">+IF(OFFSET('Hygiene Data'!$G$11,0,10*ROW('Hygiene Data'!G166))="","",OFFSET('Hygiene Data'!$G$11,0,10*ROW('Hygiene Data'!G166)))</f>
        <v/>
      </c>
      <c r="DY172" s="282" t="str">
        <f ca="true">+IF(OFFSET('Hygiene Data'!$G$12,0,10*ROW('Hygiene Data'!G166))="","",OFFSET('Hygiene Data'!$G$12,0,10*ROW('Hygiene Data'!G166)))</f>
        <v/>
      </c>
      <c r="DZ172" s="282" t="str">
        <f ca="true">+IF(OFFSET('Hygiene Data'!$G$13,0,10*ROW('Hygiene Data'!G166))="","",OFFSET('Hygiene Data'!$G$13,0,10*ROW('Hygiene Data'!G166)))</f>
        <v/>
      </c>
      <c r="EA172" s="282" t="str">
        <f ca="true">+IF(OFFSET('Hygiene Data'!$H$11,0,10*ROW('Hygiene Data'!H166))="","",OFFSET('Hygiene Data'!$H$11,0,10*ROW('Hygiene Data'!H166)))</f>
        <v/>
      </c>
      <c r="EB172" s="282" t="str">
        <f ca="true">+IF(OFFSET('Hygiene Data'!$H$12,0,10*ROW('Hygiene Data'!H166))="","",OFFSET('Hygiene Data'!$H$12,0,10*ROW('Hygiene Data'!H166)))</f>
        <v/>
      </c>
      <c r="EC172" s="282" t="str">
        <f ca="true">+IF(OFFSET('Hygiene Data'!$H$13,0,10*ROW('Hygiene Data'!H166))="","",OFFSET('Hygiene Data'!$H$13,0,10*ROW('Hygiene Data'!H166)))</f>
        <v/>
      </c>
      <c r="ED172" s="282" t="str">
        <f ca="true">+IF(OFFSET('Hygiene Data'!$I$11,0,10*ROW('Hygiene Data'!I166))="","",OFFSET('Hygiene Data'!$I$11,0,10*ROW('Hygiene Data'!I166)))</f>
        <v/>
      </c>
      <c r="EE172" s="282" t="str">
        <f ca="true">+IF(OFFSET('Hygiene Data'!$I$12,0,10*ROW('Hygiene Data'!I166))="","",OFFSET('Hygiene Data'!$I$12,0,10*ROW('Hygiene Data'!I166)))</f>
        <v/>
      </c>
      <c r="EF172" s="282"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8"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2"/>
      <c r="BS173" s="282" t="str">
        <f ca="true">+IF(OFFSET('Water Data'!$D$27,0,10*ROW('Water Data'!D167))="","",OFFSET('Water Data'!$D$27,0,10*ROW('Water Data'!D167)))</f>
        <v/>
      </c>
      <c r="BT173" s="282" t="str">
        <f ca="true">+IF(OFFSET('Water Data'!$D$28,0,10*ROW('Water Data'!D167))="","",OFFSET('Water Data'!$D$28,0,10*ROW('Water Data'!D167)))</f>
        <v/>
      </c>
      <c r="BU173" s="282" t="str">
        <f ca="true">+IF(OFFSET('Water Data'!$D$29,0,10*ROW('Water Data'!D167))="","",OFFSET('Water Data'!$D$29,0,10*ROW('Water Data'!D167)))</f>
        <v/>
      </c>
      <c r="BV173" s="282" t="str">
        <f ca="true">+IF(OFFSET('Water Data'!$E$27,0,10*ROW('Water Data'!E167))="","",OFFSET('Water Data'!$E$27,0,10*ROW('Water Data'!E167)))</f>
        <v/>
      </c>
      <c r="BW173" s="282" t="str">
        <f ca="true">+IF(OFFSET('Water Data'!$E$28,0,10*ROW('Water Data'!E167))="","",OFFSET('Water Data'!$E$28,0,10*ROW('Water Data'!E167)))</f>
        <v/>
      </c>
      <c r="BX173" s="282" t="str">
        <f ca="true">+IF(OFFSET('Water Data'!$E$29,0,10*ROW('Water Data'!E167))="","",OFFSET('Water Data'!$E$29,0,10*ROW('Water Data'!E167)))</f>
        <v/>
      </c>
      <c r="BY173" s="282" t="str">
        <f ca="true">+IF(OFFSET('Water Data'!$F$27,0,10*ROW('Water Data'!F167))="","",OFFSET('Water Data'!$F$27,0,10*ROW('Water Data'!F167)))</f>
        <v/>
      </c>
      <c r="BZ173" s="282" t="str">
        <f ca="true">+IF(OFFSET('Water Data'!$F$28,0,10*ROW('Water Data'!F167))="","",OFFSET('Water Data'!$F$28,0,10*ROW('Water Data'!F167)))</f>
        <v/>
      </c>
      <c r="CA173" s="282" t="str">
        <f ca="true">+IF(OFFSET('Water Data'!$F$29,0,10*ROW('Water Data'!F167))="","",OFFSET('Water Data'!$F$29,0,10*ROW('Water Data'!F167)))</f>
        <v/>
      </c>
      <c r="CB173" s="282" t="str">
        <f ca="true">+IF(OFFSET('Water Data'!$G$27,0,10*ROW('Water Data'!G167))="","",OFFSET('Water Data'!$G$27,0,10*ROW('Water Data'!G167)))</f>
        <v/>
      </c>
      <c r="CC173" s="282" t="str">
        <f ca="true">+IF(OFFSET('Water Data'!$G$28,0,10*ROW('Water Data'!G167))="","",OFFSET('Water Data'!$G$28,0,10*ROW('Water Data'!G167)))</f>
        <v/>
      </c>
      <c r="CD173" s="282" t="str">
        <f ca="true">+IF(OFFSET('Water Data'!$G$29,0,10*ROW('Water Data'!G167))="","",OFFSET('Water Data'!$G$29,0,10*ROW('Water Data'!G167)))</f>
        <v/>
      </c>
      <c r="CE173" s="282" t="str">
        <f ca="true">+IF(OFFSET('Water Data'!$H$27,0,10*ROW('Water Data'!H167))="","",OFFSET('Water Data'!$H$27,0,10*ROW('Water Data'!H167)))</f>
        <v/>
      </c>
      <c r="CF173" s="282" t="str">
        <f ca="true">+IF(OFFSET('Water Data'!$H$28,0,10*ROW('Water Data'!H167))="","",OFFSET('Water Data'!$H$28,0,10*ROW('Water Data'!H167)))</f>
        <v/>
      </c>
      <c r="CG173" s="282" t="str">
        <f ca="true">+IF(OFFSET('Water Data'!$H$29,0,10*ROW('Water Data'!H167))="","",OFFSET('Water Data'!$H$29,0,10*ROW('Water Data'!H167)))</f>
        <v/>
      </c>
      <c r="CH173" s="282" t="str">
        <f ca="true">+IF(OFFSET('Water Data'!$I$27,0,10*ROW('Water Data'!I167))="","",OFFSET('Water Data'!$I$27,0,10*ROW('Water Data'!I167)))</f>
        <v/>
      </c>
      <c r="CI173" s="282" t="str">
        <f ca="true">+IF(OFFSET('Water Data'!$I$28,0,10*ROW('Water Data'!I167))="","",OFFSET('Water Data'!$I$28,0,10*ROW('Water Data'!I167)))</f>
        <v/>
      </c>
      <c r="CJ173" s="282" t="str">
        <f ca="true">+IF(OFFSET('Water Data'!$I$29,0,10*ROW('Water Data'!I167))="","",OFFSET('Water Data'!$I$29,0,10*ROW('Water Data'!I167)))</f>
        <v/>
      </c>
      <c r="CK173" s="282" t="str">
        <f ca="true">+IF(OFFSET('Sanitation Data'!$D$28,0,10*ROW('Sanitation Data'!D167))="","",OFFSET('Sanitation Data'!$D$28,0,10*ROW('Sanitation Data'!D167)))</f>
        <v/>
      </c>
      <c r="CL173" s="282" t="str">
        <f ca="true">+IF(OFFSET('Sanitation Data'!$D$29,0,10*ROW('Sanitation Data'!D167))="","",OFFSET('Sanitation Data'!$D$29,0,10*ROW('Sanitation Data'!D167)))</f>
        <v/>
      </c>
      <c r="CM173" s="282" t="str">
        <f ca="true">+IF(OFFSET('Sanitation Data'!$D$30,0,10*ROW('Sanitation Data'!D167))="","",OFFSET('Sanitation Data'!$D$30,0,10*ROW('Sanitation Data'!D167)))</f>
        <v/>
      </c>
      <c r="CN173" s="282" t="str">
        <f ca="true">+IF(OFFSET('Sanitation Data'!$D$31,0,10*ROW('Sanitation Data'!D167))="","",OFFSET('Sanitation Data'!$D$31,0,10*ROW('Sanitation Data'!D167)))</f>
        <v/>
      </c>
      <c r="CO173" s="282" t="str">
        <f ca="true">+IF(OFFSET('Sanitation Data'!$D$32,0,10*ROW('Sanitation Data'!D167))="","",OFFSET('Sanitation Data'!$D$32,0,10*ROW('Sanitation Data'!D167)))</f>
        <v/>
      </c>
      <c r="CP173" s="282" t="str">
        <f ca="true">+IF(OFFSET('Sanitation Data'!$E$28,0,10*ROW('Sanitation Data'!E167))="","",OFFSET('Sanitation Data'!$E$28,0,10*ROW('Sanitation Data'!E167)))</f>
        <v/>
      </c>
      <c r="CQ173" s="282" t="str">
        <f ca="true">+IF(OFFSET('Sanitation Data'!$E$29,0,10*ROW('Sanitation Data'!E167))="","",OFFSET('Sanitation Data'!$E$29,0,10*ROW('Sanitation Data'!E167)))</f>
        <v/>
      </c>
      <c r="CR173" s="282" t="str">
        <f ca="true">+IF(OFFSET('Sanitation Data'!$E$30,0,10*ROW('Sanitation Data'!E167))="","",OFFSET('Sanitation Data'!$E$30,0,10*ROW('Sanitation Data'!E167)))</f>
        <v/>
      </c>
      <c r="CS173" s="282" t="str">
        <f ca="true">+IF(OFFSET('Sanitation Data'!$E$31,0,10*ROW('Sanitation Data'!E167))="","",OFFSET('Sanitation Data'!$E$31,0,10*ROW('Sanitation Data'!E167)))</f>
        <v/>
      </c>
      <c r="CT173" s="282" t="str">
        <f ca="true">+IF(OFFSET('Sanitation Data'!$E$32,0,10*ROW('Sanitation Data'!E167))="","",OFFSET('Sanitation Data'!$E$32,0,10*ROW('Sanitation Data'!E167)))</f>
        <v/>
      </c>
      <c r="CU173" s="282" t="str">
        <f ca="true">+IF(OFFSET('Sanitation Data'!$F$28,0,10*ROW('Sanitation Data'!F167))="","",OFFSET('Sanitation Data'!$F$28,0,10*ROW('Sanitation Data'!F167)))</f>
        <v/>
      </c>
      <c r="CV173" s="282" t="str">
        <f ca="true">+IF(OFFSET('Sanitation Data'!$F$29,0,10*ROW('Sanitation Data'!F167))="","",OFFSET('Sanitation Data'!$F$29,0,10*ROW('Sanitation Data'!F167)))</f>
        <v/>
      </c>
      <c r="CW173" s="282" t="str">
        <f ca="true">+IF(OFFSET('Sanitation Data'!$F$30,0,10*ROW('Sanitation Data'!F167))="","",OFFSET('Sanitation Data'!$F$30,0,10*ROW('Sanitation Data'!F167)))</f>
        <v/>
      </c>
      <c r="CX173" s="282" t="str">
        <f ca="true">+IF(OFFSET('Sanitation Data'!$F$31,0,10*ROW('Sanitation Data'!F167))="","",OFFSET('Sanitation Data'!$F$31,0,10*ROW('Sanitation Data'!F167)))</f>
        <v/>
      </c>
      <c r="CY173" s="282" t="str">
        <f ca="true">+IF(OFFSET('Sanitation Data'!$F$32,0,10*ROW('Sanitation Data'!F167))="","",OFFSET('Sanitation Data'!$F$32,0,10*ROW('Sanitation Data'!F167)))</f>
        <v/>
      </c>
      <c r="CZ173" s="282" t="str">
        <f ca="true">+IF(OFFSET('Sanitation Data'!$G$28,0,10*ROW('Sanitation Data'!G167))="","",OFFSET('Sanitation Data'!$G$28,0,10*ROW('Sanitation Data'!G167)))</f>
        <v/>
      </c>
      <c r="DA173" s="282" t="str">
        <f ca="true">+IF(OFFSET('Sanitation Data'!$G$29,0,10*ROW('Sanitation Data'!G167))="","",OFFSET('Sanitation Data'!$G$29,0,10*ROW('Sanitation Data'!G167)))</f>
        <v/>
      </c>
      <c r="DB173" s="282" t="str">
        <f ca="true">+IF(OFFSET('Sanitation Data'!$G$30,0,10*ROW('Sanitation Data'!G167))="","",OFFSET('Sanitation Data'!$G$30,0,10*ROW('Sanitation Data'!G167)))</f>
        <v/>
      </c>
      <c r="DC173" s="282" t="str">
        <f ca="true">+IF(OFFSET('Sanitation Data'!$G$31,0,10*ROW('Sanitation Data'!G167))="","",OFFSET('Sanitation Data'!$G$31,0,10*ROW('Sanitation Data'!G167)))</f>
        <v/>
      </c>
      <c r="DD173" s="282" t="str">
        <f ca="true">+IF(OFFSET('Sanitation Data'!$G$32,0,10*ROW('Sanitation Data'!G167))="","",OFFSET('Sanitation Data'!$G$32,0,10*ROW('Sanitation Data'!G167)))</f>
        <v/>
      </c>
      <c r="DE173" s="282" t="str">
        <f ca="true">+IF(OFFSET('Sanitation Data'!$H$28,0,10*ROW('Sanitation Data'!H167))="","",OFFSET('Sanitation Data'!$H$28,0,10*ROW('Sanitation Data'!H167)))</f>
        <v/>
      </c>
      <c r="DF173" s="282" t="str">
        <f ca="true">+IF(OFFSET('Sanitation Data'!$H$29,0,10*ROW('Sanitation Data'!H167))="","",OFFSET('Sanitation Data'!$H$29,0,10*ROW('Sanitation Data'!H167)))</f>
        <v/>
      </c>
      <c r="DG173" s="282" t="str">
        <f ca="true">+IF(OFFSET('Sanitation Data'!$H$30,0,10*ROW('Sanitation Data'!H167))="","",OFFSET('Sanitation Data'!$H$30,0,10*ROW('Sanitation Data'!H167)))</f>
        <v/>
      </c>
      <c r="DH173" s="282" t="str">
        <f ca="true">+IF(OFFSET('Sanitation Data'!$H$31,0,10*ROW('Sanitation Data'!H167))="","",OFFSET('Sanitation Data'!$H$31,0,10*ROW('Sanitation Data'!H167)))</f>
        <v/>
      </c>
      <c r="DI173" s="282" t="str">
        <f ca="true">+IF(OFFSET('Sanitation Data'!$H$32,0,10*ROW('Sanitation Data'!H167))="","",OFFSET('Sanitation Data'!$H$32,0,10*ROW('Sanitation Data'!H167)))</f>
        <v/>
      </c>
      <c r="DJ173" s="282" t="str">
        <f ca="true">+IF(OFFSET('Sanitation Data'!$I$28,0,10*ROW('Sanitation Data'!I167))="","",OFFSET('Sanitation Data'!$I$28,0,10*ROW('Sanitation Data'!I167)))</f>
        <v/>
      </c>
      <c r="DK173" s="282" t="str">
        <f ca="true">+IF(OFFSET('Sanitation Data'!$I$29,0,10*ROW('Sanitation Data'!I167))="","",OFFSET('Sanitation Data'!$I$29,0,10*ROW('Sanitation Data'!I167)))</f>
        <v/>
      </c>
      <c r="DL173" s="282" t="str">
        <f ca="true">+IF(OFFSET('Sanitation Data'!$I$30,0,10*ROW('Sanitation Data'!I167))="","",OFFSET('Sanitation Data'!$I$30,0,10*ROW('Sanitation Data'!I167)))</f>
        <v/>
      </c>
      <c r="DM173" s="282" t="str">
        <f ca="true">+IF(OFFSET('Sanitation Data'!$I$31,0,10*ROW('Sanitation Data'!I167))="","",OFFSET('Sanitation Data'!$I$31,0,10*ROW('Sanitation Data'!I167)))</f>
        <v/>
      </c>
      <c r="DN173" s="282" t="str">
        <f ca="true">+IF(OFFSET('Sanitation Data'!$I$32,0,10*ROW('Sanitation Data'!I167))="","",OFFSET('Sanitation Data'!$I$32,0,10*ROW('Sanitation Data'!I167)))</f>
        <v/>
      </c>
      <c r="DO173" s="282" t="str">
        <f ca="true">+IF(OFFSET('Hygiene Data'!$D$11,0,10*ROW('Hygiene Data'!D167))="","",OFFSET('Hygiene Data'!$D$11,0,10*ROW('Hygiene Data'!D167)))</f>
        <v/>
      </c>
      <c r="DP173" s="282" t="str">
        <f ca="true">+IF(OFFSET('Hygiene Data'!$D$12,0,10*ROW('Hygiene Data'!D167))="","",OFFSET('Hygiene Data'!$D$12,0,10*ROW('Hygiene Data'!D167)))</f>
        <v/>
      </c>
      <c r="DQ173" s="282" t="str">
        <f ca="true">+IF(OFFSET('Hygiene Data'!$D$13,0,10*ROW('Hygiene Data'!D167))="","",OFFSET('Hygiene Data'!$D$13,0,10*ROW('Hygiene Data'!D167)))</f>
        <v/>
      </c>
      <c r="DR173" s="282" t="str">
        <f ca="true">+IF(OFFSET('Hygiene Data'!$E$11,0,10*ROW('Hygiene Data'!E167))="","",OFFSET('Hygiene Data'!$E$11,0,10*ROW('Hygiene Data'!E167)))</f>
        <v/>
      </c>
      <c r="DS173" s="282" t="str">
        <f ca="true">+IF(OFFSET('Hygiene Data'!$E$12,0,10*ROW('Hygiene Data'!E167))="","",OFFSET('Hygiene Data'!$E$12,0,10*ROW('Hygiene Data'!E167)))</f>
        <v/>
      </c>
      <c r="DT173" s="282" t="str">
        <f ca="true">+IF(OFFSET('Hygiene Data'!$E$13,0,10*ROW('Hygiene Data'!E167))="","",OFFSET('Hygiene Data'!$E$13,0,10*ROW('Hygiene Data'!E167)))</f>
        <v/>
      </c>
      <c r="DU173" s="282" t="str">
        <f ca="true">+IF(OFFSET('Hygiene Data'!$F$11,0,10*ROW('Hygiene Data'!F167))="","",OFFSET('Hygiene Data'!$F$11,0,10*ROW('Hygiene Data'!F167)))</f>
        <v/>
      </c>
      <c r="DV173" s="282" t="str">
        <f ca="true">+IF(OFFSET('Hygiene Data'!$F$12,0,10*ROW('Hygiene Data'!F167))="","",OFFSET('Hygiene Data'!$F$12,0,10*ROW('Hygiene Data'!F167)))</f>
        <v/>
      </c>
      <c r="DW173" s="282" t="str">
        <f ca="true">+IF(OFFSET('Hygiene Data'!$F$13,0,10*ROW('Hygiene Data'!F167))="","",OFFSET('Hygiene Data'!$F$13,0,10*ROW('Hygiene Data'!F167)))</f>
        <v/>
      </c>
      <c r="DX173" s="282" t="str">
        <f ca="true">+IF(OFFSET('Hygiene Data'!$G$11,0,10*ROW('Hygiene Data'!G167))="","",OFFSET('Hygiene Data'!$G$11,0,10*ROW('Hygiene Data'!G167)))</f>
        <v/>
      </c>
      <c r="DY173" s="282" t="str">
        <f ca="true">+IF(OFFSET('Hygiene Data'!$G$12,0,10*ROW('Hygiene Data'!G167))="","",OFFSET('Hygiene Data'!$G$12,0,10*ROW('Hygiene Data'!G167)))</f>
        <v/>
      </c>
      <c r="DZ173" s="282" t="str">
        <f ca="true">+IF(OFFSET('Hygiene Data'!$G$13,0,10*ROW('Hygiene Data'!G167))="","",OFFSET('Hygiene Data'!$G$13,0,10*ROW('Hygiene Data'!G167)))</f>
        <v/>
      </c>
      <c r="EA173" s="282" t="str">
        <f ca="true">+IF(OFFSET('Hygiene Data'!$H$11,0,10*ROW('Hygiene Data'!H167))="","",OFFSET('Hygiene Data'!$H$11,0,10*ROW('Hygiene Data'!H167)))</f>
        <v/>
      </c>
      <c r="EB173" s="282" t="str">
        <f ca="true">+IF(OFFSET('Hygiene Data'!$H$12,0,10*ROW('Hygiene Data'!H167))="","",OFFSET('Hygiene Data'!$H$12,0,10*ROW('Hygiene Data'!H167)))</f>
        <v/>
      </c>
      <c r="EC173" s="282" t="str">
        <f ca="true">+IF(OFFSET('Hygiene Data'!$H$13,0,10*ROW('Hygiene Data'!H167))="","",OFFSET('Hygiene Data'!$H$13,0,10*ROW('Hygiene Data'!H167)))</f>
        <v/>
      </c>
      <c r="ED173" s="282" t="str">
        <f ca="true">+IF(OFFSET('Hygiene Data'!$I$11,0,10*ROW('Hygiene Data'!I167))="","",OFFSET('Hygiene Data'!$I$11,0,10*ROW('Hygiene Data'!I167)))</f>
        <v/>
      </c>
      <c r="EE173" s="282" t="str">
        <f ca="true">+IF(OFFSET('Hygiene Data'!$I$12,0,10*ROW('Hygiene Data'!I167))="","",OFFSET('Hygiene Data'!$I$12,0,10*ROW('Hygiene Data'!I167)))</f>
        <v/>
      </c>
      <c r="EF173" s="282"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8"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2"/>
      <c r="BS174" s="282" t="str">
        <f ca="true">+IF(OFFSET('Water Data'!$D$27,0,10*ROW('Water Data'!D168))="","",OFFSET('Water Data'!$D$27,0,10*ROW('Water Data'!D168)))</f>
        <v/>
      </c>
      <c r="BT174" s="282" t="str">
        <f ca="true">+IF(OFFSET('Water Data'!$D$28,0,10*ROW('Water Data'!D168))="","",OFFSET('Water Data'!$D$28,0,10*ROW('Water Data'!D168)))</f>
        <v/>
      </c>
      <c r="BU174" s="282" t="str">
        <f ca="true">+IF(OFFSET('Water Data'!$D$29,0,10*ROW('Water Data'!D168))="","",OFFSET('Water Data'!$D$29,0,10*ROW('Water Data'!D168)))</f>
        <v/>
      </c>
      <c r="BV174" s="282" t="str">
        <f ca="true">+IF(OFFSET('Water Data'!$E$27,0,10*ROW('Water Data'!E168))="","",OFFSET('Water Data'!$E$27,0,10*ROW('Water Data'!E168)))</f>
        <v/>
      </c>
      <c r="BW174" s="282" t="str">
        <f ca="true">+IF(OFFSET('Water Data'!$E$28,0,10*ROW('Water Data'!E168))="","",OFFSET('Water Data'!$E$28,0,10*ROW('Water Data'!E168)))</f>
        <v/>
      </c>
      <c r="BX174" s="282" t="str">
        <f ca="true">+IF(OFFSET('Water Data'!$E$29,0,10*ROW('Water Data'!E168))="","",OFFSET('Water Data'!$E$29,0,10*ROW('Water Data'!E168)))</f>
        <v/>
      </c>
      <c r="BY174" s="282" t="str">
        <f ca="true">+IF(OFFSET('Water Data'!$F$27,0,10*ROW('Water Data'!F168))="","",OFFSET('Water Data'!$F$27,0,10*ROW('Water Data'!F168)))</f>
        <v/>
      </c>
      <c r="BZ174" s="282" t="str">
        <f ca="true">+IF(OFFSET('Water Data'!$F$28,0,10*ROW('Water Data'!F168))="","",OFFSET('Water Data'!$F$28,0,10*ROW('Water Data'!F168)))</f>
        <v/>
      </c>
      <c r="CA174" s="282" t="str">
        <f ca="true">+IF(OFFSET('Water Data'!$F$29,0,10*ROW('Water Data'!F168))="","",OFFSET('Water Data'!$F$29,0,10*ROW('Water Data'!F168)))</f>
        <v/>
      </c>
      <c r="CB174" s="282" t="str">
        <f ca="true">+IF(OFFSET('Water Data'!$G$27,0,10*ROW('Water Data'!G168))="","",OFFSET('Water Data'!$G$27,0,10*ROW('Water Data'!G168)))</f>
        <v/>
      </c>
      <c r="CC174" s="282" t="str">
        <f ca="true">+IF(OFFSET('Water Data'!$G$28,0,10*ROW('Water Data'!G168))="","",OFFSET('Water Data'!$G$28,0,10*ROW('Water Data'!G168)))</f>
        <v/>
      </c>
      <c r="CD174" s="282" t="str">
        <f ca="true">+IF(OFFSET('Water Data'!$G$29,0,10*ROW('Water Data'!G168))="","",OFFSET('Water Data'!$G$29,0,10*ROW('Water Data'!G168)))</f>
        <v/>
      </c>
      <c r="CE174" s="282" t="str">
        <f ca="true">+IF(OFFSET('Water Data'!$H$27,0,10*ROW('Water Data'!H168))="","",OFFSET('Water Data'!$H$27,0,10*ROW('Water Data'!H168)))</f>
        <v/>
      </c>
      <c r="CF174" s="282" t="str">
        <f ca="true">+IF(OFFSET('Water Data'!$H$28,0,10*ROW('Water Data'!H168))="","",OFFSET('Water Data'!$H$28,0,10*ROW('Water Data'!H168)))</f>
        <v/>
      </c>
      <c r="CG174" s="282" t="str">
        <f ca="true">+IF(OFFSET('Water Data'!$H$29,0,10*ROW('Water Data'!H168))="","",OFFSET('Water Data'!$H$29,0,10*ROW('Water Data'!H168)))</f>
        <v/>
      </c>
      <c r="CH174" s="282" t="str">
        <f ca="true">+IF(OFFSET('Water Data'!$I$27,0,10*ROW('Water Data'!I168))="","",OFFSET('Water Data'!$I$27,0,10*ROW('Water Data'!I168)))</f>
        <v/>
      </c>
      <c r="CI174" s="282" t="str">
        <f ca="true">+IF(OFFSET('Water Data'!$I$28,0,10*ROW('Water Data'!I168))="","",OFFSET('Water Data'!$I$28,0,10*ROW('Water Data'!I168)))</f>
        <v/>
      </c>
      <c r="CJ174" s="282" t="str">
        <f ca="true">+IF(OFFSET('Water Data'!$I$29,0,10*ROW('Water Data'!I168))="","",OFFSET('Water Data'!$I$29,0,10*ROW('Water Data'!I168)))</f>
        <v/>
      </c>
      <c r="CK174" s="282" t="str">
        <f ca="true">+IF(OFFSET('Sanitation Data'!$D$28,0,10*ROW('Sanitation Data'!D168))="","",OFFSET('Sanitation Data'!$D$28,0,10*ROW('Sanitation Data'!D168)))</f>
        <v/>
      </c>
      <c r="CL174" s="282" t="str">
        <f ca="true">+IF(OFFSET('Sanitation Data'!$D$29,0,10*ROW('Sanitation Data'!D168))="","",OFFSET('Sanitation Data'!$D$29,0,10*ROW('Sanitation Data'!D168)))</f>
        <v/>
      </c>
      <c r="CM174" s="282" t="str">
        <f ca="true">+IF(OFFSET('Sanitation Data'!$D$30,0,10*ROW('Sanitation Data'!D168))="","",OFFSET('Sanitation Data'!$D$30,0,10*ROW('Sanitation Data'!D168)))</f>
        <v/>
      </c>
      <c r="CN174" s="282" t="str">
        <f ca="true">+IF(OFFSET('Sanitation Data'!$D$31,0,10*ROW('Sanitation Data'!D168))="","",OFFSET('Sanitation Data'!$D$31,0,10*ROW('Sanitation Data'!D168)))</f>
        <v/>
      </c>
      <c r="CO174" s="282" t="str">
        <f ca="true">+IF(OFFSET('Sanitation Data'!$D$32,0,10*ROW('Sanitation Data'!D168))="","",OFFSET('Sanitation Data'!$D$32,0,10*ROW('Sanitation Data'!D168)))</f>
        <v/>
      </c>
      <c r="CP174" s="282" t="str">
        <f ca="true">+IF(OFFSET('Sanitation Data'!$E$28,0,10*ROW('Sanitation Data'!E168))="","",OFFSET('Sanitation Data'!$E$28,0,10*ROW('Sanitation Data'!E168)))</f>
        <v/>
      </c>
      <c r="CQ174" s="282" t="str">
        <f ca="true">+IF(OFFSET('Sanitation Data'!$E$29,0,10*ROW('Sanitation Data'!E168))="","",OFFSET('Sanitation Data'!$E$29,0,10*ROW('Sanitation Data'!E168)))</f>
        <v/>
      </c>
      <c r="CR174" s="282" t="str">
        <f ca="true">+IF(OFFSET('Sanitation Data'!$E$30,0,10*ROW('Sanitation Data'!E168))="","",OFFSET('Sanitation Data'!$E$30,0,10*ROW('Sanitation Data'!E168)))</f>
        <v/>
      </c>
      <c r="CS174" s="282" t="str">
        <f ca="true">+IF(OFFSET('Sanitation Data'!$E$31,0,10*ROW('Sanitation Data'!E168))="","",OFFSET('Sanitation Data'!$E$31,0,10*ROW('Sanitation Data'!E168)))</f>
        <v/>
      </c>
      <c r="CT174" s="282" t="str">
        <f ca="true">+IF(OFFSET('Sanitation Data'!$E$32,0,10*ROW('Sanitation Data'!E168))="","",OFFSET('Sanitation Data'!$E$32,0,10*ROW('Sanitation Data'!E168)))</f>
        <v/>
      </c>
      <c r="CU174" s="282" t="str">
        <f ca="true">+IF(OFFSET('Sanitation Data'!$F$28,0,10*ROW('Sanitation Data'!F168))="","",OFFSET('Sanitation Data'!$F$28,0,10*ROW('Sanitation Data'!F168)))</f>
        <v/>
      </c>
      <c r="CV174" s="282" t="str">
        <f ca="true">+IF(OFFSET('Sanitation Data'!$F$29,0,10*ROW('Sanitation Data'!F168))="","",OFFSET('Sanitation Data'!$F$29,0,10*ROW('Sanitation Data'!F168)))</f>
        <v/>
      </c>
      <c r="CW174" s="282" t="str">
        <f ca="true">+IF(OFFSET('Sanitation Data'!$F$30,0,10*ROW('Sanitation Data'!F168))="","",OFFSET('Sanitation Data'!$F$30,0,10*ROW('Sanitation Data'!F168)))</f>
        <v/>
      </c>
      <c r="CX174" s="282" t="str">
        <f ca="true">+IF(OFFSET('Sanitation Data'!$F$31,0,10*ROW('Sanitation Data'!F168))="","",OFFSET('Sanitation Data'!$F$31,0,10*ROW('Sanitation Data'!F168)))</f>
        <v/>
      </c>
      <c r="CY174" s="282" t="str">
        <f ca="true">+IF(OFFSET('Sanitation Data'!$F$32,0,10*ROW('Sanitation Data'!F168))="","",OFFSET('Sanitation Data'!$F$32,0,10*ROW('Sanitation Data'!F168)))</f>
        <v/>
      </c>
      <c r="CZ174" s="282" t="str">
        <f ca="true">+IF(OFFSET('Sanitation Data'!$G$28,0,10*ROW('Sanitation Data'!G168))="","",OFFSET('Sanitation Data'!$G$28,0,10*ROW('Sanitation Data'!G168)))</f>
        <v/>
      </c>
      <c r="DA174" s="282" t="str">
        <f ca="true">+IF(OFFSET('Sanitation Data'!$G$29,0,10*ROW('Sanitation Data'!G168))="","",OFFSET('Sanitation Data'!$G$29,0,10*ROW('Sanitation Data'!G168)))</f>
        <v/>
      </c>
      <c r="DB174" s="282" t="str">
        <f ca="true">+IF(OFFSET('Sanitation Data'!$G$30,0,10*ROW('Sanitation Data'!G168))="","",OFFSET('Sanitation Data'!$G$30,0,10*ROW('Sanitation Data'!G168)))</f>
        <v/>
      </c>
      <c r="DC174" s="282" t="str">
        <f ca="true">+IF(OFFSET('Sanitation Data'!$G$31,0,10*ROW('Sanitation Data'!G168))="","",OFFSET('Sanitation Data'!$G$31,0,10*ROW('Sanitation Data'!G168)))</f>
        <v/>
      </c>
      <c r="DD174" s="282" t="str">
        <f ca="true">+IF(OFFSET('Sanitation Data'!$G$32,0,10*ROW('Sanitation Data'!G168))="","",OFFSET('Sanitation Data'!$G$32,0,10*ROW('Sanitation Data'!G168)))</f>
        <v/>
      </c>
      <c r="DE174" s="282" t="str">
        <f ca="true">+IF(OFFSET('Sanitation Data'!$H$28,0,10*ROW('Sanitation Data'!H168))="","",OFFSET('Sanitation Data'!$H$28,0,10*ROW('Sanitation Data'!H168)))</f>
        <v/>
      </c>
      <c r="DF174" s="282" t="str">
        <f ca="true">+IF(OFFSET('Sanitation Data'!$H$29,0,10*ROW('Sanitation Data'!H168))="","",OFFSET('Sanitation Data'!$H$29,0,10*ROW('Sanitation Data'!H168)))</f>
        <v/>
      </c>
      <c r="DG174" s="282" t="str">
        <f ca="true">+IF(OFFSET('Sanitation Data'!$H$30,0,10*ROW('Sanitation Data'!H168))="","",OFFSET('Sanitation Data'!$H$30,0,10*ROW('Sanitation Data'!H168)))</f>
        <v/>
      </c>
      <c r="DH174" s="282" t="str">
        <f ca="true">+IF(OFFSET('Sanitation Data'!$H$31,0,10*ROW('Sanitation Data'!H168))="","",OFFSET('Sanitation Data'!$H$31,0,10*ROW('Sanitation Data'!H168)))</f>
        <v/>
      </c>
      <c r="DI174" s="282" t="str">
        <f ca="true">+IF(OFFSET('Sanitation Data'!$H$32,0,10*ROW('Sanitation Data'!H168))="","",OFFSET('Sanitation Data'!$H$32,0,10*ROW('Sanitation Data'!H168)))</f>
        <v/>
      </c>
      <c r="DJ174" s="282" t="str">
        <f ca="true">+IF(OFFSET('Sanitation Data'!$I$28,0,10*ROW('Sanitation Data'!I168))="","",OFFSET('Sanitation Data'!$I$28,0,10*ROW('Sanitation Data'!I168)))</f>
        <v/>
      </c>
      <c r="DK174" s="282" t="str">
        <f ca="true">+IF(OFFSET('Sanitation Data'!$I$29,0,10*ROW('Sanitation Data'!I168))="","",OFFSET('Sanitation Data'!$I$29,0,10*ROW('Sanitation Data'!I168)))</f>
        <v/>
      </c>
      <c r="DL174" s="282" t="str">
        <f ca="true">+IF(OFFSET('Sanitation Data'!$I$30,0,10*ROW('Sanitation Data'!I168))="","",OFFSET('Sanitation Data'!$I$30,0,10*ROW('Sanitation Data'!I168)))</f>
        <v/>
      </c>
      <c r="DM174" s="282" t="str">
        <f ca="true">+IF(OFFSET('Sanitation Data'!$I$31,0,10*ROW('Sanitation Data'!I168))="","",OFFSET('Sanitation Data'!$I$31,0,10*ROW('Sanitation Data'!I168)))</f>
        <v/>
      </c>
      <c r="DN174" s="282" t="str">
        <f ca="true">+IF(OFFSET('Sanitation Data'!$I$32,0,10*ROW('Sanitation Data'!I168))="","",OFFSET('Sanitation Data'!$I$32,0,10*ROW('Sanitation Data'!I168)))</f>
        <v/>
      </c>
      <c r="DO174" s="282" t="str">
        <f ca="true">+IF(OFFSET('Hygiene Data'!$D$11,0,10*ROW('Hygiene Data'!D168))="","",OFFSET('Hygiene Data'!$D$11,0,10*ROW('Hygiene Data'!D168)))</f>
        <v/>
      </c>
      <c r="DP174" s="282" t="str">
        <f ca="true">+IF(OFFSET('Hygiene Data'!$D$12,0,10*ROW('Hygiene Data'!D168))="","",OFFSET('Hygiene Data'!$D$12,0,10*ROW('Hygiene Data'!D168)))</f>
        <v/>
      </c>
      <c r="DQ174" s="282" t="str">
        <f ca="true">+IF(OFFSET('Hygiene Data'!$D$13,0,10*ROW('Hygiene Data'!D168))="","",OFFSET('Hygiene Data'!$D$13,0,10*ROW('Hygiene Data'!D168)))</f>
        <v/>
      </c>
      <c r="DR174" s="282" t="str">
        <f ca="true">+IF(OFFSET('Hygiene Data'!$E$11,0,10*ROW('Hygiene Data'!E168))="","",OFFSET('Hygiene Data'!$E$11,0,10*ROW('Hygiene Data'!E168)))</f>
        <v/>
      </c>
      <c r="DS174" s="282" t="str">
        <f ca="true">+IF(OFFSET('Hygiene Data'!$E$12,0,10*ROW('Hygiene Data'!E168))="","",OFFSET('Hygiene Data'!$E$12,0,10*ROW('Hygiene Data'!E168)))</f>
        <v/>
      </c>
      <c r="DT174" s="282" t="str">
        <f ca="true">+IF(OFFSET('Hygiene Data'!$E$13,0,10*ROW('Hygiene Data'!E168))="","",OFFSET('Hygiene Data'!$E$13,0,10*ROW('Hygiene Data'!E168)))</f>
        <v/>
      </c>
      <c r="DU174" s="282" t="str">
        <f ca="true">+IF(OFFSET('Hygiene Data'!$F$11,0,10*ROW('Hygiene Data'!F168))="","",OFFSET('Hygiene Data'!$F$11,0,10*ROW('Hygiene Data'!F168)))</f>
        <v/>
      </c>
      <c r="DV174" s="282" t="str">
        <f ca="true">+IF(OFFSET('Hygiene Data'!$F$12,0,10*ROW('Hygiene Data'!F168))="","",OFFSET('Hygiene Data'!$F$12,0,10*ROW('Hygiene Data'!F168)))</f>
        <v/>
      </c>
      <c r="DW174" s="282" t="str">
        <f ca="true">+IF(OFFSET('Hygiene Data'!$F$13,0,10*ROW('Hygiene Data'!F168))="","",OFFSET('Hygiene Data'!$F$13,0,10*ROW('Hygiene Data'!F168)))</f>
        <v/>
      </c>
      <c r="DX174" s="282" t="str">
        <f ca="true">+IF(OFFSET('Hygiene Data'!$G$11,0,10*ROW('Hygiene Data'!G168))="","",OFFSET('Hygiene Data'!$G$11,0,10*ROW('Hygiene Data'!G168)))</f>
        <v/>
      </c>
      <c r="DY174" s="282" t="str">
        <f ca="true">+IF(OFFSET('Hygiene Data'!$G$12,0,10*ROW('Hygiene Data'!G168))="","",OFFSET('Hygiene Data'!$G$12,0,10*ROW('Hygiene Data'!G168)))</f>
        <v/>
      </c>
      <c r="DZ174" s="282" t="str">
        <f ca="true">+IF(OFFSET('Hygiene Data'!$G$13,0,10*ROW('Hygiene Data'!G168))="","",OFFSET('Hygiene Data'!$G$13,0,10*ROW('Hygiene Data'!G168)))</f>
        <v/>
      </c>
      <c r="EA174" s="282" t="str">
        <f ca="true">+IF(OFFSET('Hygiene Data'!$H$11,0,10*ROW('Hygiene Data'!H168))="","",OFFSET('Hygiene Data'!$H$11,0,10*ROW('Hygiene Data'!H168)))</f>
        <v/>
      </c>
      <c r="EB174" s="282" t="str">
        <f ca="true">+IF(OFFSET('Hygiene Data'!$H$12,0,10*ROW('Hygiene Data'!H168))="","",OFFSET('Hygiene Data'!$H$12,0,10*ROW('Hygiene Data'!H168)))</f>
        <v/>
      </c>
      <c r="EC174" s="282" t="str">
        <f ca="true">+IF(OFFSET('Hygiene Data'!$H$13,0,10*ROW('Hygiene Data'!H168))="","",OFFSET('Hygiene Data'!$H$13,0,10*ROW('Hygiene Data'!H168)))</f>
        <v/>
      </c>
      <c r="ED174" s="282" t="str">
        <f ca="true">+IF(OFFSET('Hygiene Data'!$I$11,0,10*ROW('Hygiene Data'!I168))="","",OFFSET('Hygiene Data'!$I$11,0,10*ROW('Hygiene Data'!I168)))</f>
        <v/>
      </c>
      <c r="EE174" s="282" t="str">
        <f ca="true">+IF(OFFSET('Hygiene Data'!$I$12,0,10*ROW('Hygiene Data'!I168))="","",OFFSET('Hygiene Data'!$I$12,0,10*ROW('Hygiene Data'!I168)))</f>
        <v/>
      </c>
      <c r="EF174" s="282"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8"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2"/>
      <c r="BS175" s="282" t="str">
        <f ca="true">+IF(OFFSET('Water Data'!$D$27,0,10*ROW('Water Data'!D169))="","",OFFSET('Water Data'!$D$27,0,10*ROW('Water Data'!D169)))</f>
        <v/>
      </c>
      <c r="BT175" s="282" t="str">
        <f ca="true">+IF(OFFSET('Water Data'!$D$28,0,10*ROW('Water Data'!D169))="","",OFFSET('Water Data'!$D$28,0,10*ROW('Water Data'!D169)))</f>
        <v/>
      </c>
      <c r="BU175" s="282" t="str">
        <f ca="true">+IF(OFFSET('Water Data'!$D$29,0,10*ROW('Water Data'!D169))="","",OFFSET('Water Data'!$D$29,0,10*ROW('Water Data'!D169)))</f>
        <v/>
      </c>
      <c r="BV175" s="282" t="str">
        <f ca="true">+IF(OFFSET('Water Data'!$E$27,0,10*ROW('Water Data'!E169))="","",OFFSET('Water Data'!$E$27,0,10*ROW('Water Data'!E169)))</f>
        <v/>
      </c>
      <c r="BW175" s="282" t="str">
        <f ca="true">+IF(OFFSET('Water Data'!$E$28,0,10*ROW('Water Data'!E169))="","",OFFSET('Water Data'!$E$28,0,10*ROW('Water Data'!E169)))</f>
        <v/>
      </c>
      <c r="BX175" s="282" t="str">
        <f ca="true">+IF(OFFSET('Water Data'!$E$29,0,10*ROW('Water Data'!E169))="","",OFFSET('Water Data'!$E$29,0,10*ROW('Water Data'!E169)))</f>
        <v/>
      </c>
      <c r="BY175" s="282" t="str">
        <f ca="true">+IF(OFFSET('Water Data'!$F$27,0,10*ROW('Water Data'!F169))="","",OFFSET('Water Data'!$F$27,0,10*ROW('Water Data'!F169)))</f>
        <v/>
      </c>
      <c r="BZ175" s="282" t="str">
        <f ca="true">+IF(OFFSET('Water Data'!$F$28,0,10*ROW('Water Data'!F169))="","",OFFSET('Water Data'!$F$28,0,10*ROW('Water Data'!F169)))</f>
        <v/>
      </c>
      <c r="CA175" s="282" t="str">
        <f ca="true">+IF(OFFSET('Water Data'!$F$29,0,10*ROW('Water Data'!F169))="","",OFFSET('Water Data'!$F$29,0,10*ROW('Water Data'!F169)))</f>
        <v/>
      </c>
      <c r="CB175" s="282" t="str">
        <f ca="true">+IF(OFFSET('Water Data'!$G$27,0,10*ROW('Water Data'!G169))="","",OFFSET('Water Data'!$G$27,0,10*ROW('Water Data'!G169)))</f>
        <v/>
      </c>
      <c r="CC175" s="282" t="str">
        <f ca="true">+IF(OFFSET('Water Data'!$G$28,0,10*ROW('Water Data'!G169))="","",OFFSET('Water Data'!$G$28,0,10*ROW('Water Data'!G169)))</f>
        <v/>
      </c>
      <c r="CD175" s="282" t="str">
        <f ca="true">+IF(OFFSET('Water Data'!$G$29,0,10*ROW('Water Data'!G169))="","",OFFSET('Water Data'!$G$29,0,10*ROW('Water Data'!G169)))</f>
        <v/>
      </c>
      <c r="CE175" s="282" t="str">
        <f ca="true">+IF(OFFSET('Water Data'!$H$27,0,10*ROW('Water Data'!H169))="","",OFFSET('Water Data'!$H$27,0,10*ROW('Water Data'!H169)))</f>
        <v/>
      </c>
      <c r="CF175" s="282" t="str">
        <f ca="true">+IF(OFFSET('Water Data'!$H$28,0,10*ROW('Water Data'!H169))="","",OFFSET('Water Data'!$H$28,0,10*ROW('Water Data'!H169)))</f>
        <v/>
      </c>
      <c r="CG175" s="282" t="str">
        <f ca="true">+IF(OFFSET('Water Data'!$H$29,0,10*ROW('Water Data'!H169))="","",OFFSET('Water Data'!$H$29,0,10*ROW('Water Data'!H169)))</f>
        <v/>
      </c>
      <c r="CH175" s="282" t="str">
        <f ca="true">+IF(OFFSET('Water Data'!$I$27,0,10*ROW('Water Data'!I169))="","",OFFSET('Water Data'!$I$27,0,10*ROW('Water Data'!I169)))</f>
        <v/>
      </c>
      <c r="CI175" s="282" t="str">
        <f ca="true">+IF(OFFSET('Water Data'!$I$28,0,10*ROW('Water Data'!I169))="","",OFFSET('Water Data'!$I$28,0,10*ROW('Water Data'!I169)))</f>
        <v/>
      </c>
      <c r="CJ175" s="282" t="str">
        <f ca="true">+IF(OFFSET('Water Data'!$I$29,0,10*ROW('Water Data'!I169))="","",OFFSET('Water Data'!$I$29,0,10*ROW('Water Data'!I169)))</f>
        <v/>
      </c>
      <c r="CK175" s="282" t="str">
        <f ca="true">+IF(OFFSET('Sanitation Data'!$D$28,0,10*ROW('Sanitation Data'!D169))="","",OFFSET('Sanitation Data'!$D$28,0,10*ROW('Sanitation Data'!D169)))</f>
        <v/>
      </c>
      <c r="CL175" s="282" t="str">
        <f ca="true">+IF(OFFSET('Sanitation Data'!$D$29,0,10*ROW('Sanitation Data'!D169))="","",OFFSET('Sanitation Data'!$D$29,0,10*ROW('Sanitation Data'!D169)))</f>
        <v/>
      </c>
      <c r="CM175" s="282" t="str">
        <f ca="true">+IF(OFFSET('Sanitation Data'!$D$30,0,10*ROW('Sanitation Data'!D169))="","",OFFSET('Sanitation Data'!$D$30,0,10*ROW('Sanitation Data'!D169)))</f>
        <v/>
      </c>
      <c r="CN175" s="282" t="str">
        <f ca="true">+IF(OFFSET('Sanitation Data'!$D$31,0,10*ROW('Sanitation Data'!D169))="","",OFFSET('Sanitation Data'!$D$31,0,10*ROW('Sanitation Data'!D169)))</f>
        <v/>
      </c>
      <c r="CO175" s="282" t="str">
        <f ca="true">+IF(OFFSET('Sanitation Data'!$D$32,0,10*ROW('Sanitation Data'!D169))="","",OFFSET('Sanitation Data'!$D$32,0,10*ROW('Sanitation Data'!D169)))</f>
        <v/>
      </c>
      <c r="CP175" s="282" t="str">
        <f ca="true">+IF(OFFSET('Sanitation Data'!$E$28,0,10*ROW('Sanitation Data'!E169))="","",OFFSET('Sanitation Data'!$E$28,0,10*ROW('Sanitation Data'!E169)))</f>
        <v/>
      </c>
      <c r="CQ175" s="282" t="str">
        <f ca="true">+IF(OFFSET('Sanitation Data'!$E$29,0,10*ROW('Sanitation Data'!E169))="","",OFFSET('Sanitation Data'!$E$29,0,10*ROW('Sanitation Data'!E169)))</f>
        <v/>
      </c>
      <c r="CR175" s="282" t="str">
        <f ca="true">+IF(OFFSET('Sanitation Data'!$E$30,0,10*ROW('Sanitation Data'!E169))="","",OFFSET('Sanitation Data'!$E$30,0,10*ROW('Sanitation Data'!E169)))</f>
        <v/>
      </c>
      <c r="CS175" s="282" t="str">
        <f ca="true">+IF(OFFSET('Sanitation Data'!$E$31,0,10*ROW('Sanitation Data'!E169))="","",OFFSET('Sanitation Data'!$E$31,0,10*ROW('Sanitation Data'!E169)))</f>
        <v/>
      </c>
      <c r="CT175" s="282" t="str">
        <f ca="true">+IF(OFFSET('Sanitation Data'!$E$32,0,10*ROW('Sanitation Data'!E169))="","",OFFSET('Sanitation Data'!$E$32,0,10*ROW('Sanitation Data'!E169)))</f>
        <v/>
      </c>
      <c r="CU175" s="282" t="str">
        <f ca="true">+IF(OFFSET('Sanitation Data'!$F$28,0,10*ROW('Sanitation Data'!F169))="","",OFFSET('Sanitation Data'!$F$28,0,10*ROW('Sanitation Data'!F169)))</f>
        <v/>
      </c>
      <c r="CV175" s="282" t="str">
        <f ca="true">+IF(OFFSET('Sanitation Data'!$F$29,0,10*ROW('Sanitation Data'!F169))="","",OFFSET('Sanitation Data'!$F$29,0,10*ROW('Sanitation Data'!F169)))</f>
        <v/>
      </c>
      <c r="CW175" s="282" t="str">
        <f ca="true">+IF(OFFSET('Sanitation Data'!$F$30,0,10*ROW('Sanitation Data'!F169))="","",OFFSET('Sanitation Data'!$F$30,0,10*ROW('Sanitation Data'!F169)))</f>
        <v/>
      </c>
      <c r="CX175" s="282" t="str">
        <f ca="true">+IF(OFFSET('Sanitation Data'!$F$31,0,10*ROW('Sanitation Data'!F169))="","",OFFSET('Sanitation Data'!$F$31,0,10*ROW('Sanitation Data'!F169)))</f>
        <v/>
      </c>
      <c r="CY175" s="282" t="str">
        <f ca="true">+IF(OFFSET('Sanitation Data'!$F$32,0,10*ROW('Sanitation Data'!F169))="","",OFFSET('Sanitation Data'!$F$32,0,10*ROW('Sanitation Data'!F169)))</f>
        <v/>
      </c>
      <c r="CZ175" s="282" t="str">
        <f ca="true">+IF(OFFSET('Sanitation Data'!$G$28,0,10*ROW('Sanitation Data'!G169))="","",OFFSET('Sanitation Data'!$G$28,0,10*ROW('Sanitation Data'!G169)))</f>
        <v/>
      </c>
      <c r="DA175" s="282" t="str">
        <f ca="true">+IF(OFFSET('Sanitation Data'!$G$29,0,10*ROW('Sanitation Data'!G169))="","",OFFSET('Sanitation Data'!$G$29,0,10*ROW('Sanitation Data'!G169)))</f>
        <v/>
      </c>
      <c r="DB175" s="282" t="str">
        <f ca="true">+IF(OFFSET('Sanitation Data'!$G$30,0,10*ROW('Sanitation Data'!G169))="","",OFFSET('Sanitation Data'!$G$30,0,10*ROW('Sanitation Data'!G169)))</f>
        <v/>
      </c>
      <c r="DC175" s="282" t="str">
        <f ca="true">+IF(OFFSET('Sanitation Data'!$G$31,0,10*ROW('Sanitation Data'!G169))="","",OFFSET('Sanitation Data'!$G$31,0,10*ROW('Sanitation Data'!G169)))</f>
        <v/>
      </c>
      <c r="DD175" s="282" t="str">
        <f ca="true">+IF(OFFSET('Sanitation Data'!$G$32,0,10*ROW('Sanitation Data'!G169))="","",OFFSET('Sanitation Data'!$G$32,0,10*ROW('Sanitation Data'!G169)))</f>
        <v/>
      </c>
      <c r="DE175" s="282" t="str">
        <f ca="true">+IF(OFFSET('Sanitation Data'!$H$28,0,10*ROW('Sanitation Data'!H169))="","",OFFSET('Sanitation Data'!$H$28,0,10*ROW('Sanitation Data'!H169)))</f>
        <v/>
      </c>
      <c r="DF175" s="282" t="str">
        <f ca="true">+IF(OFFSET('Sanitation Data'!$H$29,0,10*ROW('Sanitation Data'!H169))="","",OFFSET('Sanitation Data'!$H$29,0,10*ROW('Sanitation Data'!H169)))</f>
        <v/>
      </c>
      <c r="DG175" s="282" t="str">
        <f ca="true">+IF(OFFSET('Sanitation Data'!$H$30,0,10*ROW('Sanitation Data'!H169))="","",OFFSET('Sanitation Data'!$H$30,0,10*ROW('Sanitation Data'!H169)))</f>
        <v/>
      </c>
      <c r="DH175" s="282" t="str">
        <f ca="true">+IF(OFFSET('Sanitation Data'!$H$31,0,10*ROW('Sanitation Data'!H169))="","",OFFSET('Sanitation Data'!$H$31,0,10*ROW('Sanitation Data'!H169)))</f>
        <v/>
      </c>
      <c r="DI175" s="282" t="str">
        <f ca="true">+IF(OFFSET('Sanitation Data'!$H$32,0,10*ROW('Sanitation Data'!H169))="","",OFFSET('Sanitation Data'!$H$32,0,10*ROW('Sanitation Data'!H169)))</f>
        <v/>
      </c>
      <c r="DJ175" s="282" t="str">
        <f ca="true">+IF(OFFSET('Sanitation Data'!$I$28,0,10*ROW('Sanitation Data'!I169))="","",OFFSET('Sanitation Data'!$I$28,0,10*ROW('Sanitation Data'!I169)))</f>
        <v/>
      </c>
      <c r="DK175" s="282" t="str">
        <f ca="true">+IF(OFFSET('Sanitation Data'!$I$29,0,10*ROW('Sanitation Data'!I169))="","",OFFSET('Sanitation Data'!$I$29,0,10*ROW('Sanitation Data'!I169)))</f>
        <v/>
      </c>
      <c r="DL175" s="282" t="str">
        <f ca="true">+IF(OFFSET('Sanitation Data'!$I$30,0,10*ROW('Sanitation Data'!I169))="","",OFFSET('Sanitation Data'!$I$30,0,10*ROW('Sanitation Data'!I169)))</f>
        <v/>
      </c>
      <c r="DM175" s="282" t="str">
        <f ca="true">+IF(OFFSET('Sanitation Data'!$I$31,0,10*ROW('Sanitation Data'!I169))="","",OFFSET('Sanitation Data'!$I$31,0,10*ROW('Sanitation Data'!I169)))</f>
        <v/>
      </c>
      <c r="DN175" s="282" t="str">
        <f ca="true">+IF(OFFSET('Sanitation Data'!$I$32,0,10*ROW('Sanitation Data'!I169))="","",OFFSET('Sanitation Data'!$I$32,0,10*ROW('Sanitation Data'!I169)))</f>
        <v/>
      </c>
      <c r="DO175" s="282" t="str">
        <f ca="true">+IF(OFFSET('Hygiene Data'!$D$11,0,10*ROW('Hygiene Data'!D169))="","",OFFSET('Hygiene Data'!$D$11,0,10*ROW('Hygiene Data'!D169)))</f>
        <v/>
      </c>
      <c r="DP175" s="282" t="str">
        <f ca="true">+IF(OFFSET('Hygiene Data'!$D$12,0,10*ROW('Hygiene Data'!D169))="","",OFFSET('Hygiene Data'!$D$12,0,10*ROW('Hygiene Data'!D169)))</f>
        <v/>
      </c>
      <c r="DQ175" s="282" t="str">
        <f ca="true">+IF(OFFSET('Hygiene Data'!$D$13,0,10*ROW('Hygiene Data'!D169))="","",OFFSET('Hygiene Data'!$D$13,0,10*ROW('Hygiene Data'!D169)))</f>
        <v/>
      </c>
      <c r="DR175" s="282" t="str">
        <f ca="true">+IF(OFFSET('Hygiene Data'!$E$11,0,10*ROW('Hygiene Data'!E169))="","",OFFSET('Hygiene Data'!$E$11,0,10*ROW('Hygiene Data'!E169)))</f>
        <v/>
      </c>
      <c r="DS175" s="282" t="str">
        <f ca="true">+IF(OFFSET('Hygiene Data'!$E$12,0,10*ROW('Hygiene Data'!E169))="","",OFFSET('Hygiene Data'!$E$12,0,10*ROW('Hygiene Data'!E169)))</f>
        <v/>
      </c>
      <c r="DT175" s="282" t="str">
        <f ca="true">+IF(OFFSET('Hygiene Data'!$E$13,0,10*ROW('Hygiene Data'!E169))="","",OFFSET('Hygiene Data'!$E$13,0,10*ROW('Hygiene Data'!E169)))</f>
        <v/>
      </c>
      <c r="DU175" s="282" t="str">
        <f ca="true">+IF(OFFSET('Hygiene Data'!$F$11,0,10*ROW('Hygiene Data'!F169))="","",OFFSET('Hygiene Data'!$F$11,0,10*ROW('Hygiene Data'!F169)))</f>
        <v/>
      </c>
      <c r="DV175" s="282" t="str">
        <f ca="true">+IF(OFFSET('Hygiene Data'!$F$12,0,10*ROW('Hygiene Data'!F169))="","",OFFSET('Hygiene Data'!$F$12,0,10*ROW('Hygiene Data'!F169)))</f>
        <v/>
      </c>
      <c r="DW175" s="282" t="str">
        <f ca="true">+IF(OFFSET('Hygiene Data'!$F$13,0,10*ROW('Hygiene Data'!F169))="","",OFFSET('Hygiene Data'!$F$13,0,10*ROW('Hygiene Data'!F169)))</f>
        <v/>
      </c>
      <c r="DX175" s="282" t="str">
        <f ca="true">+IF(OFFSET('Hygiene Data'!$G$11,0,10*ROW('Hygiene Data'!G169))="","",OFFSET('Hygiene Data'!$G$11,0,10*ROW('Hygiene Data'!G169)))</f>
        <v/>
      </c>
      <c r="DY175" s="282" t="str">
        <f ca="true">+IF(OFFSET('Hygiene Data'!$G$12,0,10*ROW('Hygiene Data'!G169))="","",OFFSET('Hygiene Data'!$G$12,0,10*ROW('Hygiene Data'!G169)))</f>
        <v/>
      </c>
      <c r="DZ175" s="282" t="str">
        <f ca="true">+IF(OFFSET('Hygiene Data'!$G$13,0,10*ROW('Hygiene Data'!G169))="","",OFFSET('Hygiene Data'!$G$13,0,10*ROW('Hygiene Data'!G169)))</f>
        <v/>
      </c>
      <c r="EA175" s="282" t="str">
        <f ca="true">+IF(OFFSET('Hygiene Data'!$H$11,0,10*ROW('Hygiene Data'!H169))="","",OFFSET('Hygiene Data'!$H$11,0,10*ROW('Hygiene Data'!H169)))</f>
        <v/>
      </c>
      <c r="EB175" s="282" t="str">
        <f ca="true">+IF(OFFSET('Hygiene Data'!$H$12,0,10*ROW('Hygiene Data'!H169))="","",OFFSET('Hygiene Data'!$H$12,0,10*ROW('Hygiene Data'!H169)))</f>
        <v/>
      </c>
      <c r="EC175" s="282" t="str">
        <f ca="true">+IF(OFFSET('Hygiene Data'!$H$13,0,10*ROW('Hygiene Data'!H169))="","",OFFSET('Hygiene Data'!$H$13,0,10*ROW('Hygiene Data'!H169)))</f>
        <v/>
      </c>
      <c r="ED175" s="282" t="str">
        <f ca="true">+IF(OFFSET('Hygiene Data'!$I$11,0,10*ROW('Hygiene Data'!I169))="","",OFFSET('Hygiene Data'!$I$11,0,10*ROW('Hygiene Data'!I169)))</f>
        <v/>
      </c>
      <c r="EE175" s="282" t="str">
        <f ca="true">+IF(OFFSET('Hygiene Data'!$I$12,0,10*ROW('Hygiene Data'!I169))="","",OFFSET('Hygiene Data'!$I$12,0,10*ROW('Hygiene Data'!I169)))</f>
        <v/>
      </c>
      <c r="EF175" s="282"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8"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2"/>
      <c r="BS176" s="282" t="str">
        <f ca="true">+IF(OFFSET('Water Data'!$D$27,0,10*ROW('Water Data'!D170))="","",OFFSET('Water Data'!$D$27,0,10*ROW('Water Data'!D170)))</f>
        <v/>
      </c>
      <c r="BT176" s="282" t="str">
        <f ca="true">+IF(OFFSET('Water Data'!$D$28,0,10*ROW('Water Data'!D170))="","",OFFSET('Water Data'!$D$28,0,10*ROW('Water Data'!D170)))</f>
        <v/>
      </c>
      <c r="BU176" s="282" t="str">
        <f ca="true">+IF(OFFSET('Water Data'!$D$29,0,10*ROW('Water Data'!D170))="","",OFFSET('Water Data'!$D$29,0,10*ROW('Water Data'!D170)))</f>
        <v/>
      </c>
      <c r="BV176" s="282" t="str">
        <f ca="true">+IF(OFFSET('Water Data'!$E$27,0,10*ROW('Water Data'!E170))="","",OFFSET('Water Data'!$E$27,0,10*ROW('Water Data'!E170)))</f>
        <v/>
      </c>
      <c r="BW176" s="282" t="str">
        <f ca="true">+IF(OFFSET('Water Data'!$E$28,0,10*ROW('Water Data'!E170))="","",OFFSET('Water Data'!$E$28,0,10*ROW('Water Data'!E170)))</f>
        <v/>
      </c>
      <c r="BX176" s="282" t="str">
        <f ca="true">+IF(OFFSET('Water Data'!$E$29,0,10*ROW('Water Data'!E170))="","",OFFSET('Water Data'!$E$29,0,10*ROW('Water Data'!E170)))</f>
        <v/>
      </c>
      <c r="BY176" s="282" t="str">
        <f ca="true">+IF(OFFSET('Water Data'!$F$27,0,10*ROW('Water Data'!F170))="","",OFFSET('Water Data'!$F$27,0,10*ROW('Water Data'!F170)))</f>
        <v/>
      </c>
      <c r="BZ176" s="282" t="str">
        <f ca="true">+IF(OFFSET('Water Data'!$F$28,0,10*ROW('Water Data'!F170))="","",OFFSET('Water Data'!$F$28,0,10*ROW('Water Data'!F170)))</f>
        <v/>
      </c>
      <c r="CA176" s="282" t="str">
        <f ca="true">+IF(OFFSET('Water Data'!$F$29,0,10*ROW('Water Data'!F170))="","",OFFSET('Water Data'!$F$29,0,10*ROW('Water Data'!F170)))</f>
        <v/>
      </c>
      <c r="CB176" s="282" t="str">
        <f ca="true">+IF(OFFSET('Water Data'!$G$27,0,10*ROW('Water Data'!G170))="","",OFFSET('Water Data'!$G$27,0,10*ROW('Water Data'!G170)))</f>
        <v/>
      </c>
      <c r="CC176" s="282" t="str">
        <f ca="true">+IF(OFFSET('Water Data'!$G$28,0,10*ROW('Water Data'!G170))="","",OFFSET('Water Data'!$G$28,0,10*ROW('Water Data'!G170)))</f>
        <v/>
      </c>
      <c r="CD176" s="282" t="str">
        <f ca="true">+IF(OFFSET('Water Data'!$G$29,0,10*ROW('Water Data'!G170))="","",OFFSET('Water Data'!$G$29,0,10*ROW('Water Data'!G170)))</f>
        <v/>
      </c>
      <c r="CE176" s="282" t="str">
        <f ca="true">+IF(OFFSET('Water Data'!$H$27,0,10*ROW('Water Data'!H170))="","",OFFSET('Water Data'!$H$27,0,10*ROW('Water Data'!H170)))</f>
        <v/>
      </c>
      <c r="CF176" s="282" t="str">
        <f ca="true">+IF(OFFSET('Water Data'!$H$28,0,10*ROW('Water Data'!H170))="","",OFFSET('Water Data'!$H$28,0,10*ROW('Water Data'!H170)))</f>
        <v/>
      </c>
      <c r="CG176" s="282" t="str">
        <f ca="true">+IF(OFFSET('Water Data'!$H$29,0,10*ROW('Water Data'!H170))="","",OFFSET('Water Data'!$H$29,0,10*ROW('Water Data'!H170)))</f>
        <v/>
      </c>
      <c r="CH176" s="282" t="str">
        <f ca="true">+IF(OFFSET('Water Data'!$I$27,0,10*ROW('Water Data'!I170))="","",OFFSET('Water Data'!$I$27,0,10*ROW('Water Data'!I170)))</f>
        <v/>
      </c>
      <c r="CI176" s="282" t="str">
        <f ca="true">+IF(OFFSET('Water Data'!$I$28,0,10*ROW('Water Data'!I170))="","",OFFSET('Water Data'!$I$28,0,10*ROW('Water Data'!I170)))</f>
        <v/>
      </c>
      <c r="CJ176" s="282" t="str">
        <f ca="true">+IF(OFFSET('Water Data'!$I$29,0,10*ROW('Water Data'!I170))="","",OFFSET('Water Data'!$I$29,0,10*ROW('Water Data'!I170)))</f>
        <v/>
      </c>
      <c r="CK176" s="282" t="str">
        <f ca="true">+IF(OFFSET('Sanitation Data'!$D$28,0,10*ROW('Sanitation Data'!D170))="","",OFFSET('Sanitation Data'!$D$28,0,10*ROW('Sanitation Data'!D170)))</f>
        <v/>
      </c>
      <c r="CL176" s="282" t="str">
        <f ca="true">+IF(OFFSET('Sanitation Data'!$D$29,0,10*ROW('Sanitation Data'!D170))="","",OFFSET('Sanitation Data'!$D$29,0,10*ROW('Sanitation Data'!D170)))</f>
        <v/>
      </c>
      <c r="CM176" s="282" t="str">
        <f ca="true">+IF(OFFSET('Sanitation Data'!$D$30,0,10*ROW('Sanitation Data'!D170))="","",OFFSET('Sanitation Data'!$D$30,0,10*ROW('Sanitation Data'!D170)))</f>
        <v/>
      </c>
      <c r="CN176" s="282" t="str">
        <f ca="true">+IF(OFFSET('Sanitation Data'!$D$31,0,10*ROW('Sanitation Data'!D170))="","",OFFSET('Sanitation Data'!$D$31,0,10*ROW('Sanitation Data'!D170)))</f>
        <v/>
      </c>
      <c r="CO176" s="282" t="str">
        <f ca="true">+IF(OFFSET('Sanitation Data'!$D$32,0,10*ROW('Sanitation Data'!D170))="","",OFFSET('Sanitation Data'!$D$32,0,10*ROW('Sanitation Data'!D170)))</f>
        <v/>
      </c>
      <c r="CP176" s="282" t="str">
        <f ca="true">+IF(OFFSET('Sanitation Data'!$E$28,0,10*ROW('Sanitation Data'!E170))="","",OFFSET('Sanitation Data'!$E$28,0,10*ROW('Sanitation Data'!E170)))</f>
        <v/>
      </c>
      <c r="CQ176" s="282" t="str">
        <f ca="true">+IF(OFFSET('Sanitation Data'!$E$29,0,10*ROW('Sanitation Data'!E170))="","",OFFSET('Sanitation Data'!$E$29,0,10*ROW('Sanitation Data'!E170)))</f>
        <v/>
      </c>
      <c r="CR176" s="282" t="str">
        <f ca="true">+IF(OFFSET('Sanitation Data'!$E$30,0,10*ROW('Sanitation Data'!E170))="","",OFFSET('Sanitation Data'!$E$30,0,10*ROW('Sanitation Data'!E170)))</f>
        <v/>
      </c>
      <c r="CS176" s="282" t="str">
        <f ca="true">+IF(OFFSET('Sanitation Data'!$E$31,0,10*ROW('Sanitation Data'!E170))="","",OFFSET('Sanitation Data'!$E$31,0,10*ROW('Sanitation Data'!E170)))</f>
        <v/>
      </c>
      <c r="CT176" s="282" t="str">
        <f ca="true">+IF(OFFSET('Sanitation Data'!$E$32,0,10*ROW('Sanitation Data'!E170))="","",OFFSET('Sanitation Data'!$E$32,0,10*ROW('Sanitation Data'!E170)))</f>
        <v/>
      </c>
      <c r="CU176" s="282" t="str">
        <f ca="true">+IF(OFFSET('Sanitation Data'!$F$28,0,10*ROW('Sanitation Data'!F170))="","",OFFSET('Sanitation Data'!$F$28,0,10*ROW('Sanitation Data'!F170)))</f>
        <v/>
      </c>
      <c r="CV176" s="282" t="str">
        <f ca="true">+IF(OFFSET('Sanitation Data'!$F$29,0,10*ROW('Sanitation Data'!F170))="","",OFFSET('Sanitation Data'!$F$29,0,10*ROW('Sanitation Data'!F170)))</f>
        <v/>
      </c>
      <c r="CW176" s="282" t="str">
        <f ca="true">+IF(OFFSET('Sanitation Data'!$F$30,0,10*ROW('Sanitation Data'!F170))="","",OFFSET('Sanitation Data'!$F$30,0,10*ROW('Sanitation Data'!F170)))</f>
        <v/>
      </c>
      <c r="CX176" s="282" t="str">
        <f ca="true">+IF(OFFSET('Sanitation Data'!$F$31,0,10*ROW('Sanitation Data'!F170))="","",OFFSET('Sanitation Data'!$F$31,0,10*ROW('Sanitation Data'!F170)))</f>
        <v/>
      </c>
      <c r="CY176" s="282" t="str">
        <f ca="true">+IF(OFFSET('Sanitation Data'!$F$32,0,10*ROW('Sanitation Data'!F170))="","",OFFSET('Sanitation Data'!$F$32,0,10*ROW('Sanitation Data'!F170)))</f>
        <v/>
      </c>
      <c r="CZ176" s="282" t="str">
        <f ca="true">+IF(OFFSET('Sanitation Data'!$G$28,0,10*ROW('Sanitation Data'!G170))="","",OFFSET('Sanitation Data'!$G$28,0,10*ROW('Sanitation Data'!G170)))</f>
        <v/>
      </c>
      <c r="DA176" s="282" t="str">
        <f ca="true">+IF(OFFSET('Sanitation Data'!$G$29,0,10*ROW('Sanitation Data'!G170))="","",OFFSET('Sanitation Data'!$G$29,0,10*ROW('Sanitation Data'!G170)))</f>
        <v/>
      </c>
      <c r="DB176" s="282" t="str">
        <f ca="true">+IF(OFFSET('Sanitation Data'!$G$30,0,10*ROW('Sanitation Data'!G170))="","",OFFSET('Sanitation Data'!$G$30,0,10*ROW('Sanitation Data'!G170)))</f>
        <v/>
      </c>
      <c r="DC176" s="282" t="str">
        <f ca="true">+IF(OFFSET('Sanitation Data'!$G$31,0,10*ROW('Sanitation Data'!G170))="","",OFFSET('Sanitation Data'!$G$31,0,10*ROW('Sanitation Data'!G170)))</f>
        <v/>
      </c>
      <c r="DD176" s="282" t="str">
        <f ca="true">+IF(OFFSET('Sanitation Data'!$G$32,0,10*ROW('Sanitation Data'!G170))="","",OFFSET('Sanitation Data'!$G$32,0,10*ROW('Sanitation Data'!G170)))</f>
        <v/>
      </c>
      <c r="DE176" s="282" t="str">
        <f ca="true">+IF(OFFSET('Sanitation Data'!$H$28,0,10*ROW('Sanitation Data'!H170))="","",OFFSET('Sanitation Data'!$H$28,0,10*ROW('Sanitation Data'!H170)))</f>
        <v/>
      </c>
      <c r="DF176" s="282" t="str">
        <f ca="true">+IF(OFFSET('Sanitation Data'!$H$29,0,10*ROW('Sanitation Data'!H170))="","",OFFSET('Sanitation Data'!$H$29,0,10*ROW('Sanitation Data'!H170)))</f>
        <v/>
      </c>
      <c r="DG176" s="282" t="str">
        <f ca="true">+IF(OFFSET('Sanitation Data'!$H$30,0,10*ROW('Sanitation Data'!H170))="","",OFFSET('Sanitation Data'!$H$30,0,10*ROW('Sanitation Data'!H170)))</f>
        <v/>
      </c>
      <c r="DH176" s="282" t="str">
        <f ca="true">+IF(OFFSET('Sanitation Data'!$H$31,0,10*ROW('Sanitation Data'!H170))="","",OFFSET('Sanitation Data'!$H$31,0,10*ROW('Sanitation Data'!H170)))</f>
        <v/>
      </c>
      <c r="DI176" s="282" t="str">
        <f ca="true">+IF(OFFSET('Sanitation Data'!$H$32,0,10*ROW('Sanitation Data'!H170))="","",OFFSET('Sanitation Data'!$H$32,0,10*ROW('Sanitation Data'!H170)))</f>
        <v/>
      </c>
      <c r="DJ176" s="282" t="str">
        <f ca="true">+IF(OFFSET('Sanitation Data'!$I$28,0,10*ROW('Sanitation Data'!I170))="","",OFFSET('Sanitation Data'!$I$28,0,10*ROW('Sanitation Data'!I170)))</f>
        <v/>
      </c>
      <c r="DK176" s="282" t="str">
        <f ca="true">+IF(OFFSET('Sanitation Data'!$I$29,0,10*ROW('Sanitation Data'!I170))="","",OFFSET('Sanitation Data'!$I$29,0,10*ROW('Sanitation Data'!I170)))</f>
        <v/>
      </c>
      <c r="DL176" s="282" t="str">
        <f ca="true">+IF(OFFSET('Sanitation Data'!$I$30,0,10*ROW('Sanitation Data'!I170))="","",OFFSET('Sanitation Data'!$I$30,0,10*ROW('Sanitation Data'!I170)))</f>
        <v/>
      </c>
      <c r="DM176" s="282" t="str">
        <f ca="true">+IF(OFFSET('Sanitation Data'!$I$31,0,10*ROW('Sanitation Data'!I170))="","",OFFSET('Sanitation Data'!$I$31,0,10*ROW('Sanitation Data'!I170)))</f>
        <v/>
      </c>
      <c r="DN176" s="282" t="str">
        <f ca="true">+IF(OFFSET('Sanitation Data'!$I$32,0,10*ROW('Sanitation Data'!I170))="","",OFFSET('Sanitation Data'!$I$32,0,10*ROW('Sanitation Data'!I170)))</f>
        <v/>
      </c>
      <c r="DO176" s="282" t="str">
        <f ca="true">+IF(OFFSET('Hygiene Data'!$D$11,0,10*ROW('Hygiene Data'!D170))="","",OFFSET('Hygiene Data'!$D$11,0,10*ROW('Hygiene Data'!D170)))</f>
        <v/>
      </c>
      <c r="DP176" s="282" t="str">
        <f ca="true">+IF(OFFSET('Hygiene Data'!$D$12,0,10*ROW('Hygiene Data'!D170))="","",OFFSET('Hygiene Data'!$D$12,0,10*ROW('Hygiene Data'!D170)))</f>
        <v/>
      </c>
      <c r="DQ176" s="282" t="str">
        <f ca="true">+IF(OFFSET('Hygiene Data'!$D$13,0,10*ROW('Hygiene Data'!D170))="","",OFFSET('Hygiene Data'!$D$13,0,10*ROW('Hygiene Data'!D170)))</f>
        <v/>
      </c>
      <c r="DR176" s="282" t="str">
        <f ca="true">+IF(OFFSET('Hygiene Data'!$E$11,0,10*ROW('Hygiene Data'!E170))="","",OFFSET('Hygiene Data'!$E$11,0,10*ROW('Hygiene Data'!E170)))</f>
        <v/>
      </c>
      <c r="DS176" s="282" t="str">
        <f ca="true">+IF(OFFSET('Hygiene Data'!$E$12,0,10*ROW('Hygiene Data'!E170))="","",OFFSET('Hygiene Data'!$E$12,0,10*ROW('Hygiene Data'!E170)))</f>
        <v/>
      </c>
      <c r="DT176" s="282" t="str">
        <f ca="true">+IF(OFFSET('Hygiene Data'!$E$13,0,10*ROW('Hygiene Data'!E170))="","",OFFSET('Hygiene Data'!$E$13,0,10*ROW('Hygiene Data'!E170)))</f>
        <v/>
      </c>
      <c r="DU176" s="282" t="str">
        <f ca="true">+IF(OFFSET('Hygiene Data'!$F$11,0,10*ROW('Hygiene Data'!F170))="","",OFFSET('Hygiene Data'!$F$11,0,10*ROW('Hygiene Data'!F170)))</f>
        <v/>
      </c>
      <c r="DV176" s="282" t="str">
        <f ca="true">+IF(OFFSET('Hygiene Data'!$F$12,0,10*ROW('Hygiene Data'!F170))="","",OFFSET('Hygiene Data'!$F$12,0,10*ROW('Hygiene Data'!F170)))</f>
        <v/>
      </c>
      <c r="DW176" s="282" t="str">
        <f ca="true">+IF(OFFSET('Hygiene Data'!$F$13,0,10*ROW('Hygiene Data'!F170))="","",OFFSET('Hygiene Data'!$F$13,0,10*ROW('Hygiene Data'!F170)))</f>
        <v/>
      </c>
      <c r="DX176" s="282" t="str">
        <f ca="true">+IF(OFFSET('Hygiene Data'!$G$11,0,10*ROW('Hygiene Data'!G170))="","",OFFSET('Hygiene Data'!$G$11,0,10*ROW('Hygiene Data'!G170)))</f>
        <v/>
      </c>
      <c r="DY176" s="282" t="str">
        <f ca="true">+IF(OFFSET('Hygiene Data'!$G$12,0,10*ROW('Hygiene Data'!G170))="","",OFFSET('Hygiene Data'!$G$12,0,10*ROW('Hygiene Data'!G170)))</f>
        <v/>
      </c>
      <c r="DZ176" s="282" t="str">
        <f ca="true">+IF(OFFSET('Hygiene Data'!$G$13,0,10*ROW('Hygiene Data'!G170))="","",OFFSET('Hygiene Data'!$G$13,0,10*ROW('Hygiene Data'!G170)))</f>
        <v/>
      </c>
      <c r="EA176" s="282" t="str">
        <f ca="true">+IF(OFFSET('Hygiene Data'!$H$11,0,10*ROW('Hygiene Data'!H170))="","",OFFSET('Hygiene Data'!$H$11,0,10*ROW('Hygiene Data'!H170)))</f>
        <v/>
      </c>
      <c r="EB176" s="282" t="str">
        <f ca="true">+IF(OFFSET('Hygiene Data'!$H$12,0,10*ROW('Hygiene Data'!H170))="","",OFFSET('Hygiene Data'!$H$12,0,10*ROW('Hygiene Data'!H170)))</f>
        <v/>
      </c>
      <c r="EC176" s="282" t="str">
        <f ca="true">+IF(OFFSET('Hygiene Data'!$H$13,0,10*ROW('Hygiene Data'!H170))="","",OFFSET('Hygiene Data'!$H$13,0,10*ROW('Hygiene Data'!H170)))</f>
        <v/>
      </c>
      <c r="ED176" s="282" t="str">
        <f ca="true">+IF(OFFSET('Hygiene Data'!$I$11,0,10*ROW('Hygiene Data'!I170))="","",OFFSET('Hygiene Data'!$I$11,0,10*ROW('Hygiene Data'!I170)))</f>
        <v/>
      </c>
      <c r="EE176" s="282" t="str">
        <f ca="true">+IF(OFFSET('Hygiene Data'!$I$12,0,10*ROW('Hygiene Data'!I170))="","",OFFSET('Hygiene Data'!$I$12,0,10*ROW('Hygiene Data'!I170)))</f>
        <v/>
      </c>
      <c r="EF176" s="282"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8"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2"/>
      <c r="BS177" s="282" t="str">
        <f ca="true">+IF(OFFSET('Water Data'!$D$27,0,10*ROW('Water Data'!D171))="","",OFFSET('Water Data'!$D$27,0,10*ROW('Water Data'!D171)))</f>
        <v/>
      </c>
      <c r="BT177" s="282" t="str">
        <f ca="true">+IF(OFFSET('Water Data'!$D$28,0,10*ROW('Water Data'!D171))="","",OFFSET('Water Data'!$D$28,0,10*ROW('Water Data'!D171)))</f>
        <v/>
      </c>
      <c r="BU177" s="282" t="str">
        <f ca="true">+IF(OFFSET('Water Data'!$D$29,0,10*ROW('Water Data'!D171))="","",OFFSET('Water Data'!$D$29,0,10*ROW('Water Data'!D171)))</f>
        <v/>
      </c>
      <c r="BV177" s="282" t="str">
        <f ca="true">+IF(OFFSET('Water Data'!$E$27,0,10*ROW('Water Data'!E171))="","",OFFSET('Water Data'!$E$27,0,10*ROW('Water Data'!E171)))</f>
        <v/>
      </c>
      <c r="BW177" s="282" t="str">
        <f ca="true">+IF(OFFSET('Water Data'!$E$28,0,10*ROW('Water Data'!E171))="","",OFFSET('Water Data'!$E$28,0,10*ROW('Water Data'!E171)))</f>
        <v/>
      </c>
      <c r="BX177" s="282" t="str">
        <f ca="true">+IF(OFFSET('Water Data'!$E$29,0,10*ROW('Water Data'!E171))="","",OFFSET('Water Data'!$E$29,0,10*ROW('Water Data'!E171)))</f>
        <v/>
      </c>
      <c r="BY177" s="282" t="str">
        <f ca="true">+IF(OFFSET('Water Data'!$F$27,0,10*ROW('Water Data'!F171))="","",OFFSET('Water Data'!$F$27,0,10*ROW('Water Data'!F171)))</f>
        <v/>
      </c>
      <c r="BZ177" s="282" t="str">
        <f ca="true">+IF(OFFSET('Water Data'!$F$28,0,10*ROW('Water Data'!F171))="","",OFFSET('Water Data'!$F$28,0,10*ROW('Water Data'!F171)))</f>
        <v/>
      </c>
      <c r="CA177" s="282" t="str">
        <f ca="true">+IF(OFFSET('Water Data'!$F$29,0,10*ROW('Water Data'!F171))="","",OFFSET('Water Data'!$F$29,0,10*ROW('Water Data'!F171)))</f>
        <v/>
      </c>
      <c r="CB177" s="282" t="str">
        <f ca="true">+IF(OFFSET('Water Data'!$G$27,0,10*ROW('Water Data'!G171))="","",OFFSET('Water Data'!$G$27,0,10*ROW('Water Data'!G171)))</f>
        <v/>
      </c>
      <c r="CC177" s="282" t="str">
        <f ca="true">+IF(OFFSET('Water Data'!$G$28,0,10*ROW('Water Data'!G171))="","",OFFSET('Water Data'!$G$28,0,10*ROW('Water Data'!G171)))</f>
        <v/>
      </c>
      <c r="CD177" s="282" t="str">
        <f ca="true">+IF(OFFSET('Water Data'!$G$29,0,10*ROW('Water Data'!G171))="","",OFFSET('Water Data'!$G$29,0,10*ROW('Water Data'!G171)))</f>
        <v/>
      </c>
      <c r="CE177" s="282" t="str">
        <f ca="true">+IF(OFFSET('Water Data'!$H$27,0,10*ROW('Water Data'!H171))="","",OFFSET('Water Data'!$H$27,0,10*ROW('Water Data'!H171)))</f>
        <v/>
      </c>
      <c r="CF177" s="282" t="str">
        <f ca="true">+IF(OFFSET('Water Data'!$H$28,0,10*ROW('Water Data'!H171))="","",OFFSET('Water Data'!$H$28,0,10*ROW('Water Data'!H171)))</f>
        <v/>
      </c>
      <c r="CG177" s="282" t="str">
        <f ca="true">+IF(OFFSET('Water Data'!$H$29,0,10*ROW('Water Data'!H171))="","",OFFSET('Water Data'!$H$29,0,10*ROW('Water Data'!H171)))</f>
        <v/>
      </c>
      <c r="CH177" s="282" t="str">
        <f ca="true">+IF(OFFSET('Water Data'!$I$27,0,10*ROW('Water Data'!I171))="","",OFFSET('Water Data'!$I$27,0,10*ROW('Water Data'!I171)))</f>
        <v/>
      </c>
      <c r="CI177" s="282" t="str">
        <f ca="true">+IF(OFFSET('Water Data'!$I$28,0,10*ROW('Water Data'!I171))="","",OFFSET('Water Data'!$I$28,0,10*ROW('Water Data'!I171)))</f>
        <v/>
      </c>
      <c r="CJ177" s="282" t="str">
        <f ca="true">+IF(OFFSET('Water Data'!$I$29,0,10*ROW('Water Data'!I171))="","",OFFSET('Water Data'!$I$29,0,10*ROW('Water Data'!I171)))</f>
        <v/>
      </c>
      <c r="CK177" s="282" t="str">
        <f ca="true">+IF(OFFSET('Sanitation Data'!$D$28,0,10*ROW('Sanitation Data'!D171))="","",OFFSET('Sanitation Data'!$D$28,0,10*ROW('Sanitation Data'!D171)))</f>
        <v/>
      </c>
      <c r="CL177" s="282" t="str">
        <f ca="true">+IF(OFFSET('Sanitation Data'!$D$29,0,10*ROW('Sanitation Data'!D171))="","",OFFSET('Sanitation Data'!$D$29,0,10*ROW('Sanitation Data'!D171)))</f>
        <v/>
      </c>
      <c r="CM177" s="282" t="str">
        <f ca="true">+IF(OFFSET('Sanitation Data'!$D$30,0,10*ROW('Sanitation Data'!D171))="","",OFFSET('Sanitation Data'!$D$30,0,10*ROW('Sanitation Data'!D171)))</f>
        <v/>
      </c>
      <c r="CN177" s="282" t="str">
        <f ca="true">+IF(OFFSET('Sanitation Data'!$D$31,0,10*ROW('Sanitation Data'!D171))="","",OFFSET('Sanitation Data'!$D$31,0,10*ROW('Sanitation Data'!D171)))</f>
        <v/>
      </c>
      <c r="CO177" s="282" t="str">
        <f ca="true">+IF(OFFSET('Sanitation Data'!$D$32,0,10*ROW('Sanitation Data'!D171))="","",OFFSET('Sanitation Data'!$D$32,0,10*ROW('Sanitation Data'!D171)))</f>
        <v/>
      </c>
      <c r="CP177" s="282" t="str">
        <f ca="true">+IF(OFFSET('Sanitation Data'!$E$28,0,10*ROW('Sanitation Data'!E171))="","",OFFSET('Sanitation Data'!$E$28,0,10*ROW('Sanitation Data'!E171)))</f>
        <v/>
      </c>
      <c r="CQ177" s="282" t="str">
        <f ca="true">+IF(OFFSET('Sanitation Data'!$E$29,0,10*ROW('Sanitation Data'!E171))="","",OFFSET('Sanitation Data'!$E$29,0,10*ROW('Sanitation Data'!E171)))</f>
        <v/>
      </c>
      <c r="CR177" s="282" t="str">
        <f ca="true">+IF(OFFSET('Sanitation Data'!$E$30,0,10*ROW('Sanitation Data'!E171))="","",OFFSET('Sanitation Data'!$E$30,0,10*ROW('Sanitation Data'!E171)))</f>
        <v/>
      </c>
      <c r="CS177" s="282" t="str">
        <f ca="true">+IF(OFFSET('Sanitation Data'!$E$31,0,10*ROW('Sanitation Data'!E171))="","",OFFSET('Sanitation Data'!$E$31,0,10*ROW('Sanitation Data'!E171)))</f>
        <v/>
      </c>
      <c r="CT177" s="282" t="str">
        <f ca="true">+IF(OFFSET('Sanitation Data'!$E$32,0,10*ROW('Sanitation Data'!E171))="","",OFFSET('Sanitation Data'!$E$32,0,10*ROW('Sanitation Data'!E171)))</f>
        <v/>
      </c>
      <c r="CU177" s="282" t="str">
        <f ca="true">+IF(OFFSET('Sanitation Data'!$F$28,0,10*ROW('Sanitation Data'!F171))="","",OFFSET('Sanitation Data'!$F$28,0,10*ROW('Sanitation Data'!F171)))</f>
        <v/>
      </c>
      <c r="CV177" s="282" t="str">
        <f ca="true">+IF(OFFSET('Sanitation Data'!$F$29,0,10*ROW('Sanitation Data'!F171))="","",OFFSET('Sanitation Data'!$F$29,0,10*ROW('Sanitation Data'!F171)))</f>
        <v/>
      </c>
      <c r="CW177" s="282" t="str">
        <f ca="true">+IF(OFFSET('Sanitation Data'!$F$30,0,10*ROW('Sanitation Data'!F171))="","",OFFSET('Sanitation Data'!$F$30,0,10*ROW('Sanitation Data'!F171)))</f>
        <v/>
      </c>
      <c r="CX177" s="282" t="str">
        <f ca="true">+IF(OFFSET('Sanitation Data'!$F$31,0,10*ROW('Sanitation Data'!F171))="","",OFFSET('Sanitation Data'!$F$31,0,10*ROW('Sanitation Data'!F171)))</f>
        <v/>
      </c>
      <c r="CY177" s="282" t="str">
        <f ca="true">+IF(OFFSET('Sanitation Data'!$F$32,0,10*ROW('Sanitation Data'!F171))="","",OFFSET('Sanitation Data'!$F$32,0,10*ROW('Sanitation Data'!F171)))</f>
        <v/>
      </c>
      <c r="CZ177" s="282" t="str">
        <f ca="true">+IF(OFFSET('Sanitation Data'!$G$28,0,10*ROW('Sanitation Data'!G171))="","",OFFSET('Sanitation Data'!$G$28,0,10*ROW('Sanitation Data'!G171)))</f>
        <v/>
      </c>
      <c r="DA177" s="282" t="str">
        <f ca="true">+IF(OFFSET('Sanitation Data'!$G$29,0,10*ROW('Sanitation Data'!G171))="","",OFFSET('Sanitation Data'!$G$29,0,10*ROW('Sanitation Data'!G171)))</f>
        <v/>
      </c>
      <c r="DB177" s="282" t="str">
        <f ca="true">+IF(OFFSET('Sanitation Data'!$G$30,0,10*ROW('Sanitation Data'!G171))="","",OFFSET('Sanitation Data'!$G$30,0,10*ROW('Sanitation Data'!G171)))</f>
        <v/>
      </c>
      <c r="DC177" s="282" t="str">
        <f ca="true">+IF(OFFSET('Sanitation Data'!$G$31,0,10*ROW('Sanitation Data'!G171))="","",OFFSET('Sanitation Data'!$G$31,0,10*ROW('Sanitation Data'!G171)))</f>
        <v/>
      </c>
      <c r="DD177" s="282" t="str">
        <f ca="true">+IF(OFFSET('Sanitation Data'!$G$32,0,10*ROW('Sanitation Data'!G171))="","",OFFSET('Sanitation Data'!$G$32,0,10*ROW('Sanitation Data'!G171)))</f>
        <v/>
      </c>
      <c r="DE177" s="282" t="str">
        <f ca="true">+IF(OFFSET('Sanitation Data'!$H$28,0,10*ROW('Sanitation Data'!H171))="","",OFFSET('Sanitation Data'!$H$28,0,10*ROW('Sanitation Data'!H171)))</f>
        <v/>
      </c>
      <c r="DF177" s="282" t="str">
        <f ca="true">+IF(OFFSET('Sanitation Data'!$H$29,0,10*ROW('Sanitation Data'!H171))="","",OFFSET('Sanitation Data'!$H$29,0,10*ROW('Sanitation Data'!H171)))</f>
        <v/>
      </c>
      <c r="DG177" s="282" t="str">
        <f ca="true">+IF(OFFSET('Sanitation Data'!$H$30,0,10*ROW('Sanitation Data'!H171))="","",OFFSET('Sanitation Data'!$H$30,0,10*ROW('Sanitation Data'!H171)))</f>
        <v/>
      </c>
      <c r="DH177" s="282" t="str">
        <f ca="true">+IF(OFFSET('Sanitation Data'!$H$31,0,10*ROW('Sanitation Data'!H171))="","",OFFSET('Sanitation Data'!$H$31,0,10*ROW('Sanitation Data'!H171)))</f>
        <v/>
      </c>
      <c r="DI177" s="282" t="str">
        <f ca="true">+IF(OFFSET('Sanitation Data'!$H$32,0,10*ROW('Sanitation Data'!H171))="","",OFFSET('Sanitation Data'!$H$32,0,10*ROW('Sanitation Data'!H171)))</f>
        <v/>
      </c>
      <c r="DJ177" s="282" t="str">
        <f ca="true">+IF(OFFSET('Sanitation Data'!$I$28,0,10*ROW('Sanitation Data'!I171))="","",OFFSET('Sanitation Data'!$I$28,0,10*ROW('Sanitation Data'!I171)))</f>
        <v/>
      </c>
      <c r="DK177" s="282" t="str">
        <f ca="true">+IF(OFFSET('Sanitation Data'!$I$29,0,10*ROW('Sanitation Data'!I171))="","",OFFSET('Sanitation Data'!$I$29,0,10*ROW('Sanitation Data'!I171)))</f>
        <v/>
      </c>
      <c r="DL177" s="282" t="str">
        <f ca="true">+IF(OFFSET('Sanitation Data'!$I$30,0,10*ROW('Sanitation Data'!I171))="","",OFFSET('Sanitation Data'!$I$30,0,10*ROW('Sanitation Data'!I171)))</f>
        <v/>
      </c>
      <c r="DM177" s="282" t="str">
        <f ca="true">+IF(OFFSET('Sanitation Data'!$I$31,0,10*ROW('Sanitation Data'!I171))="","",OFFSET('Sanitation Data'!$I$31,0,10*ROW('Sanitation Data'!I171)))</f>
        <v/>
      </c>
      <c r="DN177" s="282" t="str">
        <f ca="true">+IF(OFFSET('Sanitation Data'!$I$32,0,10*ROW('Sanitation Data'!I171))="","",OFFSET('Sanitation Data'!$I$32,0,10*ROW('Sanitation Data'!I171)))</f>
        <v/>
      </c>
      <c r="DO177" s="282" t="str">
        <f ca="true">+IF(OFFSET('Hygiene Data'!$D$11,0,10*ROW('Hygiene Data'!D171))="","",OFFSET('Hygiene Data'!$D$11,0,10*ROW('Hygiene Data'!D171)))</f>
        <v/>
      </c>
      <c r="DP177" s="282" t="str">
        <f ca="true">+IF(OFFSET('Hygiene Data'!$D$12,0,10*ROW('Hygiene Data'!D171))="","",OFFSET('Hygiene Data'!$D$12,0,10*ROW('Hygiene Data'!D171)))</f>
        <v/>
      </c>
      <c r="DQ177" s="282" t="str">
        <f ca="true">+IF(OFFSET('Hygiene Data'!$D$13,0,10*ROW('Hygiene Data'!D171))="","",OFFSET('Hygiene Data'!$D$13,0,10*ROW('Hygiene Data'!D171)))</f>
        <v/>
      </c>
      <c r="DR177" s="282" t="str">
        <f ca="true">+IF(OFFSET('Hygiene Data'!$E$11,0,10*ROW('Hygiene Data'!E171))="","",OFFSET('Hygiene Data'!$E$11,0,10*ROW('Hygiene Data'!E171)))</f>
        <v/>
      </c>
      <c r="DS177" s="282" t="str">
        <f ca="true">+IF(OFFSET('Hygiene Data'!$E$12,0,10*ROW('Hygiene Data'!E171))="","",OFFSET('Hygiene Data'!$E$12,0,10*ROW('Hygiene Data'!E171)))</f>
        <v/>
      </c>
      <c r="DT177" s="282" t="str">
        <f ca="true">+IF(OFFSET('Hygiene Data'!$E$13,0,10*ROW('Hygiene Data'!E171))="","",OFFSET('Hygiene Data'!$E$13,0,10*ROW('Hygiene Data'!E171)))</f>
        <v/>
      </c>
      <c r="DU177" s="282" t="str">
        <f ca="true">+IF(OFFSET('Hygiene Data'!$F$11,0,10*ROW('Hygiene Data'!F171))="","",OFFSET('Hygiene Data'!$F$11,0,10*ROW('Hygiene Data'!F171)))</f>
        <v/>
      </c>
      <c r="DV177" s="282" t="str">
        <f ca="true">+IF(OFFSET('Hygiene Data'!$F$12,0,10*ROW('Hygiene Data'!F171))="","",OFFSET('Hygiene Data'!$F$12,0,10*ROW('Hygiene Data'!F171)))</f>
        <v/>
      </c>
      <c r="DW177" s="282" t="str">
        <f ca="true">+IF(OFFSET('Hygiene Data'!$F$13,0,10*ROW('Hygiene Data'!F171))="","",OFFSET('Hygiene Data'!$F$13,0,10*ROW('Hygiene Data'!F171)))</f>
        <v/>
      </c>
      <c r="DX177" s="282" t="str">
        <f ca="true">+IF(OFFSET('Hygiene Data'!$G$11,0,10*ROW('Hygiene Data'!G171))="","",OFFSET('Hygiene Data'!$G$11,0,10*ROW('Hygiene Data'!G171)))</f>
        <v/>
      </c>
      <c r="DY177" s="282" t="str">
        <f ca="true">+IF(OFFSET('Hygiene Data'!$G$12,0,10*ROW('Hygiene Data'!G171))="","",OFFSET('Hygiene Data'!$G$12,0,10*ROW('Hygiene Data'!G171)))</f>
        <v/>
      </c>
      <c r="DZ177" s="282" t="str">
        <f ca="true">+IF(OFFSET('Hygiene Data'!$G$13,0,10*ROW('Hygiene Data'!G171))="","",OFFSET('Hygiene Data'!$G$13,0,10*ROW('Hygiene Data'!G171)))</f>
        <v/>
      </c>
      <c r="EA177" s="282" t="str">
        <f ca="true">+IF(OFFSET('Hygiene Data'!$H$11,0,10*ROW('Hygiene Data'!H171))="","",OFFSET('Hygiene Data'!$H$11,0,10*ROW('Hygiene Data'!H171)))</f>
        <v/>
      </c>
      <c r="EB177" s="282" t="str">
        <f ca="true">+IF(OFFSET('Hygiene Data'!$H$12,0,10*ROW('Hygiene Data'!H171))="","",OFFSET('Hygiene Data'!$H$12,0,10*ROW('Hygiene Data'!H171)))</f>
        <v/>
      </c>
      <c r="EC177" s="282" t="str">
        <f ca="true">+IF(OFFSET('Hygiene Data'!$H$13,0,10*ROW('Hygiene Data'!H171))="","",OFFSET('Hygiene Data'!$H$13,0,10*ROW('Hygiene Data'!H171)))</f>
        <v/>
      </c>
      <c r="ED177" s="282" t="str">
        <f ca="true">+IF(OFFSET('Hygiene Data'!$I$11,0,10*ROW('Hygiene Data'!I171))="","",OFFSET('Hygiene Data'!$I$11,0,10*ROW('Hygiene Data'!I171)))</f>
        <v/>
      </c>
      <c r="EE177" s="282" t="str">
        <f ca="true">+IF(OFFSET('Hygiene Data'!$I$12,0,10*ROW('Hygiene Data'!I171))="","",OFFSET('Hygiene Data'!$I$12,0,10*ROW('Hygiene Data'!I171)))</f>
        <v/>
      </c>
      <c r="EF177" s="282"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8"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2"/>
      <c r="BS178" s="282" t="str">
        <f ca="true">+IF(OFFSET('Water Data'!$D$27,0,10*ROW('Water Data'!D172))="","",OFFSET('Water Data'!$D$27,0,10*ROW('Water Data'!D172)))</f>
        <v/>
      </c>
      <c r="BT178" s="282" t="str">
        <f ca="true">+IF(OFFSET('Water Data'!$D$28,0,10*ROW('Water Data'!D172))="","",OFFSET('Water Data'!$D$28,0,10*ROW('Water Data'!D172)))</f>
        <v/>
      </c>
      <c r="BU178" s="282" t="str">
        <f ca="true">+IF(OFFSET('Water Data'!$D$29,0,10*ROW('Water Data'!D172))="","",OFFSET('Water Data'!$D$29,0,10*ROW('Water Data'!D172)))</f>
        <v/>
      </c>
      <c r="BV178" s="282" t="str">
        <f ca="true">+IF(OFFSET('Water Data'!$E$27,0,10*ROW('Water Data'!E172))="","",OFFSET('Water Data'!$E$27,0,10*ROW('Water Data'!E172)))</f>
        <v/>
      </c>
      <c r="BW178" s="282" t="str">
        <f ca="true">+IF(OFFSET('Water Data'!$E$28,0,10*ROW('Water Data'!E172))="","",OFFSET('Water Data'!$E$28,0,10*ROW('Water Data'!E172)))</f>
        <v/>
      </c>
      <c r="BX178" s="282" t="str">
        <f ca="true">+IF(OFFSET('Water Data'!$E$29,0,10*ROW('Water Data'!E172))="","",OFFSET('Water Data'!$E$29,0,10*ROW('Water Data'!E172)))</f>
        <v/>
      </c>
      <c r="BY178" s="282" t="str">
        <f ca="true">+IF(OFFSET('Water Data'!$F$27,0,10*ROW('Water Data'!F172))="","",OFFSET('Water Data'!$F$27,0,10*ROW('Water Data'!F172)))</f>
        <v/>
      </c>
      <c r="BZ178" s="282" t="str">
        <f ca="true">+IF(OFFSET('Water Data'!$F$28,0,10*ROW('Water Data'!F172))="","",OFFSET('Water Data'!$F$28,0,10*ROW('Water Data'!F172)))</f>
        <v/>
      </c>
      <c r="CA178" s="282" t="str">
        <f ca="true">+IF(OFFSET('Water Data'!$F$29,0,10*ROW('Water Data'!F172))="","",OFFSET('Water Data'!$F$29,0,10*ROW('Water Data'!F172)))</f>
        <v/>
      </c>
      <c r="CB178" s="282" t="str">
        <f ca="true">+IF(OFFSET('Water Data'!$G$27,0,10*ROW('Water Data'!G172))="","",OFFSET('Water Data'!$G$27,0,10*ROW('Water Data'!G172)))</f>
        <v/>
      </c>
      <c r="CC178" s="282" t="str">
        <f ca="true">+IF(OFFSET('Water Data'!$G$28,0,10*ROW('Water Data'!G172))="","",OFFSET('Water Data'!$G$28,0,10*ROW('Water Data'!G172)))</f>
        <v/>
      </c>
      <c r="CD178" s="282" t="str">
        <f ca="true">+IF(OFFSET('Water Data'!$G$29,0,10*ROW('Water Data'!G172))="","",OFFSET('Water Data'!$G$29,0,10*ROW('Water Data'!G172)))</f>
        <v/>
      </c>
      <c r="CE178" s="282" t="str">
        <f ca="true">+IF(OFFSET('Water Data'!$H$27,0,10*ROW('Water Data'!H172))="","",OFFSET('Water Data'!$H$27,0,10*ROW('Water Data'!H172)))</f>
        <v/>
      </c>
      <c r="CF178" s="282" t="str">
        <f ca="true">+IF(OFFSET('Water Data'!$H$28,0,10*ROW('Water Data'!H172))="","",OFFSET('Water Data'!$H$28,0,10*ROW('Water Data'!H172)))</f>
        <v/>
      </c>
      <c r="CG178" s="282" t="str">
        <f ca="true">+IF(OFFSET('Water Data'!$H$29,0,10*ROW('Water Data'!H172))="","",OFFSET('Water Data'!$H$29,0,10*ROW('Water Data'!H172)))</f>
        <v/>
      </c>
      <c r="CH178" s="282" t="str">
        <f ca="true">+IF(OFFSET('Water Data'!$I$27,0,10*ROW('Water Data'!I172))="","",OFFSET('Water Data'!$I$27,0,10*ROW('Water Data'!I172)))</f>
        <v/>
      </c>
      <c r="CI178" s="282" t="str">
        <f ca="true">+IF(OFFSET('Water Data'!$I$28,0,10*ROW('Water Data'!I172))="","",OFFSET('Water Data'!$I$28,0,10*ROW('Water Data'!I172)))</f>
        <v/>
      </c>
      <c r="CJ178" s="282" t="str">
        <f ca="true">+IF(OFFSET('Water Data'!$I$29,0,10*ROW('Water Data'!I172))="","",OFFSET('Water Data'!$I$29,0,10*ROW('Water Data'!I172)))</f>
        <v/>
      </c>
      <c r="CK178" s="282" t="str">
        <f ca="true">+IF(OFFSET('Sanitation Data'!$D$28,0,10*ROW('Sanitation Data'!D172))="","",OFFSET('Sanitation Data'!$D$28,0,10*ROW('Sanitation Data'!D172)))</f>
        <v/>
      </c>
      <c r="CL178" s="282" t="str">
        <f ca="true">+IF(OFFSET('Sanitation Data'!$D$29,0,10*ROW('Sanitation Data'!D172))="","",OFFSET('Sanitation Data'!$D$29,0,10*ROW('Sanitation Data'!D172)))</f>
        <v/>
      </c>
      <c r="CM178" s="282" t="str">
        <f ca="true">+IF(OFFSET('Sanitation Data'!$D$30,0,10*ROW('Sanitation Data'!D172))="","",OFFSET('Sanitation Data'!$D$30,0,10*ROW('Sanitation Data'!D172)))</f>
        <v/>
      </c>
      <c r="CN178" s="282" t="str">
        <f ca="true">+IF(OFFSET('Sanitation Data'!$D$31,0,10*ROW('Sanitation Data'!D172))="","",OFFSET('Sanitation Data'!$D$31,0,10*ROW('Sanitation Data'!D172)))</f>
        <v/>
      </c>
      <c r="CO178" s="282" t="str">
        <f ca="true">+IF(OFFSET('Sanitation Data'!$D$32,0,10*ROW('Sanitation Data'!D172))="","",OFFSET('Sanitation Data'!$D$32,0,10*ROW('Sanitation Data'!D172)))</f>
        <v/>
      </c>
      <c r="CP178" s="282" t="str">
        <f ca="true">+IF(OFFSET('Sanitation Data'!$E$28,0,10*ROW('Sanitation Data'!E172))="","",OFFSET('Sanitation Data'!$E$28,0,10*ROW('Sanitation Data'!E172)))</f>
        <v/>
      </c>
      <c r="CQ178" s="282" t="str">
        <f ca="true">+IF(OFFSET('Sanitation Data'!$E$29,0,10*ROW('Sanitation Data'!E172))="","",OFFSET('Sanitation Data'!$E$29,0,10*ROW('Sanitation Data'!E172)))</f>
        <v/>
      </c>
      <c r="CR178" s="282" t="str">
        <f ca="true">+IF(OFFSET('Sanitation Data'!$E$30,0,10*ROW('Sanitation Data'!E172))="","",OFFSET('Sanitation Data'!$E$30,0,10*ROW('Sanitation Data'!E172)))</f>
        <v/>
      </c>
      <c r="CS178" s="282" t="str">
        <f ca="true">+IF(OFFSET('Sanitation Data'!$E$31,0,10*ROW('Sanitation Data'!E172))="","",OFFSET('Sanitation Data'!$E$31,0,10*ROW('Sanitation Data'!E172)))</f>
        <v/>
      </c>
      <c r="CT178" s="282" t="str">
        <f ca="true">+IF(OFFSET('Sanitation Data'!$E$32,0,10*ROW('Sanitation Data'!E172))="","",OFFSET('Sanitation Data'!$E$32,0,10*ROW('Sanitation Data'!E172)))</f>
        <v/>
      </c>
      <c r="CU178" s="282" t="str">
        <f ca="true">+IF(OFFSET('Sanitation Data'!$F$28,0,10*ROW('Sanitation Data'!F172))="","",OFFSET('Sanitation Data'!$F$28,0,10*ROW('Sanitation Data'!F172)))</f>
        <v/>
      </c>
      <c r="CV178" s="282" t="str">
        <f ca="true">+IF(OFFSET('Sanitation Data'!$F$29,0,10*ROW('Sanitation Data'!F172))="","",OFFSET('Sanitation Data'!$F$29,0,10*ROW('Sanitation Data'!F172)))</f>
        <v/>
      </c>
      <c r="CW178" s="282" t="str">
        <f ca="true">+IF(OFFSET('Sanitation Data'!$F$30,0,10*ROW('Sanitation Data'!F172))="","",OFFSET('Sanitation Data'!$F$30,0,10*ROW('Sanitation Data'!F172)))</f>
        <v/>
      </c>
      <c r="CX178" s="282" t="str">
        <f ca="true">+IF(OFFSET('Sanitation Data'!$F$31,0,10*ROW('Sanitation Data'!F172))="","",OFFSET('Sanitation Data'!$F$31,0,10*ROW('Sanitation Data'!F172)))</f>
        <v/>
      </c>
      <c r="CY178" s="282" t="str">
        <f ca="true">+IF(OFFSET('Sanitation Data'!$F$32,0,10*ROW('Sanitation Data'!F172))="","",OFFSET('Sanitation Data'!$F$32,0,10*ROW('Sanitation Data'!F172)))</f>
        <v/>
      </c>
      <c r="CZ178" s="282" t="str">
        <f ca="true">+IF(OFFSET('Sanitation Data'!$G$28,0,10*ROW('Sanitation Data'!G172))="","",OFFSET('Sanitation Data'!$G$28,0,10*ROW('Sanitation Data'!G172)))</f>
        <v/>
      </c>
      <c r="DA178" s="282" t="str">
        <f ca="true">+IF(OFFSET('Sanitation Data'!$G$29,0,10*ROW('Sanitation Data'!G172))="","",OFFSET('Sanitation Data'!$G$29,0,10*ROW('Sanitation Data'!G172)))</f>
        <v/>
      </c>
      <c r="DB178" s="282" t="str">
        <f ca="true">+IF(OFFSET('Sanitation Data'!$G$30,0,10*ROW('Sanitation Data'!G172))="","",OFFSET('Sanitation Data'!$G$30,0,10*ROW('Sanitation Data'!G172)))</f>
        <v/>
      </c>
      <c r="DC178" s="282" t="str">
        <f ca="true">+IF(OFFSET('Sanitation Data'!$G$31,0,10*ROW('Sanitation Data'!G172))="","",OFFSET('Sanitation Data'!$G$31,0,10*ROW('Sanitation Data'!G172)))</f>
        <v/>
      </c>
      <c r="DD178" s="282" t="str">
        <f ca="true">+IF(OFFSET('Sanitation Data'!$G$32,0,10*ROW('Sanitation Data'!G172))="","",OFFSET('Sanitation Data'!$G$32,0,10*ROW('Sanitation Data'!G172)))</f>
        <v/>
      </c>
      <c r="DE178" s="282" t="str">
        <f ca="true">+IF(OFFSET('Sanitation Data'!$H$28,0,10*ROW('Sanitation Data'!H172))="","",OFFSET('Sanitation Data'!$H$28,0,10*ROW('Sanitation Data'!H172)))</f>
        <v/>
      </c>
      <c r="DF178" s="282" t="str">
        <f ca="true">+IF(OFFSET('Sanitation Data'!$H$29,0,10*ROW('Sanitation Data'!H172))="","",OFFSET('Sanitation Data'!$H$29,0,10*ROW('Sanitation Data'!H172)))</f>
        <v/>
      </c>
      <c r="DG178" s="282" t="str">
        <f ca="true">+IF(OFFSET('Sanitation Data'!$H$30,0,10*ROW('Sanitation Data'!H172))="","",OFFSET('Sanitation Data'!$H$30,0,10*ROW('Sanitation Data'!H172)))</f>
        <v/>
      </c>
      <c r="DH178" s="282" t="str">
        <f ca="true">+IF(OFFSET('Sanitation Data'!$H$31,0,10*ROW('Sanitation Data'!H172))="","",OFFSET('Sanitation Data'!$H$31,0,10*ROW('Sanitation Data'!H172)))</f>
        <v/>
      </c>
      <c r="DI178" s="282" t="str">
        <f ca="true">+IF(OFFSET('Sanitation Data'!$H$32,0,10*ROW('Sanitation Data'!H172))="","",OFFSET('Sanitation Data'!$H$32,0,10*ROW('Sanitation Data'!H172)))</f>
        <v/>
      </c>
      <c r="DJ178" s="282" t="str">
        <f ca="true">+IF(OFFSET('Sanitation Data'!$I$28,0,10*ROW('Sanitation Data'!I172))="","",OFFSET('Sanitation Data'!$I$28,0,10*ROW('Sanitation Data'!I172)))</f>
        <v/>
      </c>
      <c r="DK178" s="282" t="str">
        <f ca="true">+IF(OFFSET('Sanitation Data'!$I$29,0,10*ROW('Sanitation Data'!I172))="","",OFFSET('Sanitation Data'!$I$29,0,10*ROW('Sanitation Data'!I172)))</f>
        <v/>
      </c>
      <c r="DL178" s="282" t="str">
        <f ca="true">+IF(OFFSET('Sanitation Data'!$I$30,0,10*ROW('Sanitation Data'!I172))="","",OFFSET('Sanitation Data'!$I$30,0,10*ROW('Sanitation Data'!I172)))</f>
        <v/>
      </c>
      <c r="DM178" s="282" t="str">
        <f ca="true">+IF(OFFSET('Sanitation Data'!$I$31,0,10*ROW('Sanitation Data'!I172))="","",OFFSET('Sanitation Data'!$I$31,0,10*ROW('Sanitation Data'!I172)))</f>
        <v/>
      </c>
      <c r="DN178" s="282" t="str">
        <f ca="true">+IF(OFFSET('Sanitation Data'!$I$32,0,10*ROW('Sanitation Data'!I172))="","",OFFSET('Sanitation Data'!$I$32,0,10*ROW('Sanitation Data'!I172)))</f>
        <v/>
      </c>
      <c r="DO178" s="282" t="str">
        <f ca="true">+IF(OFFSET('Hygiene Data'!$D$11,0,10*ROW('Hygiene Data'!D172))="","",OFFSET('Hygiene Data'!$D$11,0,10*ROW('Hygiene Data'!D172)))</f>
        <v/>
      </c>
      <c r="DP178" s="282" t="str">
        <f ca="true">+IF(OFFSET('Hygiene Data'!$D$12,0,10*ROW('Hygiene Data'!D172))="","",OFFSET('Hygiene Data'!$D$12,0,10*ROW('Hygiene Data'!D172)))</f>
        <v/>
      </c>
      <c r="DQ178" s="282" t="str">
        <f ca="true">+IF(OFFSET('Hygiene Data'!$D$13,0,10*ROW('Hygiene Data'!D172))="","",OFFSET('Hygiene Data'!$D$13,0,10*ROW('Hygiene Data'!D172)))</f>
        <v/>
      </c>
      <c r="DR178" s="282" t="str">
        <f ca="true">+IF(OFFSET('Hygiene Data'!$E$11,0,10*ROW('Hygiene Data'!E172))="","",OFFSET('Hygiene Data'!$E$11,0,10*ROW('Hygiene Data'!E172)))</f>
        <v/>
      </c>
      <c r="DS178" s="282" t="str">
        <f ca="true">+IF(OFFSET('Hygiene Data'!$E$12,0,10*ROW('Hygiene Data'!E172))="","",OFFSET('Hygiene Data'!$E$12,0,10*ROW('Hygiene Data'!E172)))</f>
        <v/>
      </c>
      <c r="DT178" s="282" t="str">
        <f ca="true">+IF(OFFSET('Hygiene Data'!$E$13,0,10*ROW('Hygiene Data'!E172))="","",OFFSET('Hygiene Data'!$E$13,0,10*ROW('Hygiene Data'!E172)))</f>
        <v/>
      </c>
      <c r="DU178" s="282" t="str">
        <f ca="true">+IF(OFFSET('Hygiene Data'!$F$11,0,10*ROW('Hygiene Data'!F172))="","",OFFSET('Hygiene Data'!$F$11,0,10*ROW('Hygiene Data'!F172)))</f>
        <v/>
      </c>
      <c r="DV178" s="282" t="str">
        <f ca="true">+IF(OFFSET('Hygiene Data'!$F$12,0,10*ROW('Hygiene Data'!F172))="","",OFFSET('Hygiene Data'!$F$12,0,10*ROW('Hygiene Data'!F172)))</f>
        <v/>
      </c>
      <c r="DW178" s="282" t="str">
        <f ca="true">+IF(OFFSET('Hygiene Data'!$F$13,0,10*ROW('Hygiene Data'!F172))="","",OFFSET('Hygiene Data'!$F$13,0,10*ROW('Hygiene Data'!F172)))</f>
        <v/>
      </c>
      <c r="DX178" s="282" t="str">
        <f ca="true">+IF(OFFSET('Hygiene Data'!$G$11,0,10*ROW('Hygiene Data'!G172))="","",OFFSET('Hygiene Data'!$G$11,0,10*ROW('Hygiene Data'!G172)))</f>
        <v/>
      </c>
      <c r="DY178" s="282" t="str">
        <f ca="true">+IF(OFFSET('Hygiene Data'!$G$12,0,10*ROW('Hygiene Data'!G172))="","",OFFSET('Hygiene Data'!$G$12,0,10*ROW('Hygiene Data'!G172)))</f>
        <v/>
      </c>
      <c r="DZ178" s="282" t="str">
        <f ca="true">+IF(OFFSET('Hygiene Data'!$G$13,0,10*ROW('Hygiene Data'!G172))="","",OFFSET('Hygiene Data'!$G$13,0,10*ROW('Hygiene Data'!G172)))</f>
        <v/>
      </c>
      <c r="EA178" s="282" t="str">
        <f ca="true">+IF(OFFSET('Hygiene Data'!$H$11,0,10*ROW('Hygiene Data'!H172))="","",OFFSET('Hygiene Data'!$H$11,0,10*ROW('Hygiene Data'!H172)))</f>
        <v/>
      </c>
      <c r="EB178" s="282" t="str">
        <f ca="true">+IF(OFFSET('Hygiene Data'!$H$12,0,10*ROW('Hygiene Data'!H172))="","",OFFSET('Hygiene Data'!$H$12,0,10*ROW('Hygiene Data'!H172)))</f>
        <v/>
      </c>
      <c r="EC178" s="282" t="str">
        <f ca="true">+IF(OFFSET('Hygiene Data'!$H$13,0,10*ROW('Hygiene Data'!H172))="","",OFFSET('Hygiene Data'!$H$13,0,10*ROW('Hygiene Data'!H172)))</f>
        <v/>
      </c>
      <c r="ED178" s="282" t="str">
        <f ca="true">+IF(OFFSET('Hygiene Data'!$I$11,0,10*ROW('Hygiene Data'!I172))="","",OFFSET('Hygiene Data'!$I$11,0,10*ROW('Hygiene Data'!I172)))</f>
        <v/>
      </c>
      <c r="EE178" s="282" t="str">
        <f ca="true">+IF(OFFSET('Hygiene Data'!$I$12,0,10*ROW('Hygiene Data'!I172))="","",OFFSET('Hygiene Data'!$I$12,0,10*ROW('Hygiene Data'!I172)))</f>
        <v/>
      </c>
      <c r="EF178" s="282"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8"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2"/>
      <c r="BS179" s="282" t="str">
        <f ca="true">+IF(OFFSET('Water Data'!$D$27,0,10*ROW('Water Data'!D173))="","",OFFSET('Water Data'!$D$27,0,10*ROW('Water Data'!D173)))</f>
        <v/>
      </c>
      <c r="BT179" s="282" t="str">
        <f ca="true">+IF(OFFSET('Water Data'!$D$28,0,10*ROW('Water Data'!D173))="","",OFFSET('Water Data'!$D$28,0,10*ROW('Water Data'!D173)))</f>
        <v/>
      </c>
      <c r="BU179" s="282" t="str">
        <f ca="true">+IF(OFFSET('Water Data'!$D$29,0,10*ROW('Water Data'!D173))="","",OFFSET('Water Data'!$D$29,0,10*ROW('Water Data'!D173)))</f>
        <v/>
      </c>
      <c r="BV179" s="282" t="str">
        <f ca="true">+IF(OFFSET('Water Data'!$E$27,0,10*ROW('Water Data'!E173))="","",OFFSET('Water Data'!$E$27,0,10*ROW('Water Data'!E173)))</f>
        <v/>
      </c>
      <c r="BW179" s="282" t="str">
        <f ca="true">+IF(OFFSET('Water Data'!$E$28,0,10*ROW('Water Data'!E173))="","",OFFSET('Water Data'!$E$28,0,10*ROW('Water Data'!E173)))</f>
        <v/>
      </c>
      <c r="BX179" s="282" t="str">
        <f ca="true">+IF(OFFSET('Water Data'!$E$29,0,10*ROW('Water Data'!E173))="","",OFFSET('Water Data'!$E$29,0,10*ROW('Water Data'!E173)))</f>
        <v/>
      </c>
      <c r="BY179" s="282" t="str">
        <f ca="true">+IF(OFFSET('Water Data'!$F$27,0,10*ROW('Water Data'!F173))="","",OFFSET('Water Data'!$F$27,0,10*ROW('Water Data'!F173)))</f>
        <v/>
      </c>
      <c r="BZ179" s="282" t="str">
        <f ca="true">+IF(OFFSET('Water Data'!$F$28,0,10*ROW('Water Data'!F173))="","",OFFSET('Water Data'!$F$28,0,10*ROW('Water Data'!F173)))</f>
        <v/>
      </c>
      <c r="CA179" s="282" t="str">
        <f ca="true">+IF(OFFSET('Water Data'!$F$29,0,10*ROW('Water Data'!F173))="","",OFFSET('Water Data'!$F$29,0,10*ROW('Water Data'!F173)))</f>
        <v/>
      </c>
      <c r="CB179" s="282" t="str">
        <f ca="true">+IF(OFFSET('Water Data'!$G$27,0,10*ROW('Water Data'!G173))="","",OFFSET('Water Data'!$G$27,0,10*ROW('Water Data'!G173)))</f>
        <v/>
      </c>
      <c r="CC179" s="282" t="str">
        <f ca="true">+IF(OFFSET('Water Data'!$G$28,0,10*ROW('Water Data'!G173))="","",OFFSET('Water Data'!$G$28,0,10*ROW('Water Data'!G173)))</f>
        <v/>
      </c>
      <c r="CD179" s="282" t="str">
        <f ca="true">+IF(OFFSET('Water Data'!$G$29,0,10*ROW('Water Data'!G173))="","",OFFSET('Water Data'!$G$29,0,10*ROW('Water Data'!G173)))</f>
        <v/>
      </c>
      <c r="CE179" s="282" t="str">
        <f ca="true">+IF(OFFSET('Water Data'!$H$27,0,10*ROW('Water Data'!H173))="","",OFFSET('Water Data'!$H$27,0,10*ROW('Water Data'!H173)))</f>
        <v/>
      </c>
      <c r="CF179" s="282" t="str">
        <f ca="true">+IF(OFFSET('Water Data'!$H$28,0,10*ROW('Water Data'!H173))="","",OFFSET('Water Data'!$H$28,0,10*ROW('Water Data'!H173)))</f>
        <v/>
      </c>
      <c r="CG179" s="282" t="str">
        <f ca="true">+IF(OFFSET('Water Data'!$H$29,0,10*ROW('Water Data'!H173))="","",OFFSET('Water Data'!$H$29,0,10*ROW('Water Data'!H173)))</f>
        <v/>
      </c>
      <c r="CH179" s="282" t="str">
        <f ca="true">+IF(OFFSET('Water Data'!$I$27,0,10*ROW('Water Data'!I173))="","",OFFSET('Water Data'!$I$27,0,10*ROW('Water Data'!I173)))</f>
        <v/>
      </c>
      <c r="CI179" s="282" t="str">
        <f ca="true">+IF(OFFSET('Water Data'!$I$28,0,10*ROW('Water Data'!I173))="","",OFFSET('Water Data'!$I$28,0,10*ROW('Water Data'!I173)))</f>
        <v/>
      </c>
      <c r="CJ179" s="282" t="str">
        <f ca="true">+IF(OFFSET('Water Data'!$I$29,0,10*ROW('Water Data'!I173))="","",OFFSET('Water Data'!$I$29,0,10*ROW('Water Data'!I173)))</f>
        <v/>
      </c>
      <c r="CK179" s="282" t="str">
        <f ca="true">+IF(OFFSET('Sanitation Data'!$D$28,0,10*ROW('Sanitation Data'!D173))="","",OFFSET('Sanitation Data'!$D$28,0,10*ROW('Sanitation Data'!D173)))</f>
        <v/>
      </c>
      <c r="CL179" s="282" t="str">
        <f ca="true">+IF(OFFSET('Sanitation Data'!$D$29,0,10*ROW('Sanitation Data'!D173))="","",OFFSET('Sanitation Data'!$D$29,0,10*ROW('Sanitation Data'!D173)))</f>
        <v/>
      </c>
      <c r="CM179" s="282" t="str">
        <f ca="true">+IF(OFFSET('Sanitation Data'!$D$30,0,10*ROW('Sanitation Data'!D173))="","",OFFSET('Sanitation Data'!$D$30,0,10*ROW('Sanitation Data'!D173)))</f>
        <v/>
      </c>
      <c r="CN179" s="282" t="str">
        <f ca="true">+IF(OFFSET('Sanitation Data'!$D$31,0,10*ROW('Sanitation Data'!D173))="","",OFFSET('Sanitation Data'!$D$31,0,10*ROW('Sanitation Data'!D173)))</f>
        <v/>
      </c>
      <c r="CO179" s="282" t="str">
        <f ca="true">+IF(OFFSET('Sanitation Data'!$D$32,0,10*ROW('Sanitation Data'!D173))="","",OFFSET('Sanitation Data'!$D$32,0,10*ROW('Sanitation Data'!D173)))</f>
        <v/>
      </c>
      <c r="CP179" s="282" t="str">
        <f ca="true">+IF(OFFSET('Sanitation Data'!$E$28,0,10*ROW('Sanitation Data'!E173))="","",OFFSET('Sanitation Data'!$E$28,0,10*ROW('Sanitation Data'!E173)))</f>
        <v/>
      </c>
      <c r="CQ179" s="282" t="str">
        <f ca="true">+IF(OFFSET('Sanitation Data'!$E$29,0,10*ROW('Sanitation Data'!E173))="","",OFFSET('Sanitation Data'!$E$29,0,10*ROW('Sanitation Data'!E173)))</f>
        <v/>
      </c>
      <c r="CR179" s="282" t="str">
        <f ca="true">+IF(OFFSET('Sanitation Data'!$E$30,0,10*ROW('Sanitation Data'!E173))="","",OFFSET('Sanitation Data'!$E$30,0,10*ROW('Sanitation Data'!E173)))</f>
        <v/>
      </c>
      <c r="CS179" s="282" t="str">
        <f ca="true">+IF(OFFSET('Sanitation Data'!$E$31,0,10*ROW('Sanitation Data'!E173))="","",OFFSET('Sanitation Data'!$E$31,0,10*ROW('Sanitation Data'!E173)))</f>
        <v/>
      </c>
      <c r="CT179" s="282" t="str">
        <f ca="true">+IF(OFFSET('Sanitation Data'!$E$32,0,10*ROW('Sanitation Data'!E173))="","",OFFSET('Sanitation Data'!$E$32,0,10*ROW('Sanitation Data'!E173)))</f>
        <v/>
      </c>
      <c r="CU179" s="282" t="str">
        <f ca="true">+IF(OFFSET('Sanitation Data'!$F$28,0,10*ROW('Sanitation Data'!F173))="","",OFFSET('Sanitation Data'!$F$28,0,10*ROW('Sanitation Data'!F173)))</f>
        <v/>
      </c>
      <c r="CV179" s="282" t="str">
        <f ca="true">+IF(OFFSET('Sanitation Data'!$F$29,0,10*ROW('Sanitation Data'!F173))="","",OFFSET('Sanitation Data'!$F$29,0,10*ROW('Sanitation Data'!F173)))</f>
        <v/>
      </c>
      <c r="CW179" s="282" t="str">
        <f ca="true">+IF(OFFSET('Sanitation Data'!$F$30,0,10*ROW('Sanitation Data'!F173))="","",OFFSET('Sanitation Data'!$F$30,0,10*ROW('Sanitation Data'!F173)))</f>
        <v/>
      </c>
      <c r="CX179" s="282" t="str">
        <f ca="true">+IF(OFFSET('Sanitation Data'!$F$31,0,10*ROW('Sanitation Data'!F173))="","",OFFSET('Sanitation Data'!$F$31,0,10*ROW('Sanitation Data'!F173)))</f>
        <v/>
      </c>
      <c r="CY179" s="282" t="str">
        <f ca="true">+IF(OFFSET('Sanitation Data'!$F$32,0,10*ROW('Sanitation Data'!F173))="","",OFFSET('Sanitation Data'!$F$32,0,10*ROW('Sanitation Data'!F173)))</f>
        <v/>
      </c>
      <c r="CZ179" s="282" t="str">
        <f ca="true">+IF(OFFSET('Sanitation Data'!$G$28,0,10*ROW('Sanitation Data'!G173))="","",OFFSET('Sanitation Data'!$G$28,0,10*ROW('Sanitation Data'!G173)))</f>
        <v/>
      </c>
      <c r="DA179" s="282" t="str">
        <f ca="true">+IF(OFFSET('Sanitation Data'!$G$29,0,10*ROW('Sanitation Data'!G173))="","",OFFSET('Sanitation Data'!$G$29,0,10*ROW('Sanitation Data'!G173)))</f>
        <v/>
      </c>
      <c r="DB179" s="282" t="str">
        <f ca="true">+IF(OFFSET('Sanitation Data'!$G$30,0,10*ROW('Sanitation Data'!G173))="","",OFFSET('Sanitation Data'!$G$30,0,10*ROW('Sanitation Data'!G173)))</f>
        <v/>
      </c>
      <c r="DC179" s="282" t="str">
        <f ca="true">+IF(OFFSET('Sanitation Data'!$G$31,0,10*ROW('Sanitation Data'!G173))="","",OFFSET('Sanitation Data'!$G$31,0,10*ROW('Sanitation Data'!G173)))</f>
        <v/>
      </c>
      <c r="DD179" s="282" t="str">
        <f ca="true">+IF(OFFSET('Sanitation Data'!$G$32,0,10*ROW('Sanitation Data'!G173))="","",OFFSET('Sanitation Data'!$G$32,0,10*ROW('Sanitation Data'!G173)))</f>
        <v/>
      </c>
      <c r="DE179" s="282" t="str">
        <f ca="true">+IF(OFFSET('Sanitation Data'!$H$28,0,10*ROW('Sanitation Data'!H173))="","",OFFSET('Sanitation Data'!$H$28,0,10*ROW('Sanitation Data'!H173)))</f>
        <v/>
      </c>
      <c r="DF179" s="282" t="str">
        <f ca="true">+IF(OFFSET('Sanitation Data'!$H$29,0,10*ROW('Sanitation Data'!H173))="","",OFFSET('Sanitation Data'!$H$29,0,10*ROW('Sanitation Data'!H173)))</f>
        <v/>
      </c>
      <c r="DG179" s="282" t="str">
        <f ca="true">+IF(OFFSET('Sanitation Data'!$H$30,0,10*ROW('Sanitation Data'!H173))="","",OFFSET('Sanitation Data'!$H$30,0,10*ROW('Sanitation Data'!H173)))</f>
        <v/>
      </c>
      <c r="DH179" s="282" t="str">
        <f ca="true">+IF(OFFSET('Sanitation Data'!$H$31,0,10*ROW('Sanitation Data'!H173))="","",OFFSET('Sanitation Data'!$H$31,0,10*ROW('Sanitation Data'!H173)))</f>
        <v/>
      </c>
      <c r="DI179" s="282" t="str">
        <f ca="true">+IF(OFFSET('Sanitation Data'!$H$32,0,10*ROW('Sanitation Data'!H173))="","",OFFSET('Sanitation Data'!$H$32,0,10*ROW('Sanitation Data'!H173)))</f>
        <v/>
      </c>
      <c r="DJ179" s="282" t="str">
        <f ca="true">+IF(OFFSET('Sanitation Data'!$I$28,0,10*ROW('Sanitation Data'!I173))="","",OFFSET('Sanitation Data'!$I$28,0,10*ROW('Sanitation Data'!I173)))</f>
        <v/>
      </c>
      <c r="DK179" s="282" t="str">
        <f ca="true">+IF(OFFSET('Sanitation Data'!$I$29,0,10*ROW('Sanitation Data'!I173))="","",OFFSET('Sanitation Data'!$I$29,0,10*ROW('Sanitation Data'!I173)))</f>
        <v/>
      </c>
      <c r="DL179" s="282" t="str">
        <f ca="true">+IF(OFFSET('Sanitation Data'!$I$30,0,10*ROW('Sanitation Data'!I173))="","",OFFSET('Sanitation Data'!$I$30,0,10*ROW('Sanitation Data'!I173)))</f>
        <v/>
      </c>
      <c r="DM179" s="282" t="str">
        <f ca="true">+IF(OFFSET('Sanitation Data'!$I$31,0,10*ROW('Sanitation Data'!I173))="","",OFFSET('Sanitation Data'!$I$31,0,10*ROW('Sanitation Data'!I173)))</f>
        <v/>
      </c>
      <c r="DN179" s="282" t="str">
        <f ca="true">+IF(OFFSET('Sanitation Data'!$I$32,0,10*ROW('Sanitation Data'!I173))="","",OFFSET('Sanitation Data'!$I$32,0,10*ROW('Sanitation Data'!I173)))</f>
        <v/>
      </c>
      <c r="DO179" s="282" t="str">
        <f ca="true">+IF(OFFSET('Hygiene Data'!$D$11,0,10*ROW('Hygiene Data'!D173))="","",OFFSET('Hygiene Data'!$D$11,0,10*ROW('Hygiene Data'!D173)))</f>
        <v/>
      </c>
      <c r="DP179" s="282" t="str">
        <f ca="true">+IF(OFFSET('Hygiene Data'!$D$12,0,10*ROW('Hygiene Data'!D173))="","",OFFSET('Hygiene Data'!$D$12,0,10*ROW('Hygiene Data'!D173)))</f>
        <v/>
      </c>
      <c r="DQ179" s="282" t="str">
        <f ca="true">+IF(OFFSET('Hygiene Data'!$D$13,0,10*ROW('Hygiene Data'!D173))="","",OFFSET('Hygiene Data'!$D$13,0,10*ROW('Hygiene Data'!D173)))</f>
        <v/>
      </c>
      <c r="DR179" s="282" t="str">
        <f ca="true">+IF(OFFSET('Hygiene Data'!$E$11,0,10*ROW('Hygiene Data'!E173))="","",OFFSET('Hygiene Data'!$E$11,0,10*ROW('Hygiene Data'!E173)))</f>
        <v/>
      </c>
      <c r="DS179" s="282" t="str">
        <f ca="true">+IF(OFFSET('Hygiene Data'!$E$12,0,10*ROW('Hygiene Data'!E173))="","",OFFSET('Hygiene Data'!$E$12,0,10*ROW('Hygiene Data'!E173)))</f>
        <v/>
      </c>
      <c r="DT179" s="282" t="str">
        <f ca="true">+IF(OFFSET('Hygiene Data'!$E$13,0,10*ROW('Hygiene Data'!E173))="","",OFFSET('Hygiene Data'!$E$13,0,10*ROW('Hygiene Data'!E173)))</f>
        <v/>
      </c>
      <c r="DU179" s="282" t="str">
        <f ca="true">+IF(OFFSET('Hygiene Data'!$F$11,0,10*ROW('Hygiene Data'!F173))="","",OFFSET('Hygiene Data'!$F$11,0,10*ROW('Hygiene Data'!F173)))</f>
        <v/>
      </c>
      <c r="DV179" s="282" t="str">
        <f ca="true">+IF(OFFSET('Hygiene Data'!$F$12,0,10*ROW('Hygiene Data'!F173))="","",OFFSET('Hygiene Data'!$F$12,0,10*ROW('Hygiene Data'!F173)))</f>
        <v/>
      </c>
      <c r="DW179" s="282" t="str">
        <f ca="true">+IF(OFFSET('Hygiene Data'!$F$13,0,10*ROW('Hygiene Data'!F173))="","",OFFSET('Hygiene Data'!$F$13,0,10*ROW('Hygiene Data'!F173)))</f>
        <v/>
      </c>
      <c r="DX179" s="282" t="str">
        <f ca="true">+IF(OFFSET('Hygiene Data'!$G$11,0,10*ROW('Hygiene Data'!G173))="","",OFFSET('Hygiene Data'!$G$11,0,10*ROW('Hygiene Data'!G173)))</f>
        <v/>
      </c>
      <c r="DY179" s="282" t="str">
        <f ca="true">+IF(OFFSET('Hygiene Data'!$G$12,0,10*ROW('Hygiene Data'!G173))="","",OFFSET('Hygiene Data'!$G$12,0,10*ROW('Hygiene Data'!G173)))</f>
        <v/>
      </c>
      <c r="DZ179" s="282" t="str">
        <f ca="true">+IF(OFFSET('Hygiene Data'!$G$13,0,10*ROW('Hygiene Data'!G173))="","",OFFSET('Hygiene Data'!$G$13,0,10*ROW('Hygiene Data'!G173)))</f>
        <v/>
      </c>
      <c r="EA179" s="282" t="str">
        <f ca="true">+IF(OFFSET('Hygiene Data'!$H$11,0,10*ROW('Hygiene Data'!H173))="","",OFFSET('Hygiene Data'!$H$11,0,10*ROW('Hygiene Data'!H173)))</f>
        <v/>
      </c>
      <c r="EB179" s="282" t="str">
        <f ca="true">+IF(OFFSET('Hygiene Data'!$H$12,0,10*ROW('Hygiene Data'!H173))="","",OFFSET('Hygiene Data'!$H$12,0,10*ROW('Hygiene Data'!H173)))</f>
        <v/>
      </c>
      <c r="EC179" s="282" t="str">
        <f ca="true">+IF(OFFSET('Hygiene Data'!$H$13,0,10*ROW('Hygiene Data'!H173))="","",OFFSET('Hygiene Data'!$H$13,0,10*ROW('Hygiene Data'!H173)))</f>
        <v/>
      </c>
      <c r="ED179" s="282" t="str">
        <f ca="true">+IF(OFFSET('Hygiene Data'!$I$11,0,10*ROW('Hygiene Data'!I173))="","",OFFSET('Hygiene Data'!$I$11,0,10*ROW('Hygiene Data'!I173)))</f>
        <v/>
      </c>
      <c r="EE179" s="282" t="str">
        <f ca="true">+IF(OFFSET('Hygiene Data'!$I$12,0,10*ROW('Hygiene Data'!I173))="","",OFFSET('Hygiene Data'!$I$12,0,10*ROW('Hygiene Data'!I173)))</f>
        <v/>
      </c>
      <c r="EF179" s="282"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8"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2"/>
      <c r="BS180" s="282" t="str">
        <f ca="true">+IF(OFFSET('Water Data'!$D$27,0,10*ROW('Water Data'!D174))="","",OFFSET('Water Data'!$D$27,0,10*ROW('Water Data'!D174)))</f>
        <v/>
      </c>
      <c r="BT180" s="282" t="str">
        <f ca="true">+IF(OFFSET('Water Data'!$D$28,0,10*ROW('Water Data'!D174))="","",OFFSET('Water Data'!$D$28,0,10*ROW('Water Data'!D174)))</f>
        <v/>
      </c>
      <c r="BU180" s="282" t="str">
        <f ca="true">+IF(OFFSET('Water Data'!$D$29,0,10*ROW('Water Data'!D174))="","",OFFSET('Water Data'!$D$29,0,10*ROW('Water Data'!D174)))</f>
        <v/>
      </c>
      <c r="BV180" s="282" t="str">
        <f ca="true">+IF(OFFSET('Water Data'!$E$27,0,10*ROW('Water Data'!E174))="","",OFFSET('Water Data'!$E$27,0,10*ROW('Water Data'!E174)))</f>
        <v/>
      </c>
      <c r="BW180" s="282" t="str">
        <f ca="true">+IF(OFFSET('Water Data'!$E$28,0,10*ROW('Water Data'!E174))="","",OFFSET('Water Data'!$E$28,0,10*ROW('Water Data'!E174)))</f>
        <v/>
      </c>
      <c r="BX180" s="282" t="str">
        <f ca="true">+IF(OFFSET('Water Data'!$E$29,0,10*ROW('Water Data'!E174))="","",OFFSET('Water Data'!$E$29,0,10*ROW('Water Data'!E174)))</f>
        <v/>
      </c>
      <c r="BY180" s="282" t="str">
        <f ca="true">+IF(OFFSET('Water Data'!$F$27,0,10*ROW('Water Data'!F174))="","",OFFSET('Water Data'!$F$27,0,10*ROW('Water Data'!F174)))</f>
        <v/>
      </c>
      <c r="BZ180" s="282" t="str">
        <f ca="true">+IF(OFFSET('Water Data'!$F$28,0,10*ROW('Water Data'!F174))="","",OFFSET('Water Data'!$F$28,0,10*ROW('Water Data'!F174)))</f>
        <v/>
      </c>
      <c r="CA180" s="282" t="str">
        <f ca="true">+IF(OFFSET('Water Data'!$F$29,0,10*ROW('Water Data'!F174))="","",OFFSET('Water Data'!$F$29,0,10*ROW('Water Data'!F174)))</f>
        <v/>
      </c>
      <c r="CB180" s="282" t="str">
        <f ca="true">+IF(OFFSET('Water Data'!$G$27,0,10*ROW('Water Data'!G174))="","",OFFSET('Water Data'!$G$27,0,10*ROW('Water Data'!G174)))</f>
        <v/>
      </c>
      <c r="CC180" s="282" t="str">
        <f ca="true">+IF(OFFSET('Water Data'!$G$28,0,10*ROW('Water Data'!G174))="","",OFFSET('Water Data'!$G$28,0,10*ROW('Water Data'!G174)))</f>
        <v/>
      </c>
      <c r="CD180" s="282" t="str">
        <f ca="true">+IF(OFFSET('Water Data'!$G$29,0,10*ROW('Water Data'!G174))="","",OFFSET('Water Data'!$G$29,0,10*ROW('Water Data'!G174)))</f>
        <v/>
      </c>
      <c r="CE180" s="282" t="str">
        <f ca="true">+IF(OFFSET('Water Data'!$H$27,0,10*ROW('Water Data'!H174))="","",OFFSET('Water Data'!$H$27,0,10*ROW('Water Data'!H174)))</f>
        <v/>
      </c>
      <c r="CF180" s="282" t="str">
        <f ca="true">+IF(OFFSET('Water Data'!$H$28,0,10*ROW('Water Data'!H174))="","",OFFSET('Water Data'!$H$28,0,10*ROW('Water Data'!H174)))</f>
        <v/>
      </c>
      <c r="CG180" s="282" t="str">
        <f ca="true">+IF(OFFSET('Water Data'!$H$29,0,10*ROW('Water Data'!H174))="","",OFFSET('Water Data'!$H$29,0,10*ROW('Water Data'!H174)))</f>
        <v/>
      </c>
      <c r="CH180" s="282" t="str">
        <f ca="true">+IF(OFFSET('Water Data'!$I$27,0,10*ROW('Water Data'!I174))="","",OFFSET('Water Data'!$I$27,0,10*ROW('Water Data'!I174)))</f>
        <v/>
      </c>
      <c r="CI180" s="282" t="str">
        <f ca="true">+IF(OFFSET('Water Data'!$I$28,0,10*ROW('Water Data'!I174))="","",OFFSET('Water Data'!$I$28,0,10*ROW('Water Data'!I174)))</f>
        <v/>
      </c>
      <c r="CJ180" s="282" t="str">
        <f ca="true">+IF(OFFSET('Water Data'!$I$29,0,10*ROW('Water Data'!I174))="","",OFFSET('Water Data'!$I$29,0,10*ROW('Water Data'!I174)))</f>
        <v/>
      </c>
      <c r="CK180" s="282" t="str">
        <f ca="true">+IF(OFFSET('Sanitation Data'!$D$28,0,10*ROW('Sanitation Data'!D174))="","",OFFSET('Sanitation Data'!$D$28,0,10*ROW('Sanitation Data'!D174)))</f>
        <v/>
      </c>
      <c r="CL180" s="282" t="str">
        <f ca="true">+IF(OFFSET('Sanitation Data'!$D$29,0,10*ROW('Sanitation Data'!D174))="","",OFFSET('Sanitation Data'!$D$29,0,10*ROW('Sanitation Data'!D174)))</f>
        <v/>
      </c>
      <c r="CM180" s="282" t="str">
        <f ca="true">+IF(OFFSET('Sanitation Data'!$D$30,0,10*ROW('Sanitation Data'!D174))="","",OFFSET('Sanitation Data'!$D$30,0,10*ROW('Sanitation Data'!D174)))</f>
        <v/>
      </c>
      <c r="CN180" s="282" t="str">
        <f ca="true">+IF(OFFSET('Sanitation Data'!$D$31,0,10*ROW('Sanitation Data'!D174))="","",OFFSET('Sanitation Data'!$D$31,0,10*ROW('Sanitation Data'!D174)))</f>
        <v/>
      </c>
      <c r="CO180" s="282" t="str">
        <f ca="true">+IF(OFFSET('Sanitation Data'!$D$32,0,10*ROW('Sanitation Data'!D174))="","",OFFSET('Sanitation Data'!$D$32,0,10*ROW('Sanitation Data'!D174)))</f>
        <v/>
      </c>
      <c r="CP180" s="282" t="str">
        <f ca="true">+IF(OFFSET('Sanitation Data'!$E$28,0,10*ROW('Sanitation Data'!E174))="","",OFFSET('Sanitation Data'!$E$28,0,10*ROW('Sanitation Data'!E174)))</f>
        <v/>
      </c>
      <c r="CQ180" s="282" t="str">
        <f ca="true">+IF(OFFSET('Sanitation Data'!$E$29,0,10*ROW('Sanitation Data'!E174))="","",OFFSET('Sanitation Data'!$E$29,0,10*ROW('Sanitation Data'!E174)))</f>
        <v/>
      </c>
      <c r="CR180" s="282" t="str">
        <f ca="true">+IF(OFFSET('Sanitation Data'!$E$30,0,10*ROW('Sanitation Data'!E174))="","",OFFSET('Sanitation Data'!$E$30,0,10*ROW('Sanitation Data'!E174)))</f>
        <v/>
      </c>
      <c r="CS180" s="282" t="str">
        <f ca="true">+IF(OFFSET('Sanitation Data'!$E$31,0,10*ROW('Sanitation Data'!E174))="","",OFFSET('Sanitation Data'!$E$31,0,10*ROW('Sanitation Data'!E174)))</f>
        <v/>
      </c>
      <c r="CT180" s="282" t="str">
        <f ca="true">+IF(OFFSET('Sanitation Data'!$E$32,0,10*ROW('Sanitation Data'!E174))="","",OFFSET('Sanitation Data'!$E$32,0,10*ROW('Sanitation Data'!E174)))</f>
        <v/>
      </c>
      <c r="CU180" s="282" t="str">
        <f ca="true">+IF(OFFSET('Sanitation Data'!$F$28,0,10*ROW('Sanitation Data'!F174))="","",OFFSET('Sanitation Data'!$F$28,0,10*ROW('Sanitation Data'!F174)))</f>
        <v/>
      </c>
      <c r="CV180" s="282" t="str">
        <f ca="true">+IF(OFFSET('Sanitation Data'!$F$29,0,10*ROW('Sanitation Data'!F174))="","",OFFSET('Sanitation Data'!$F$29,0,10*ROW('Sanitation Data'!F174)))</f>
        <v/>
      </c>
      <c r="CW180" s="282" t="str">
        <f ca="true">+IF(OFFSET('Sanitation Data'!$F$30,0,10*ROW('Sanitation Data'!F174))="","",OFFSET('Sanitation Data'!$F$30,0,10*ROW('Sanitation Data'!F174)))</f>
        <v/>
      </c>
      <c r="CX180" s="282" t="str">
        <f ca="true">+IF(OFFSET('Sanitation Data'!$F$31,0,10*ROW('Sanitation Data'!F174))="","",OFFSET('Sanitation Data'!$F$31,0,10*ROW('Sanitation Data'!F174)))</f>
        <v/>
      </c>
      <c r="CY180" s="282" t="str">
        <f ca="true">+IF(OFFSET('Sanitation Data'!$F$32,0,10*ROW('Sanitation Data'!F174))="","",OFFSET('Sanitation Data'!$F$32,0,10*ROW('Sanitation Data'!F174)))</f>
        <v/>
      </c>
      <c r="CZ180" s="282" t="str">
        <f ca="true">+IF(OFFSET('Sanitation Data'!$G$28,0,10*ROW('Sanitation Data'!G174))="","",OFFSET('Sanitation Data'!$G$28,0,10*ROW('Sanitation Data'!G174)))</f>
        <v/>
      </c>
      <c r="DA180" s="282" t="str">
        <f ca="true">+IF(OFFSET('Sanitation Data'!$G$29,0,10*ROW('Sanitation Data'!G174))="","",OFFSET('Sanitation Data'!$G$29,0,10*ROW('Sanitation Data'!G174)))</f>
        <v/>
      </c>
      <c r="DB180" s="282" t="str">
        <f ca="true">+IF(OFFSET('Sanitation Data'!$G$30,0,10*ROW('Sanitation Data'!G174))="","",OFFSET('Sanitation Data'!$G$30,0,10*ROW('Sanitation Data'!G174)))</f>
        <v/>
      </c>
      <c r="DC180" s="282" t="str">
        <f ca="true">+IF(OFFSET('Sanitation Data'!$G$31,0,10*ROW('Sanitation Data'!G174))="","",OFFSET('Sanitation Data'!$G$31,0,10*ROW('Sanitation Data'!G174)))</f>
        <v/>
      </c>
      <c r="DD180" s="282" t="str">
        <f ca="true">+IF(OFFSET('Sanitation Data'!$G$32,0,10*ROW('Sanitation Data'!G174))="","",OFFSET('Sanitation Data'!$G$32,0,10*ROW('Sanitation Data'!G174)))</f>
        <v/>
      </c>
      <c r="DE180" s="282" t="str">
        <f ca="true">+IF(OFFSET('Sanitation Data'!$H$28,0,10*ROW('Sanitation Data'!H174))="","",OFFSET('Sanitation Data'!$H$28,0,10*ROW('Sanitation Data'!H174)))</f>
        <v/>
      </c>
      <c r="DF180" s="282" t="str">
        <f ca="true">+IF(OFFSET('Sanitation Data'!$H$29,0,10*ROW('Sanitation Data'!H174))="","",OFFSET('Sanitation Data'!$H$29,0,10*ROW('Sanitation Data'!H174)))</f>
        <v/>
      </c>
      <c r="DG180" s="282" t="str">
        <f ca="true">+IF(OFFSET('Sanitation Data'!$H$30,0,10*ROW('Sanitation Data'!H174))="","",OFFSET('Sanitation Data'!$H$30,0,10*ROW('Sanitation Data'!H174)))</f>
        <v/>
      </c>
      <c r="DH180" s="282" t="str">
        <f ca="true">+IF(OFFSET('Sanitation Data'!$H$31,0,10*ROW('Sanitation Data'!H174))="","",OFFSET('Sanitation Data'!$H$31,0,10*ROW('Sanitation Data'!H174)))</f>
        <v/>
      </c>
      <c r="DI180" s="282" t="str">
        <f ca="true">+IF(OFFSET('Sanitation Data'!$H$32,0,10*ROW('Sanitation Data'!H174))="","",OFFSET('Sanitation Data'!$H$32,0,10*ROW('Sanitation Data'!H174)))</f>
        <v/>
      </c>
      <c r="DJ180" s="282" t="str">
        <f ca="true">+IF(OFFSET('Sanitation Data'!$I$28,0,10*ROW('Sanitation Data'!I174))="","",OFFSET('Sanitation Data'!$I$28,0,10*ROW('Sanitation Data'!I174)))</f>
        <v/>
      </c>
      <c r="DK180" s="282" t="str">
        <f ca="true">+IF(OFFSET('Sanitation Data'!$I$29,0,10*ROW('Sanitation Data'!I174))="","",OFFSET('Sanitation Data'!$I$29,0,10*ROW('Sanitation Data'!I174)))</f>
        <v/>
      </c>
      <c r="DL180" s="282" t="str">
        <f ca="true">+IF(OFFSET('Sanitation Data'!$I$30,0,10*ROW('Sanitation Data'!I174))="","",OFFSET('Sanitation Data'!$I$30,0,10*ROW('Sanitation Data'!I174)))</f>
        <v/>
      </c>
      <c r="DM180" s="282" t="str">
        <f ca="true">+IF(OFFSET('Sanitation Data'!$I$31,0,10*ROW('Sanitation Data'!I174))="","",OFFSET('Sanitation Data'!$I$31,0,10*ROW('Sanitation Data'!I174)))</f>
        <v/>
      </c>
      <c r="DN180" s="282" t="str">
        <f ca="true">+IF(OFFSET('Sanitation Data'!$I$32,0,10*ROW('Sanitation Data'!I174))="","",OFFSET('Sanitation Data'!$I$32,0,10*ROW('Sanitation Data'!I174)))</f>
        <v/>
      </c>
      <c r="DO180" s="282" t="str">
        <f ca="true">+IF(OFFSET('Hygiene Data'!$D$11,0,10*ROW('Hygiene Data'!D174))="","",OFFSET('Hygiene Data'!$D$11,0,10*ROW('Hygiene Data'!D174)))</f>
        <v/>
      </c>
      <c r="DP180" s="282" t="str">
        <f ca="true">+IF(OFFSET('Hygiene Data'!$D$12,0,10*ROW('Hygiene Data'!D174))="","",OFFSET('Hygiene Data'!$D$12,0,10*ROW('Hygiene Data'!D174)))</f>
        <v/>
      </c>
      <c r="DQ180" s="282" t="str">
        <f ca="true">+IF(OFFSET('Hygiene Data'!$D$13,0,10*ROW('Hygiene Data'!D174))="","",OFFSET('Hygiene Data'!$D$13,0,10*ROW('Hygiene Data'!D174)))</f>
        <v/>
      </c>
      <c r="DR180" s="282" t="str">
        <f ca="true">+IF(OFFSET('Hygiene Data'!$E$11,0,10*ROW('Hygiene Data'!E174))="","",OFFSET('Hygiene Data'!$E$11,0,10*ROW('Hygiene Data'!E174)))</f>
        <v/>
      </c>
      <c r="DS180" s="282" t="str">
        <f ca="true">+IF(OFFSET('Hygiene Data'!$E$12,0,10*ROW('Hygiene Data'!E174))="","",OFFSET('Hygiene Data'!$E$12,0,10*ROW('Hygiene Data'!E174)))</f>
        <v/>
      </c>
      <c r="DT180" s="282" t="str">
        <f ca="true">+IF(OFFSET('Hygiene Data'!$E$13,0,10*ROW('Hygiene Data'!E174))="","",OFFSET('Hygiene Data'!$E$13,0,10*ROW('Hygiene Data'!E174)))</f>
        <v/>
      </c>
      <c r="DU180" s="282" t="str">
        <f ca="true">+IF(OFFSET('Hygiene Data'!$F$11,0,10*ROW('Hygiene Data'!F174))="","",OFFSET('Hygiene Data'!$F$11,0,10*ROW('Hygiene Data'!F174)))</f>
        <v/>
      </c>
      <c r="DV180" s="282" t="str">
        <f ca="true">+IF(OFFSET('Hygiene Data'!$F$12,0,10*ROW('Hygiene Data'!F174))="","",OFFSET('Hygiene Data'!$F$12,0,10*ROW('Hygiene Data'!F174)))</f>
        <v/>
      </c>
      <c r="DW180" s="282" t="str">
        <f ca="true">+IF(OFFSET('Hygiene Data'!$F$13,0,10*ROW('Hygiene Data'!F174))="","",OFFSET('Hygiene Data'!$F$13,0,10*ROW('Hygiene Data'!F174)))</f>
        <v/>
      </c>
      <c r="DX180" s="282" t="str">
        <f ca="true">+IF(OFFSET('Hygiene Data'!$G$11,0,10*ROW('Hygiene Data'!G174))="","",OFFSET('Hygiene Data'!$G$11,0,10*ROW('Hygiene Data'!G174)))</f>
        <v/>
      </c>
      <c r="DY180" s="282" t="str">
        <f ca="true">+IF(OFFSET('Hygiene Data'!$G$12,0,10*ROW('Hygiene Data'!G174))="","",OFFSET('Hygiene Data'!$G$12,0,10*ROW('Hygiene Data'!G174)))</f>
        <v/>
      </c>
      <c r="DZ180" s="282" t="str">
        <f ca="true">+IF(OFFSET('Hygiene Data'!$G$13,0,10*ROW('Hygiene Data'!G174))="","",OFFSET('Hygiene Data'!$G$13,0,10*ROW('Hygiene Data'!G174)))</f>
        <v/>
      </c>
      <c r="EA180" s="282" t="str">
        <f ca="true">+IF(OFFSET('Hygiene Data'!$H$11,0,10*ROW('Hygiene Data'!H174))="","",OFFSET('Hygiene Data'!$H$11,0,10*ROW('Hygiene Data'!H174)))</f>
        <v/>
      </c>
      <c r="EB180" s="282" t="str">
        <f ca="true">+IF(OFFSET('Hygiene Data'!$H$12,0,10*ROW('Hygiene Data'!H174))="","",OFFSET('Hygiene Data'!$H$12,0,10*ROW('Hygiene Data'!H174)))</f>
        <v/>
      </c>
      <c r="EC180" s="282" t="str">
        <f ca="true">+IF(OFFSET('Hygiene Data'!$H$13,0,10*ROW('Hygiene Data'!H174))="","",OFFSET('Hygiene Data'!$H$13,0,10*ROW('Hygiene Data'!H174)))</f>
        <v/>
      </c>
      <c r="ED180" s="282" t="str">
        <f ca="true">+IF(OFFSET('Hygiene Data'!$I$11,0,10*ROW('Hygiene Data'!I174))="","",OFFSET('Hygiene Data'!$I$11,0,10*ROW('Hygiene Data'!I174)))</f>
        <v/>
      </c>
      <c r="EE180" s="282" t="str">
        <f ca="true">+IF(OFFSET('Hygiene Data'!$I$12,0,10*ROW('Hygiene Data'!I174))="","",OFFSET('Hygiene Data'!$I$12,0,10*ROW('Hygiene Data'!I174)))</f>
        <v/>
      </c>
      <c r="EF180" s="282"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8"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2"/>
      <c r="BS181" s="282" t="str">
        <f ca="true">+IF(OFFSET('Water Data'!$D$27,0,10*ROW('Water Data'!D175))="","",OFFSET('Water Data'!$D$27,0,10*ROW('Water Data'!D175)))</f>
        <v/>
      </c>
      <c r="BT181" s="282" t="str">
        <f ca="true">+IF(OFFSET('Water Data'!$D$28,0,10*ROW('Water Data'!D175))="","",OFFSET('Water Data'!$D$28,0,10*ROW('Water Data'!D175)))</f>
        <v/>
      </c>
      <c r="BU181" s="282" t="str">
        <f ca="true">+IF(OFFSET('Water Data'!$D$29,0,10*ROW('Water Data'!D175))="","",OFFSET('Water Data'!$D$29,0,10*ROW('Water Data'!D175)))</f>
        <v/>
      </c>
      <c r="BV181" s="282" t="str">
        <f ca="true">+IF(OFFSET('Water Data'!$E$27,0,10*ROW('Water Data'!E175))="","",OFFSET('Water Data'!$E$27,0,10*ROW('Water Data'!E175)))</f>
        <v/>
      </c>
      <c r="BW181" s="282" t="str">
        <f ca="true">+IF(OFFSET('Water Data'!$E$28,0,10*ROW('Water Data'!E175))="","",OFFSET('Water Data'!$E$28,0,10*ROW('Water Data'!E175)))</f>
        <v/>
      </c>
      <c r="BX181" s="282" t="str">
        <f ca="true">+IF(OFFSET('Water Data'!$E$29,0,10*ROW('Water Data'!E175))="","",OFFSET('Water Data'!$E$29,0,10*ROW('Water Data'!E175)))</f>
        <v/>
      </c>
      <c r="BY181" s="282" t="str">
        <f ca="true">+IF(OFFSET('Water Data'!$F$27,0,10*ROW('Water Data'!F175))="","",OFFSET('Water Data'!$F$27,0,10*ROW('Water Data'!F175)))</f>
        <v/>
      </c>
      <c r="BZ181" s="282" t="str">
        <f ca="true">+IF(OFFSET('Water Data'!$F$28,0,10*ROW('Water Data'!F175))="","",OFFSET('Water Data'!$F$28,0,10*ROW('Water Data'!F175)))</f>
        <v/>
      </c>
      <c r="CA181" s="282" t="str">
        <f ca="true">+IF(OFFSET('Water Data'!$F$29,0,10*ROW('Water Data'!F175))="","",OFFSET('Water Data'!$F$29,0,10*ROW('Water Data'!F175)))</f>
        <v/>
      </c>
      <c r="CB181" s="282" t="str">
        <f ca="true">+IF(OFFSET('Water Data'!$G$27,0,10*ROW('Water Data'!G175))="","",OFFSET('Water Data'!$G$27,0,10*ROW('Water Data'!G175)))</f>
        <v/>
      </c>
      <c r="CC181" s="282" t="str">
        <f ca="true">+IF(OFFSET('Water Data'!$G$28,0,10*ROW('Water Data'!G175))="","",OFFSET('Water Data'!$G$28,0,10*ROW('Water Data'!G175)))</f>
        <v/>
      </c>
      <c r="CD181" s="282" t="str">
        <f ca="true">+IF(OFFSET('Water Data'!$G$29,0,10*ROW('Water Data'!G175))="","",OFFSET('Water Data'!$G$29,0,10*ROW('Water Data'!G175)))</f>
        <v/>
      </c>
      <c r="CE181" s="282" t="str">
        <f ca="true">+IF(OFFSET('Water Data'!$H$27,0,10*ROW('Water Data'!H175))="","",OFFSET('Water Data'!$H$27,0,10*ROW('Water Data'!H175)))</f>
        <v/>
      </c>
      <c r="CF181" s="282" t="str">
        <f ca="true">+IF(OFFSET('Water Data'!$H$28,0,10*ROW('Water Data'!H175))="","",OFFSET('Water Data'!$H$28,0,10*ROW('Water Data'!H175)))</f>
        <v/>
      </c>
      <c r="CG181" s="282" t="str">
        <f ca="true">+IF(OFFSET('Water Data'!$H$29,0,10*ROW('Water Data'!H175))="","",OFFSET('Water Data'!$H$29,0,10*ROW('Water Data'!H175)))</f>
        <v/>
      </c>
      <c r="CH181" s="282" t="str">
        <f ca="true">+IF(OFFSET('Water Data'!$I$27,0,10*ROW('Water Data'!I175))="","",OFFSET('Water Data'!$I$27,0,10*ROW('Water Data'!I175)))</f>
        <v/>
      </c>
      <c r="CI181" s="282" t="str">
        <f ca="true">+IF(OFFSET('Water Data'!$I$28,0,10*ROW('Water Data'!I175))="","",OFFSET('Water Data'!$I$28,0,10*ROW('Water Data'!I175)))</f>
        <v/>
      </c>
      <c r="CJ181" s="282" t="str">
        <f ca="true">+IF(OFFSET('Water Data'!$I$29,0,10*ROW('Water Data'!I175))="","",OFFSET('Water Data'!$I$29,0,10*ROW('Water Data'!I175)))</f>
        <v/>
      </c>
      <c r="CK181" s="282" t="str">
        <f ca="true">+IF(OFFSET('Sanitation Data'!$D$28,0,10*ROW('Sanitation Data'!D175))="","",OFFSET('Sanitation Data'!$D$28,0,10*ROW('Sanitation Data'!D175)))</f>
        <v/>
      </c>
      <c r="CL181" s="282" t="str">
        <f ca="true">+IF(OFFSET('Sanitation Data'!$D$29,0,10*ROW('Sanitation Data'!D175))="","",OFFSET('Sanitation Data'!$D$29,0,10*ROW('Sanitation Data'!D175)))</f>
        <v/>
      </c>
      <c r="CM181" s="282" t="str">
        <f ca="true">+IF(OFFSET('Sanitation Data'!$D$30,0,10*ROW('Sanitation Data'!D175))="","",OFFSET('Sanitation Data'!$D$30,0,10*ROW('Sanitation Data'!D175)))</f>
        <v/>
      </c>
      <c r="CN181" s="282" t="str">
        <f ca="true">+IF(OFFSET('Sanitation Data'!$D$31,0,10*ROW('Sanitation Data'!D175))="","",OFFSET('Sanitation Data'!$D$31,0,10*ROW('Sanitation Data'!D175)))</f>
        <v/>
      </c>
      <c r="CO181" s="282" t="str">
        <f ca="true">+IF(OFFSET('Sanitation Data'!$D$32,0,10*ROW('Sanitation Data'!D175))="","",OFFSET('Sanitation Data'!$D$32,0,10*ROW('Sanitation Data'!D175)))</f>
        <v/>
      </c>
      <c r="CP181" s="282" t="str">
        <f ca="true">+IF(OFFSET('Sanitation Data'!$E$28,0,10*ROW('Sanitation Data'!E175))="","",OFFSET('Sanitation Data'!$E$28,0,10*ROW('Sanitation Data'!E175)))</f>
        <v/>
      </c>
      <c r="CQ181" s="282" t="str">
        <f ca="true">+IF(OFFSET('Sanitation Data'!$E$29,0,10*ROW('Sanitation Data'!E175))="","",OFFSET('Sanitation Data'!$E$29,0,10*ROW('Sanitation Data'!E175)))</f>
        <v/>
      </c>
      <c r="CR181" s="282" t="str">
        <f ca="true">+IF(OFFSET('Sanitation Data'!$E$30,0,10*ROW('Sanitation Data'!E175))="","",OFFSET('Sanitation Data'!$E$30,0,10*ROW('Sanitation Data'!E175)))</f>
        <v/>
      </c>
      <c r="CS181" s="282" t="str">
        <f ca="true">+IF(OFFSET('Sanitation Data'!$E$31,0,10*ROW('Sanitation Data'!E175))="","",OFFSET('Sanitation Data'!$E$31,0,10*ROW('Sanitation Data'!E175)))</f>
        <v/>
      </c>
      <c r="CT181" s="282" t="str">
        <f ca="true">+IF(OFFSET('Sanitation Data'!$E$32,0,10*ROW('Sanitation Data'!E175))="","",OFFSET('Sanitation Data'!$E$32,0,10*ROW('Sanitation Data'!E175)))</f>
        <v/>
      </c>
      <c r="CU181" s="282" t="str">
        <f ca="true">+IF(OFFSET('Sanitation Data'!$F$28,0,10*ROW('Sanitation Data'!F175))="","",OFFSET('Sanitation Data'!$F$28,0,10*ROW('Sanitation Data'!F175)))</f>
        <v/>
      </c>
      <c r="CV181" s="282" t="str">
        <f ca="true">+IF(OFFSET('Sanitation Data'!$F$29,0,10*ROW('Sanitation Data'!F175))="","",OFFSET('Sanitation Data'!$F$29,0,10*ROW('Sanitation Data'!F175)))</f>
        <v/>
      </c>
      <c r="CW181" s="282" t="str">
        <f ca="true">+IF(OFFSET('Sanitation Data'!$F$30,0,10*ROW('Sanitation Data'!F175))="","",OFFSET('Sanitation Data'!$F$30,0,10*ROW('Sanitation Data'!F175)))</f>
        <v/>
      </c>
      <c r="CX181" s="282" t="str">
        <f ca="true">+IF(OFFSET('Sanitation Data'!$F$31,0,10*ROW('Sanitation Data'!F175))="","",OFFSET('Sanitation Data'!$F$31,0,10*ROW('Sanitation Data'!F175)))</f>
        <v/>
      </c>
      <c r="CY181" s="282" t="str">
        <f ca="true">+IF(OFFSET('Sanitation Data'!$F$32,0,10*ROW('Sanitation Data'!F175))="","",OFFSET('Sanitation Data'!$F$32,0,10*ROW('Sanitation Data'!F175)))</f>
        <v/>
      </c>
      <c r="CZ181" s="282" t="str">
        <f ca="true">+IF(OFFSET('Sanitation Data'!$G$28,0,10*ROW('Sanitation Data'!G175))="","",OFFSET('Sanitation Data'!$G$28,0,10*ROW('Sanitation Data'!G175)))</f>
        <v/>
      </c>
      <c r="DA181" s="282" t="str">
        <f ca="true">+IF(OFFSET('Sanitation Data'!$G$29,0,10*ROW('Sanitation Data'!G175))="","",OFFSET('Sanitation Data'!$G$29,0,10*ROW('Sanitation Data'!G175)))</f>
        <v/>
      </c>
      <c r="DB181" s="282" t="str">
        <f ca="true">+IF(OFFSET('Sanitation Data'!$G$30,0,10*ROW('Sanitation Data'!G175))="","",OFFSET('Sanitation Data'!$G$30,0,10*ROW('Sanitation Data'!G175)))</f>
        <v/>
      </c>
      <c r="DC181" s="282" t="str">
        <f ca="true">+IF(OFFSET('Sanitation Data'!$G$31,0,10*ROW('Sanitation Data'!G175))="","",OFFSET('Sanitation Data'!$G$31,0,10*ROW('Sanitation Data'!G175)))</f>
        <v/>
      </c>
      <c r="DD181" s="282" t="str">
        <f ca="true">+IF(OFFSET('Sanitation Data'!$G$32,0,10*ROW('Sanitation Data'!G175))="","",OFFSET('Sanitation Data'!$G$32,0,10*ROW('Sanitation Data'!G175)))</f>
        <v/>
      </c>
      <c r="DE181" s="282" t="str">
        <f ca="true">+IF(OFFSET('Sanitation Data'!$H$28,0,10*ROW('Sanitation Data'!H175))="","",OFFSET('Sanitation Data'!$H$28,0,10*ROW('Sanitation Data'!H175)))</f>
        <v/>
      </c>
      <c r="DF181" s="282" t="str">
        <f ca="true">+IF(OFFSET('Sanitation Data'!$H$29,0,10*ROW('Sanitation Data'!H175))="","",OFFSET('Sanitation Data'!$H$29,0,10*ROW('Sanitation Data'!H175)))</f>
        <v/>
      </c>
      <c r="DG181" s="282" t="str">
        <f ca="true">+IF(OFFSET('Sanitation Data'!$H$30,0,10*ROW('Sanitation Data'!H175))="","",OFFSET('Sanitation Data'!$H$30,0,10*ROW('Sanitation Data'!H175)))</f>
        <v/>
      </c>
      <c r="DH181" s="282" t="str">
        <f ca="true">+IF(OFFSET('Sanitation Data'!$H$31,0,10*ROW('Sanitation Data'!H175))="","",OFFSET('Sanitation Data'!$H$31,0,10*ROW('Sanitation Data'!H175)))</f>
        <v/>
      </c>
      <c r="DI181" s="282" t="str">
        <f ca="true">+IF(OFFSET('Sanitation Data'!$H$32,0,10*ROW('Sanitation Data'!H175))="","",OFFSET('Sanitation Data'!$H$32,0,10*ROW('Sanitation Data'!H175)))</f>
        <v/>
      </c>
      <c r="DJ181" s="282" t="str">
        <f ca="true">+IF(OFFSET('Sanitation Data'!$I$28,0,10*ROW('Sanitation Data'!I175))="","",OFFSET('Sanitation Data'!$I$28,0,10*ROW('Sanitation Data'!I175)))</f>
        <v/>
      </c>
      <c r="DK181" s="282" t="str">
        <f ca="true">+IF(OFFSET('Sanitation Data'!$I$29,0,10*ROW('Sanitation Data'!I175))="","",OFFSET('Sanitation Data'!$I$29,0,10*ROW('Sanitation Data'!I175)))</f>
        <v/>
      </c>
      <c r="DL181" s="282" t="str">
        <f ca="true">+IF(OFFSET('Sanitation Data'!$I$30,0,10*ROW('Sanitation Data'!I175))="","",OFFSET('Sanitation Data'!$I$30,0,10*ROW('Sanitation Data'!I175)))</f>
        <v/>
      </c>
      <c r="DM181" s="282" t="str">
        <f ca="true">+IF(OFFSET('Sanitation Data'!$I$31,0,10*ROW('Sanitation Data'!I175))="","",OFFSET('Sanitation Data'!$I$31,0,10*ROW('Sanitation Data'!I175)))</f>
        <v/>
      </c>
      <c r="DN181" s="282" t="str">
        <f ca="true">+IF(OFFSET('Sanitation Data'!$I$32,0,10*ROW('Sanitation Data'!I175))="","",OFFSET('Sanitation Data'!$I$32,0,10*ROW('Sanitation Data'!I175)))</f>
        <v/>
      </c>
      <c r="DO181" s="282" t="str">
        <f ca="true">+IF(OFFSET('Hygiene Data'!$D$11,0,10*ROW('Hygiene Data'!D175))="","",OFFSET('Hygiene Data'!$D$11,0,10*ROW('Hygiene Data'!D175)))</f>
        <v/>
      </c>
      <c r="DP181" s="282" t="str">
        <f ca="true">+IF(OFFSET('Hygiene Data'!$D$12,0,10*ROW('Hygiene Data'!D175))="","",OFFSET('Hygiene Data'!$D$12,0,10*ROW('Hygiene Data'!D175)))</f>
        <v/>
      </c>
      <c r="DQ181" s="282" t="str">
        <f ca="true">+IF(OFFSET('Hygiene Data'!$D$13,0,10*ROW('Hygiene Data'!D175))="","",OFFSET('Hygiene Data'!$D$13,0,10*ROW('Hygiene Data'!D175)))</f>
        <v/>
      </c>
      <c r="DR181" s="282" t="str">
        <f ca="true">+IF(OFFSET('Hygiene Data'!$E$11,0,10*ROW('Hygiene Data'!E175))="","",OFFSET('Hygiene Data'!$E$11,0,10*ROW('Hygiene Data'!E175)))</f>
        <v/>
      </c>
      <c r="DS181" s="282" t="str">
        <f ca="true">+IF(OFFSET('Hygiene Data'!$E$12,0,10*ROW('Hygiene Data'!E175))="","",OFFSET('Hygiene Data'!$E$12,0,10*ROW('Hygiene Data'!E175)))</f>
        <v/>
      </c>
      <c r="DT181" s="282" t="str">
        <f ca="true">+IF(OFFSET('Hygiene Data'!$E$13,0,10*ROW('Hygiene Data'!E175))="","",OFFSET('Hygiene Data'!$E$13,0,10*ROW('Hygiene Data'!E175)))</f>
        <v/>
      </c>
      <c r="DU181" s="282" t="str">
        <f ca="true">+IF(OFFSET('Hygiene Data'!$F$11,0,10*ROW('Hygiene Data'!F175))="","",OFFSET('Hygiene Data'!$F$11,0,10*ROW('Hygiene Data'!F175)))</f>
        <v/>
      </c>
      <c r="DV181" s="282" t="str">
        <f ca="true">+IF(OFFSET('Hygiene Data'!$F$12,0,10*ROW('Hygiene Data'!F175))="","",OFFSET('Hygiene Data'!$F$12,0,10*ROW('Hygiene Data'!F175)))</f>
        <v/>
      </c>
      <c r="DW181" s="282" t="str">
        <f ca="true">+IF(OFFSET('Hygiene Data'!$F$13,0,10*ROW('Hygiene Data'!F175))="","",OFFSET('Hygiene Data'!$F$13,0,10*ROW('Hygiene Data'!F175)))</f>
        <v/>
      </c>
      <c r="DX181" s="282" t="str">
        <f ca="true">+IF(OFFSET('Hygiene Data'!$G$11,0,10*ROW('Hygiene Data'!G175))="","",OFFSET('Hygiene Data'!$G$11,0,10*ROW('Hygiene Data'!G175)))</f>
        <v/>
      </c>
      <c r="DY181" s="282" t="str">
        <f ca="true">+IF(OFFSET('Hygiene Data'!$G$12,0,10*ROW('Hygiene Data'!G175))="","",OFFSET('Hygiene Data'!$G$12,0,10*ROW('Hygiene Data'!G175)))</f>
        <v/>
      </c>
      <c r="DZ181" s="282" t="str">
        <f ca="true">+IF(OFFSET('Hygiene Data'!$G$13,0,10*ROW('Hygiene Data'!G175))="","",OFFSET('Hygiene Data'!$G$13,0,10*ROW('Hygiene Data'!G175)))</f>
        <v/>
      </c>
      <c r="EA181" s="282" t="str">
        <f ca="true">+IF(OFFSET('Hygiene Data'!$H$11,0,10*ROW('Hygiene Data'!H175))="","",OFFSET('Hygiene Data'!$H$11,0,10*ROW('Hygiene Data'!H175)))</f>
        <v/>
      </c>
      <c r="EB181" s="282" t="str">
        <f ca="true">+IF(OFFSET('Hygiene Data'!$H$12,0,10*ROW('Hygiene Data'!H175))="","",OFFSET('Hygiene Data'!$H$12,0,10*ROW('Hygiene Data'!H175)))</f>
        <v/>
      </c>
      <c r="EC181" s="282" t="str">
        <f ca="true">+IF(OFFSET('Hygiene Data'!$H$13,0,10*ROW('Hygiene Data'!H175))="","",OFFSET('Hygiene Data'!$H$13,0,10*ROW('Hygiene Data'!H175)))</f>
        <v/>
      </c>
      <c r="ED181" s="282" t="str">
        <f ca="true">+IF(OFFSET('Hygiene Data'!$I$11,0,10*ROW('Hygiene Data'!I175))="","",OFFSET('Hygiene Data'!$I$11,0,10*ROW('Hygiene Data'!I175)))</f>
        <v/>
      </c>
      <c r="EE181" s="282" t="str">
        <f ca="true">+IF(OFFSET('Hygiene Data'!$I$12,0,10*ROW('Hygiene Data'!I175))="","",OFFSET('Hygiene Data'!$I$12,0,10*ROW('Hygiene Data'!I175)))</f>
        <v/>
      </c>
      <c r="EF181" s="282"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8"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2"/>
      <c r="BS182" s="282" t="str">
        <f ca="true">+IF(OFFSET('Water Data'!$D$27,0,10*ROW('Water Data'!D176))="","",OFFSET('Water Data'!$D$27,0,10*ROW('Water Data'!D176)))</f>
        <v/>
      </c>
      <c r="BT182" s="282" t="str">
        <f ca="true">+IF(OFFSET('Water Data'!$D$28,0,10*ROW('Water Data'!D176))="","",OFFSET('Water Data'!$D$28,0,10*ROW('Water Data'!D176)))</f>
        <v/>
      </c>
      <c r="BU182" s="282" t="str">
        <f ca="true">+IF(OFFSET('Water Data'!$D$29,0,10*ROW('Water Data'!D176))="","",OFFSET('Water Data'!$D$29,0,10*ROW('Water Data'!D176)))</f>
        <v/>
      </c>
      <c r="BV182" s="282" t="str">
        <f ca="true">+IF(OFFSET('Water Data'!$E$27,0,10*ROW('Water Data'!E176))="","",OFFSET('Water Data'!$E$27,0,10*ROW('Water Data'!E176)))</f>
        <v/>
      </c>
      <c r="BW182" s="282" t="str">
        <f ca="true">+IF(OFFSET('Water Data'!$E$28,0,10*ROW('Water Data'!E176))="","",OFFSET('Water Data'!$E$28,0,10*ROW('Water Data'!E176)))</f>
        <v/>
      </c>
      <c r="BX182" s="282" t="str">
        <f ca="true">+IF(OFFSET('Water Data'!$E$29,0,10*ROW('Water Data'!E176))="","",OFFSET('Water Data'!$E$29,0,10*ROW('Water Data'!E176)))</f>
        <v/>
      </c>
      <c r="BY182" s="282" t="str">
        <f ca="true">+IF(OFFSET('Water Data'!$F$27,0,10*ROW('Water Data'!F176))="","",OFFSET('Water Data'!$F$27,0,10*ROW('Water Data'!F176)))</f>
        <v/>
      </c>
      <c r="BZ182" s="282" t="str">
        <f ca="true">+IF(OFFSET('Water Data'!$F$28,0,10*ROW('Water Data'!F176))="","",OFFSET('Water Data'!$F$28,0,10*ROW('Water Data'!F176)))</f>
        <v/>
      </c>
      <c r="CA182" s="282" t="str">
        <f ca="true">+IF(OFFSET('Water Data'!$F$29,0,10*ROW('Water Data'!F176))="","",OFFSET('Water Data'!$F$29,0,10*ROW('Water Data'!F176)))</f>
        <v/>
      </c>
      <c r="CB182" s="282" t="str">
        <f ca="true">+IF(OFFSET('Water Data'!$G$27,0,10*ROW('Water Data'!G176))="","",OFFSET('Water Data'!$G$27,0,10*ROW('Water Data'!G176)))</f>
        <v/>
      </c>
      <c r="CC182" s="282" t="str">
        <f ca="true">+IF(OFFSET('Water Data'!$G$28,0,10*ROW('Water Data'!G176))="","",OFFSET('Water Data'!$G$28,0,10*ROW('Water Data'!G176)))</f>
        <v/>
      </c>
      <c r="CD182" s="282" t="str">
        <f ca="true">+IF(OFFSET('Water Data'!$G$29,0,10*ROW('Water Data'!G176))="","",OFFSET('Water Data'!$G$29,0,10*ROW('Water Data'!G176)))</f>
        <v/>
      </c>
      <c r="CE182" s="282" t="str">
        <f ca="true">+IF(OFFSET('Water Data'!$H$27,0,10*ROW('Water Data'!H176))="","",OFFSET('Water Data'!$H$27,0,10*ROW('Water Data'!H176)))</f>
        <v/>
      </c>
      <c r="CF182" s="282" t="str">
        <f ca="true">+IF(OFFSET('Water Data'!$H$28,0,10*ROW('Water Data'!H176))="","",OFFSET('Water Data'!$H$28,0,10*ROW('Water Data'!H176)))</f>
        <v/>
      </c>
      <c r="CG182" s="282" t="str">
        <f ca="true">+IF(OFFSET('Water Data'!$H$29,0,10*ROW('Water Data'!H176))="","",OFFSET('Water Data'!$H$29,0,10*ROW('Water Data'!H176)))</f>
        <v/>
      </c>
      <c r="CH182" s="282" t="str">
        <f ca="true">+IF(OFFSET('Water Data'!$I$27,0,10*ROW('Water Data'!I176))="","",OFFSET('Water Data'!$I$27,0,10*ROW('Water Data'!I176)))</f>
        <v/>
      </c>
      <c r="CI182" s="282" t="str">
        <f ca="true">+IF(OFFSET('Water Data'!$I$28,0,10*ROW('Water Data'!I176))="","",OFFSET('Water Data'!$I$28,0,10*ROW('Water Data'!I176)))</f>
        <v/>
      </c>
      <c r="CJ182" s="282" t="str">
        <f ca="true">+IF(OFFSET('Water Data'!$I$29,0,10*ROW('Water Data'!I176))="","",OFFSET('Water Data'!$I$29,0,10*ROW('Water Data'!I176)))</f>
        <v/>
      </c>
      <c r="CK182" s="282" t="str">
        <f ca="true">+IF(OFFSET('Sanitation Data'!$D$28,0,10*ROW('Sanitation Data'!D176))="","",OFFSET('Sanitation Data'!$D$28,0,10*ROW('Sanitation Data'!D176)))</f>
        <v/>
      </c>
      <c r="CL182" s="282" t="str">
        <f ca="true">+IF(OFFSET('Sanitation Data'!$D$29,0,10*ROW('Sanitation Data'!D176))="","",OFFSET('Sanitation Data'!$D$29,0,10*ROW('Sanitation Data'!D176)))</f>
        <v/>
      </c>
      <c r="CM182" s="282" t="str">
        <f ca="true">+IF(OFFSET('Sanitation Data'!$D$30,0,10*ROW('Sanitation Data'!D176))="","",OFFSET('Sanitation Data'!$D$30,0,10*ROW('Sanitation Data'!D176)))</f>
        <v/>
      </c>
      <c r="CN182" s="282" t="str">
        <f ca="true">+IF(OFFSET('Sanitation Data'!$D$31,0,10*ROW('Sanitation Data'!D176))="","",OFFSET('Sanitation Data'!$D$31,0,10*ROW('Sanitation Data'!D176)))</f>
        <v/>
      </c>
      <c r="CO182" s="282" t="str">
        <f ca="true">+IF(OFFSET('Sanitation Data'!$D$32,0,10*ROW('Sanitation Data'!D176))="","",OFFSET('Sanitation Data'!$D$32,0,10*ROW('Sanitation Data'!D176)))</f>
        <v/>
      </c>
      <c r="CP182" s="282" t="str">
        <f ca="true">+IF(OFFSET('Sanitation Data'!$E$28,0,10*ROW('Sanitation Data'!E176))="","",OFFSET('Sanitation Data'!$E$28,0,10*ROW('Sanitation Data'!E176)))</f>
        <v/>
      </c>
      <c r="CQ182" s="282" t="str">
        <f ca="true">+IF(OFFSET('Sanitation Data'!$E$29,0,10*ROW('Sanitation Data'!E176))="","",OFFSET('Sanitation Data'!$E$29,0,10*ROW('Sanitation Data'!E176)))</f>
        <v/>
      </c>
      <c r="CR182" s="282" t="str">
        <f ca="true">+IF(OFFSET('Sanitation Data'!$E$30,0,10*ROW('Sanitation Data'!E176))="","",OFFSET('Sanitation Data'!$E$30,0,10*ROW('Sanitation Data'!E176)))</f>
        <v/>
      </c>
      <c r="CS182" s="282" t="str">
        <f ca="true">+IF(OFFSET('Sanitation Data'!$E$31,0,10*ROW('Sanitation Data'!E176))="","",OFFSET('Sanitation Data'!$E$31,0,10*ROW('Sanitation Data'!E176)))</f>
        <v/>
      </c>
      <c r="CT182" s="282" t="str">
        <f ca="true">+IF(OFFSET('Sanitation Data'!$E$32,0,10*ROW('Sanitation Data'!E176))="","",OFFSET('Sanitation Data'!$E$32,0,10*ROW('Sanitation Data'!E176)))</f>
        <v/>
      </c>
      <c r="CU182" s="282" t="str">
        <f ca="true">+IF(OFFSET('Sanitation Data'!$F$28,0,10*ROW('Sanitation Data'!F176))="","",OFFSET('Sanitation Data'!$F$28,0,10*ROW('Sanitation Data'!F176)))</f>
        <v/>
      </c>
      <c r="CV182" s="282" t="str">
        <f ca="true">+IF(OFFSET('Sanitation Data'!$F$29,0,10*ROW('Sanitation Data'!F176))="","",OFFSET('Sanitation Data'!$F$29,0,10*ROW('Sanitation Data'!F176)))</f>
        <v/>
      </c>
      <c r="CW182" s="282" t="str">
        <f ca="true">+IF(OFFSET('Sanitation Data'!$F$30,0,10*ROW('Sanitation Data'!F176))="","",OFFSET('Sanitation Data'!$F$30,0,10*ROW('Sanitation Data'!F176)))</f>
        <v/>
      </c>
      <c r="CX182" s="282" t="str">
        <f ca="true">+IF(OFFSET('Sanitation Data'!$F$31,0,10*ROW('Sanitation Data'!F176))="","",OFFSET('Sanitation Data'!$F$31,0,10*ROW('Sanitation Data'!F176)))</f>
        <v/>
      </c>
      <c r="CY182" s="282" t="str">
        <f ca="true">+IF(OFFSET('Sanitation Data'!$F$32,0,10*ROW('Sanitation Data'!F176))="","",OFFSET('Sanitation Data'!$F$32,0,10*ROW('Sanitation Data'!F176)))</f>
        <v/>
      </c>
      <c r="CZ182" s="282" t="str">
        <f ca="true">+IF(OFFSET('Sanitation Data'!$G$28,0,10*ROW('Sanitation Data'!G176))="","",OFFSET('Sanitation Data'!$G$28,0,10*ROW('Sanitation Data'!G176)))</f>
        <v/>
      </c>
      <c r="DA182" s="282" t="str">
        <f ca="true">+IF(OFFSET('Sanitation Data'!$G$29,0,10*ROW('Sanitation Data'!G176))="","",OFFSET('Sanitation Data'!$G$29,0,10*ROW('Sanitation Data'!G176)))</f>
        <v/>
      </c>
      <c r="DB182" s="282" t="str">
        <f ca="true">+IF(OFFSET('Sanitation Data'!$G$30,0,10*ROW('Sanitation Data'!G176))="","",OFFSET('Sanitation Data'!$G$30,0,10*ROW('Sanitation Data'!G176)))</f>
        <v/>
      </c>
      <c r="DC182" s="282" t="str">
        <f ca="true">+IF(OFFSET('Sanitation Data'!$G$31,0,10*ROW('Sanitation Data'!G176))="","",OFFSET('Sanitation Data'!$G$31,0,10*ROW('Sanitation Data'!G176)))</f>
        <v/>
      </c>
      <c r="DD182" s="282" t="str">
        <f ca="true">+IF(OFFSET('Sanitation Data'!$G$32,0,10*ROW('Sanitation Data'!G176))="","",OFFSET('Sanitation Data'!$G$32,0,10*ROW('Sanitation Data'!G176)))</f>
        <v/>
      </c>
      <c r="DE182" s="282" t="str">
        <f ca="true">+IF(OFFSET('Sanitation Data'!$H$28,0,10*ROW('Sanitation Data'!H176))="","",OFFSET('Sanitation Data'!$H$28,0,10*ROW('Sanitation Data'!H176)))</f>
        <v/>
      </c>
      <c r="DF182" s="282" t="str">
        <f ca="true">+IF(OFFSET('Sanitation Data'!$H$29,0,10*ROW('Sanitation Data'!H176))="","",OFFSET('Sanitation Data'!$H$29,0,10*ROW('Sanitation Data'!H176)))</f>
        <v/>
      </c>
      <c r="DG182" s="282" t="str">
        <f ca="true">+IF(OFFSET('Sanitation Data'!$H$30,0,10*ROW('Sanitation Data'!H176))="","",OFFSET('Sanitation Data'!$H$30,0,10*ROW('Sanitation Data'!H176)))</f>
        <v/>
      </c>
      <c r="DH182" s="282" t="str">
        <f ca="true">+IF(OFFSET('Sanitation Data'!$H$31,0,10*ROW('Sanitation Data'!H176))="","",OFFSET('Sanitation Data'!$H$31,0,10*ROW('Sanitation Data'!H176)))</f>
        <v/>
      </c>
      <c r="DI182" s="282" t="str">
        <f ca="true">+IF(OFFSET('Sanitation Data'!$H$32,0,10*ROW('Sanitation Data'!H176))="","",OFFSET('Sanitation Data'!$H$32,0,10*ROW('Sanitation Data'!H176)))</f>
        <v/>
      </c>
      <c r="DJ182" s="282" t="str">
        <f ca="true">+IF(OFFSET('Sanitation Data'!$I$28,0,10*ROW('Sanitation Data'!I176))="","",OFFSET('Sanitation Data'!$I$28,0,10*ROW('Sanitation Data'!I176)))</f>
        <v/>
      </c>
      <c r="DK182" s="282" t="str">
        <f ca="true">+IF(OFFSET('Sanitation Data'!$I$29,0,10*ROW('Sanitation Data'!I176))="","",OFFSET('Sanitation Data'!$I$29,0,10*ROW('Sanitation Data'!I176)))</f>
        <v/>
      </c>
      <c r="DL182" s="282" t="str">
        <f ca="true">+IF(OFFSET('Sanitation Data'!$I$30,0,10*ROW('Sanitation Data'!I176))="","",OFFSET('Sanitation Data'!$I$30,0,10*ROW('Sanitation Data'!I176)))</f>
        <v/>
      </c>
      <c r="DM182" s="282" t="str">
        <f ca="true">+IF(OFFSET('Sanitation Data'!$I$31,0,10*ROW('Sanitation Data'!I176))="","",OFFSET('Sanitation Data'!$I$31,0,10*ROW('Sanitation Data'!I176)))</f>
        <v/>
      </c>
      <c r="DN182" s="282" t="str">
        <f ca="true">+IF(OFFSET('Sanitation Data'!$I$32,0,10*ROW('Sanitation Data'!I176))="","",OFFSET('Sanitation Data'!$I$32,0,10*ROW('Sanitation Data'!I176)))</f>
        <v/>
      </c>
      <c r="DO182" s="282" t="str">
        <f ca="true">+IF(OFFSET('Hygiene Data'!$D$11,0,10*ROW('Hygiene Data'!D176))="","",OFFSET('Hygiene Data'!$D$11,0,10*ROW('Hygiene Data'!D176)))</f>
        <v/>
      </c>
      <c r="DP182" s="282" t="str">
        <f ca="true">+IF(OFFSET('Hygiene Data'!$D$12,0,10*ROW('Hygiene Data'!D176))="","",OFFSET('Hygiene Data'!$D$12,0,10*ROW('Hygiene Data'!D176)))</f>
        <v/>
      </c>
      <c r="DQ182" s="282" t="str">
        <f ca="true">+IF(OFFSET('Hygiene Data'!$D$13,0,10*ROW('Hygiene Data'!D176))="","",OFFSET('Hygiene Data'!$D$13,0,10*ROW('Hygiene Data'!D176)))</f>
        <v/>
      </c>
      <c r="DR182" s="282" t="str">
        <f ca="true">+IF(OFFSET('Hygiene Data'!$E$11,0,10*ROW('Hygiene Data'!E176))="","",OFFSET('Hygiene Data'!$E$11,0,10*ROW('Hygiene Data'!E176)))</f>
        <v/>
      </c>
      <c r="DS182" s="282" t="str">
        <f ca="true">+IF(OFFSET('Hygiene Data'!$E$12,0,10*ROW('Hygiene Data'!E176))="","",OFFSET('Hygiene Data'!$E$12,0,10*ROW('Hygiene Data'!E176)))</f>
        <v/>
      </c>
      <c r="DT182" s="282" t="str">
        <f ca="true">+IF(OFFSET('Hygiene Data'!$E$13,0,10*ROW('Hygiene Data'!E176))="","",OFFSET('Hygiene Data'!$E$13,0,10*ROW('Hygiene Data'!E176)))</f>
        <v/>
      </c>
      <c r="DU182" s="282" t="str">
        <f ca="true">+IF(OFFSET('Hygiene Data'!$F$11,0,10*ROW('Hygiene Data'!F176))="","",OFFSET('Hygiene Data'!$F$11,0,10*ROW('Hygiene Data'!F176)))</f>
        <v/>
      </c>
      <c r="DV182" s="282" t="str">
        <f ca="true">+IF(OFFSET('Hygiene Data'!$F$12,0,10*ROW('Hygiene Data'!F176))="","",OFFSET('Hygiene Data'!$F$12,0,10*ROW('Hygiene Data'!F176)))</f>
        <v/>
      </c>
      <c r="DW182" s="282" t="str">
        <f ca="true">+IF(OFFSET('Hygiene Data'!$F$13,0,10*ROW('Hygiene Data'!F176))="","",OFFSET('Hygiene Data'!$F$13,0,10*ROW('Hygiene Data'!F176)))</f>
        <v/>
      </c>
      <c r="DX182" s="282" t="str">
        <f ca="true">+IF(OFFSET('Hygiene Data'!$G$11,0,10*ROW('Hygiene Data'!G176))="","",OFFSET('Hygiene Data'!$G$11,0,10*ROW('Hygiene Data'!G176)))</f>
        <v/>
      </c>
      <c r="DY182" s="282" t="str">
        <f ca="true">+IF(OFFSET('Hygiene Data'!$G$12,0,10*ROW('Hygiene Data'!G176))="","",OFFSET('Hygiene Data'!$G$12,0,10*ROW('Hygiene Data'!G176)))</f>
        <v/>
      </c>
      <c r="DZ182" s="282" t="str">
        <f ca="true">+IF(OFFSET('Hygiene Data'!$G$13,0,10*ROW('Hygiene Data'!G176))="","",OFFSET('Hygiene Data'!$G$13,0,10*ROW('Hygiene Data'!G176)))</f>
        <v/>
      </c>
      <c r="EA182" s="282" t="str">
        <f ca="true">+IF(OFFSET('Hygiene Data'!$H$11,0,10*ROW('Hygiene Data'!H176))="","",OFFSET('Hygiene Data'!$H$11,0,10*ROW('Hygiene Data'!H176)))</f>
        <v/>
      </c>
      <c r="EB182" s="282" t="str">
        <f ca="true">+IF(OFFSET('Hygiene Data'!$H$12,0,10*ROW('Hygiene Data'!H176))="","",OFFSET('Hygiene Data'!$H$12,0,10*ROW('Hygiene Data'!H176)))</f>
        <v/>
      </c>
      <c r="EC182" s="282" t="str">
        <f ca="true">+IF(OFFSET('Hygiene Data'!$H$13,0,10*ROW('Hygiene Data'!H176))="","",OFFSET('Hygiene Data'!$H$13,0,10*ROW('Hygiene Data'!H176)))</f>
        <v/>
      </c>
      <c r="ED182" s="282" t="str">
        <f ca="true">+IF(OFFSET('Hygiene Data'!$I$11,0,10*ROW('Hygiene Data'!I176))="","",OFFSET('Hygiene Data'!$I$11,0,10*ROW('Hygiene Data'!I176)))</f>
        <v/>
      </c>
      <c r="EE182" s="282" t="str">
        <f ca="true">+IF(OFFSET('Hygiene Data'!$I$12,0,10*ROW('Hygiene Data'!I176))="","",OFFSET('Hygiene Data'!$I$12,0,10*ROW('Hygiene Data'!I176)))</f>
        <v/>
      </c>
      <c r="EF182" s="282"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8"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2"/>
      <c r="BS183" s="282" t="str">
        <f ca="true">+IF(OFFSET('Water Data'!$D$27,0,10*ROW('Water Data'!D177))="","",OFFSET('Water Data'!$D$27,0,10*ROW('Water Data'!D177)))</f>
        <v/>
      </c>
      <c r="BT183" s="282" t="str">
        <f ca="true">+IF(OFFSET('Water Data'!$D$28,0,10*ROW('Water Data'!D177))="","",OFFSET('Water Data'!$D$28,0,10*ROW('Water Data'!D177)))</f>
        <v/>
      </c>
      <c r="BU183" s="282" t="str">
        <f ca="true">+IF(OFFSET('Water Data'!$D$29,0,10*ROW('Water Data'!D177))="","",OFFSET('Water Data'!$D$29,0,10*ROW('Water Data'!D177)))</f>
        <v/>
      </c>
      <c r="BV183" s="282" t="str">
        <f ca="true">+IF(OFFSET('Water Data'!$E$27,0,10*ROW('Water Data'!E177))="","",OFFSET('Water Data'!$E$27,0,10*ROW('Water Data'!E177)))</f>
        <v/>
      </c>
      <c r="BW183" s="282" t="str">
        <f ca="true">+IF(OFFSET('Water Data'!$E$28,0,10*ROW('Water Data'!E177))="","",OFFSET('Water Data'!$E$28,0,10*ROW('Water Data'!E177)))</f>
        <v/>
      </c>
      <c r="BX183" s="282" t="str">
        <f ca="true">+IF(OFFSET('Water Data'!$E$29,0,10*ROW('Water Data'!E177))="","",OFFSET('Water Data'!$E$29,0,10*ROW('Water Data'!E177)))</f>
        <v/>
      </c>
      <c r="BY183" s="282" t="str">
        <f ca="true">+IF(OFFSET('Water Data'!$F$27,0,10*ROW('Water Data'!F177))="","",OFFSET('Water Data'!$F$27,0,10*ROW('Water Data'!F177)))</f>
        <v/>
      </c>
      <c r="BZ183" s="282" t="str">
        <f ca="true">+IF(OFFSET('Water Data'!$F$28,0,10*ROW('Water Data'!F177))="","",OFFSET('Water Data'!$F$28,0,10*ROW('Water Data'!F177)))</f>
        <v/>
      </c>
      <c r="CA183" s="282" t="str">
        <f ca="true">+IF(OFFSET('Water Data'!$F$29,0,10*ROW('Water Data'!F177))="","",OFFSET('Water Data'!$F$29,0,10*ROW('Water Data'!F177)))</f>
        <v/>
      </c>
      <c r="CB183" s="282" t="str">
        <f ca="true">+IF(OFFSET('Water Data'!$G$27,0,10*ROW('Water Data'!G177))="","",OFFSET('Water Data'!$G$27,0,10*ROW('Water Data'!G177)))</f>
        <v/>
      </c>
      <c r="CC183" s="282" t="str">
        <f ca="true">+IF(OFFSET('Water Data'!$G$28,0,10*ROW('Water Data'!G177))="","",OFFSET('Water Data'!$G$28,0,10*ROW('Water Data'!G177)))</f>
        <v/>
      </c>
      <c r="CD183" s="282" t="str">
        <f ca="true">+IF(OFFSET('Water Data'!$G$29,0,10*ROW('Water Data'!G177))="","",OFFSET('Water Data'!$G$29,0,10*ROW('Water Data'!G177)))</f>
        <v/>
      </c>
      <c r="CE183" s="282" t="str">
        <f ca="true">+IF(OFFSET('Water Data'!$H$27,0,10*ROW('Water Data'!H177))="","",OFFSET('Water Data'!$H$27,0,10*ROW('Water Data'!H177)))</f>
        <v/>
      </c>
      <c r="CF183" s="282" t="str">
        <f ca="true">+IF(OFFSET('Water Data'!$H$28,0,10*ROW('Water Data'!H177))="","",OFFSET('Water Data'!$H$28,0,10*ROW('Water Data'!H177)))</f>
        <v/>
      </c>
      <c r="CG183" s="282" t="str">
        <f ca="true">+IF(OFFSET('Water Data'!$H$29,0,10*ROW('Water Data'!H177))="","",OFFSET('Water Data'!$H$29,0,10*ROW('Water Data'!H177)))</f>
        <v/>
      </c>
      <c r="CH183" s="282" t="str">
        <f ca="true">+IF(OFFSET('Water Data'!$I$27,0,10*ROW('Water Data'!I177))="","",OFFSET('Water Data'!$I$27,0,10*ROW('Water Data'!I177)))</f>
        <v/>
      </c>
      <c r="CI183" s="282" t="str">
        <f ca="true">+IF(OFFSET('Water Data'!$I$28,0,10*ROW('Water Data'!I177))="","",OFFSET('Water Data'!$I$28,0,10*ROW('Water Data'!I177)))</f>
        <v/>
      </c>
      <c r="CJ183" s="282" t="str">
        <f ca="true">+IF(OFFSET('Water Data'!$I$29,0,10*ROW('Water Data'!I177))="","",OFFSET('Water Data'!$I$29,0,10*ROW('Water Data'!I177)))</f>
        <v/>
      </c>
      <c r="CK183" s="282" t="str">
        <f ca="true">+IF(OFFSET('Sanitation Data'!$D$28,0,10*ROW('Sanitation Data'!D177))="","",OFFSET('Sanitation Data'!$D$28,0,10*ROW('Sanitation Data'!D177)))</f>
        <v/>
      </c>
      <c r="CL183" s="282" t="str">
        <f ca="true">+IF(OFFSET('Sanitation Data'!$D$29,0,10*ROW('Sanitation Data'!D177))="","",OFFSET('Sanitation Data'!$D$29,0,10*ROW('Sanitation Data'!D177)))</f>
        <v/>
      </c>
      <c r="CM183" s="282" t="str">
        <f ca="true">+IF(OFFSET('Sanitation Data'!$D$30,0,10*ROW('Sanitation Data'!D177))="","",OFFSET('Sanitation Data'!$D$30,0,10*ROW('Sanitation Data'!D177)))</f>
        <v/>
      </c>
      <c r="CN183" s="282" t="str">
        <f ca="true">+IF(OFFSET('Sanitation Data'!$D$31,0,10*ROW('Sanitation Data'!D177))="","",OFFSET('Sanitation Data'!$D$31,0,10*ROW('Sanitation Data'!D177)))</f>
        <v/>
      </c>
      <c r="CO183" s="282" t="str">
        <f ca="true">+IF(OFFSET('Sanitation Data'!$D$32,0,10*ROW('Sanitation Data'!D177))="","",OFFSET('Sanitation Data'!$D$32,0,10*ROW('Sanitation Data'!D177)))</f>
        <v/>
      </c>
      <c r="CP183" s="282" t="str">
        <f ca="true">+IF(OFFSET('Sanitation Data'!$E$28,0,10*ROW('Sanitation Data'!E177))="","",OFFSET('Sanitation Data'!$E$28,0,10*ROW('Sanitation Data'!E177)))</f>
        <v/>
      </c>
      <c r="CQ183" s="282" t="str">
        <f ca="true">+IF(OFFSET('Sanitation Data'!$E$29,0,10*ROW('Sanitation Data'!E177))="","",OFFSET('Sanitation Data'!$E$29,0,10*ROW('Sanitation Data'!E177)))</f>
        <v/>
      </c>
      <c r="CR183" s="282" t="str">
        <f ca="true">+IF(OFFSET('Sanitation Data'!$E$30,0,10*ROW('Sanitation Data'!E177))="","",OFFSET('Sanitation Data'!$E$30,0,10*ROW('Sanitation Data'!E177)))</f>
        <v/>
      </c>
      <c r="CS183" s="282" t="str">
        <f ca="true">+IF(OFFSET('Sanitation Data'!$E$31,0,10*ROW('Sanitation Data'!E177))="","",OFFSET('Sanitation Data'!$E$31,0,10*ROW('Sanitation Data'!E177)))</f>
        <v/>
      </c>
      <c r="CT183" s="282" t="str">
        <f ca="true">+IF(OFFSET('Sanitation Data'!$E$32,0,10*ROW('Sanitation Data'!E177))="","",OFFSET('Sanitation Data'!$E$32,0,10*ROW('Sanitation Data'!E177)))</f>
        <v/>
      </c>
      <c r="CU183" s="282" t="str">
        <f ca="true">+IF(OFFSET('Sanitation Data'!$F$28,0,10*ROW('Sanitation Data'!F177))="","",OFFSET('Sanitation Data'!$F$28,0,10*ROW('Sanitation Data'!F177)))</f>
        <v/>
      </c>
      <c r="CV183" s="282" t="str">
        <f ca="true">+IF(OFFSET('Sanitation Data'!$F$29,0,10*ROW('Sanitation Data'!F177))="","",OFFSET('Sanitation Data'!$F$29,0,10*ROW('Sanitation Data'!F177)))</f>
        <v/>
      </c>
      <c r="CW183" s="282" t="str">
        <f ca="true">+IF(OFFSET('Sanitation Data'!$F$30,0,10*ROW('Sanitation Data'!F177))="","",OFFSET('Sanitation Data'!$F$30,0,10*ROW('Sanitation Data'!F177)))</f>
        <v/>
      </c>
      <c r="CX183" s="282" t="str">
        <f ca="true">+IF(OFFSET('Sanitation Data'!$F$31,0,10*ROW('Sanitation Data'!F177))="","",OFFSET('Sanitation Data'!$F$31,0,10*ROW('Sanitation Data'!F177)))</f>
        <v/>
      </c>
      <c r="CY183" s="282" t="str">
        <f ca="true">+IF(OFFSET('Sanitation Data'!$F$32,0,10*ROW('Sanitation Data'!F177))="","",OFFSET('Sanitation Data'!$F$32,0,10*ROW('Sanitation Data'!F177)))</f>
        <v/>
      </c>
      <c r="CZ183" s="282" t="str">
        <f ca="true">+IF(OFFSET('Sanitation Data'!$G$28,0,10*ROW('Sanitation Data'!G177))="","",OFFSET('Sanitation Data'!$G$28,0,10*ROW('Sanitation Data'!G177)))</f>
        <v/>
      </c>
      <c r="DA183" s="282" t="str">
        <f ca="true">+IF(OFFSET('Sanitation Data'!$G$29,0,10*ROW('Sanitation Data'!G177))="","",OFFSET('Sanitation Data'!$G$29,0,10*ROW('Sanitation Data'!G177)))</f>
        <v/>
      </c>
      <c r="DB183" s="282" t="str">
        <f ca="true">+IF(OFFSET('Sanitation Data'!$G$30,0,10*ROW('Sanitation Data'!G177))="","",OFFSET('Sanitation Data'!$G$30,0,10*ROW('Sanitation Data'!G177)))</f>
        <v/>
      </c>
      <c r="DC183" s="282" t="str">
        <f ca="true">+IF(OFFSET('Sanitation Data'!$G$31,0,10*ROW('Sanitation Data'!G177))="","",OFFSET('Sanitation Data'!$G$31,0,10*ROW('Sanitation Data'!G177)))</f>
        <v/>
      </c>
      <c r="DD183" s="282" t="str">
        <f ca="true">+IF(OFFSET('Sanitation Data'!$G$32,0,10*ROW('Sanitation Data'!G177))="","",OFFSET('Sanitation Data'!$G$32,0,10*ROW('Sanitation Data'!G177)))</f>
        <v/>
      </c>
      <c r="DE183" s="282" t="str">
        <f ca="true">+IF(OFFSET('Sanitation Data'!$H$28,0,10*ROW('Sanitation Data'!H177))="","",OFFSET('Sanitation Data'!$H$28,0,10*ROW('Sanitation Data'!H177)))</f>
        <v/>
      </c>
      <c r="DF183" s="282" t="str">
        <f ca="true">+IF(OFFSET('Sanitation Data'!$H$29,0,10*ROW('Sanitation Data'!H177))="","",OFFSET('Sanitation Data'!$H$29,0,10*ROW('Sanitation Data'!H177)))</f>
        <v/>
      </c>
      <c r="DG183" s="282" t="str">
        <f ca="true">+IF(OFFSET('Sanitation Data'!$H$30,0,10*ROW('Sanitation Data'!H177))="","",OFFSET('Sanitation Data'!$H$30,0,10*ROW('Sanitation Data'!H177)))</f>
        <v/>
      </c>
      <c r="DH183" s="282" t="str">
        <f ca="true">+IF(OFFSET('Sanitation Data'!$H$31,0,10*ROW('Sanitation Data'!H177))="","",OFFSET('Sanitation Data'!$H$31,0,10*ROW('Sanitation Data'!H177)))</f>
        <v/>
      </c>
      <c r="DI183" s="282" t="str">
        <f ca="true">+IF(OFFSET('Sanitation Data'!$H$32,0,10*ROW('Sanitation Data'!H177))="","",OFFSET('Sanitation Data'!$H$32,0,10*ROW('Sanitation Data'!H177)))</f>
        <v/>
      </c>
      <c r="DJ183" s="282" t="str">
        <f ca="true">+IF(OFFSET('Sanitation Data'!$I$28,0,10*ROW('Sanitation Data'!I177))="","",OFFSET('Sanitation Data'!$I$28,0,10*ROW('Sanitation Data'!I177)))</f>
        <v/>
      </c>
      <c r="DK183" s="282" t="str">
        <f ca="true">+IF(OFFSET('Sanitation Data'!$I$29,0,10*ROW('Sanitation Data'!I177))="","",OFFSET('Sanitation Data'!$I$29,0,10*ROW('Sanitation Data'!I177)))</f>
        <v/>
      </c>
      <c r="DL183" s="282" t="str">
        <f ca="true">+IF(OFFSET('Sanitation Data'!$I$30,0,10*ROW('Sanitation Data'!I177))="","",OFFSET('Sanitation Data'!$I$30,0,10*ROW('Sanitation Data'!I177)))</f>
        <v/>
      </c>
      <c r="DM183" s="282" t="str">
        <f ca="true">+IF(OFFSET('Sanitation Data'!$I$31,0,10*ROW('Sanitation Data'!I177))="","",OFFSET('Sanitation Data'!$I$31,0,10*ROW('Sanitation Data'!I177)))</f>
        <v/>
      </c>
      <c r="DN183" s="282" t="str">
        <f ca="true">+IF(OFFSET('Sanitation Data'!$I$32,0,10*ROW('Sanitation Data'!I177))="","",OFFSET('Sanitation Data'!$I$32,0,10*ROW('Sanitation Data'!I177)))</f>
        <v/>
      </c>
      <c r="DO183" s="282" t="str">
        <f ca="true">+IF(OFFSET('Hygiene Data'!$D$11,0,10*ROW('Hygiene Data'!D177))="","",OFFSET('Hygiene Data'!$D$11,0,10*ROW('Hygiene Data'!D177)))</f>
        <v/>
      </c>
      <c r="DP183" s="282" t="str">
        <f ca="true">+IF(OFFSET('Hygiene Data'!$D$12,0,10*ROW('Hygiene Data'!D177))="","",OFFSET('Hygiene Data'!$D$12,0,10*ROW('Hygiene Data'!D177)))</f>
        <v/>
      </c>
      <c r="DQ183" s="282" t="str">
        <f ca="true">+IF(OFFSET('Hygiene Data'!$D$13,0,10*ROW('Hygiene Data'!D177))="","",OFFSET('Hygiene Data'!$D$13,0,10*ROW('Hygiene Data'!D177)))</f>
        <v/>
      </c>
      <c r="DR183" s="282" t="str">
        <f ca="true">+IF(OFFSET('Hygiene Data'!$E$11,0,10*ROW('Hygiene Data'!E177))="","",OFFSET('Hygiene Data'!$E$11,0,10*ROW('Hygiene Data'!E177)))</f>
        <v/>
      </c>
      <c r="DS183" s="282" t="str">
        <f ca="true">+IF(OFFSET('Hygiene Data'!$E$12,0,10*ROW('Hygiene Data'!E177))="","",OFFSET('Hygiene Data'!$E$12,0,10*ROW('Hygiene Data'!E177)))</f>
        <v/>
      </c>
      <c r="DT183" s="282" t="str">
        <f ca="true">+IF(OFFSET('Hygiene Data'!$E$13,0,10*ROW('Hygiene Data'!E177))="","",OFFSET('Hygiene Data'!$E$13,0,10*ROW('Hygiene Data'!E177)))</f>
        <v/>
      </c>
      <c r="DU183" s="282" t="str">
        <f ca="true">+IF(OFFSET('Hygiene Data'!$F$11,0,10*ROW('Hygiene Data'!F177))="","",OFFSET('Hygiene Data'!$F$11,0,10*ROW('Hygiene Data'!F177)))</f>
        <v/>
      </c>
      <c r="DV183" s="282" t="str">
        <f ca="true">+IF(OFFSET('Hygiene Data'!$F$12,0,10*ROW('Hygiene Data'!F177))="","",OFFSET('Hygiene Data'!$F$12,0,10*ROW('Hygiene Data'!F177)))</f>
        <v/>
      </c>
      <c r="DW183" s="282" t="str">
        <f ca="true">+IF(OFFSET('Hygiene Data'!$F$13,0,10*ROW('Hygiene Data'!F177))="","",OFFSET('Hygiene Data'!$F$13,0,10*ROW('Hygiene Data'!F177)))</f>
        <v/>
      </c>
      <c r="DX183" s="282" t="str">
        <f ca="true">+IF(OFFSET('Hygiene Data'!$G$11,0,10*ROW('Hygiene Data'!G177))="","",OFFSET('Hygiene Data'!$G$11,0,10*ROW('Hygiene Data'!G177)))</f>
        <v/>
      </c>
      <c r="DY183" s="282" t="str">
        <f ca="true">+IF(OFFSET('Hygiene Data'!$G$12,0,10*ROW('Hygiene Data'!G177))="","",OFFSET('Hygiene Data'!$G$12,0,10*ROW('Hygiene Data'!G177)))</f>
        <v/>
      </c>
      <c r="DZ183" s="282" t="str">
        <f ca="true">+IF(OFFSET('Hygiene Data'!$G$13,0,10*ROW('Hygiene Data'!G177))="","",OFFSET('Hygiene Data'!$G$13,0,10*ROW('Hygiene Data'!G177)))</f>
        <v/>
      </c>
      <c r="EA183" s="282" t="str">
        <f ca="true">+IF(OFFSET('Hygiene Data'!$H$11,0,10*ROW('Hygiene Data'!H177))="","",OFFSET('Hygiene Data'!$H$11,0,10*ROW('Hygiene Data'!H177)))</f>
        <v/>
      </c>
      <c r="EB183" s="282" t="str">
        <f ca="true">+IF(OFFSET('Hygiene Data'!$H$12,0,10*ROW('Hygiene Data'!H177))="","",OFFSET('Hygiene Data'!$H$12,0,10*ROW('Hygiene Data'!H177)))</f>
        <v/>
      </c>
      <c r="EC183" s="282" t="str">
        <f ca="true">+IF(OFFSET('Hygiene Data'!$H$13,0,10*ROW('Hygiene Data'!H177))="","",OFFSET('Hygiene Data'!$H$13,0,10*ROW('Hygiene Data'!H177)))</f>
        <v/>
      </c>
      <c r="ED183" s="282" t="str">
        <f ca="true">+IF(OFFSET('Hygiene Data'!$I$11,0,10*ROW('Hygiene Data'!I177))="","",OFFSET('Hygiene Data'!$I$11,0,10*ROW('Hygiene Data'!I177)))</f>
        <v/>
      </c>
      <c r="EE183" s="282" t="str">
        <f ca="true">+IF(OFFSET('Hygiene Data'!$I$12,0,10*ROW('Hygiene Data'!I177))="","",OFFSET('Hygiene Data'!$I$12,0,10*ROW('Hygiene Data'!I177)))</f>
        <v/>
      </c>
      <c r="EF183" s="282"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8"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2"/>
      <c r="BS184" s="282" t="str">
        <f ca="true">+IF(OFFSET('Water Data'!$D$27,0,10*ROW('Water Data'!D178))="","",OFFSET('Water Data'!$D$27,0,10*ROW('Water Data'!D178)))</f>
        <v/>
      </c>
      <c r="BT184" s="282" t="str">
        <f ca="true">+IF(OFFSET('Water Data'!$D$28,0,10*ROW('Water Data'!D178))="","",OFFSET('Water Data'!$D$28,0,10*ROW('Water Data'!D178)))</f>
        <v/>
      </c>
      <c r="BU184" s="282" t="str">
        <f ca="true">+IF(OFFSET('Water Data'!$D$29,0,10*ROW('Water Data'!D178))="","",OFFSET('Water Data'!$D$29,0,10*ROW('Water Data'!D178)))</f>
        <v/>
      </c>
      <c r="BV184" s="282" t="str">
        <f ca="true">+IF(OFFSET('Water Data'!$E$27,0,10*ROW('Water Data'!E178))="","",OFFSET('Water Data'!$E$27,0,10*ROW('Water Data'!E178)))</f>
        <v/>
      </c>
      <c r="BW184" s="282" t="str">
        <f ca="true">+IF(OFFSET('Water Data'!$E$28,0,10*ROW('Water Data'!E178))="","",OFFSET('Water Data'!$E$28,0,10*ROW('Water Data'!E178)))</f>
        <v/>
      </c>
      <c r="BX184" s="282" t="str">
        <f ca="true">+IF(OFFSET('Water Data'!$E$29,0,10*ROW('Water Data'!E178))="","",OFFSET('Water Data'!$E$29,0,10*ROW('Water Data'!E178)))</f>
        <v/>
      </c>
      <c r="BY184" s="282" t="str">
        <f ca="true">+IF(OFFSET('Water Data'!$F$27,0,10*ROW('Water Data'!F178))="","",OFFSET('Water Data'!$F$27,0,10*ROW('Water Data'!F178)))</f>
        <v/>
      </c>
      <c r="BZ184" s="282" t="str">
        <f ca="true">+IF(OFFSET('Water Data'!$F$28,0,10*ROW('Water Data'!F178))="","",OFFSET('Water Data'!$F$28,0,10*ROW('Water Data'!F178)))</f>
        <v/>
      </c>
      <c r="CA184" s="282" t="str">
        <f ca="true">+IF(OFFSET('Water Data'!$F$29,0,10*ROW('Water Data'!F178))="","",OFFSET('Water Data'!$F$29,0,10*ROW('Water Data'!F178)))</f>
        <v/>
      </c>
      <c r="CB184" s="282" t="str">
        <f ca="true">+IF(OFFSET('Water Data'!$G$27,0,10*ROW('Water Data'!G178))="","",OFFSET('Water Data'!$G$27,0,10*ROW('Water Data'!G178)))</f>
        <v/>
      </c>
      <c r="CC184" s="282" t="str">
        <f ca="true">+IF(OFFSET('Water Data'!$G$28,0,10*ROW('Water Data'!G178))="","",OFFSET('Water Data'!$G$28,0,10*ROW('Water Data'!G178)))</f>
        <v/>
      </c>
      <c r="CD184" s="282" t="str">
        <f ca="true">+IF(OFFSET('Water Data'!$G$29,0,10*ROW('Water Data'!G178))="","",OFFSET('Water Data'!$G$29,0,10*ROW('Water Data'!G178)))</f>
        <v/>
      </c>
      <c r="CE184" s="282" t="str">
        <f ca="true">+IF(OFFSET('Water Data'!$H$27,0,10*ROW('Water Data'!H178))="","",OFFSET('Water Data'!$H$27,0,10*ROW('Water Data'!H178)))</f>
        <v/>
      </c>
      <c r="CF184" s="282" t="str">
        <f ca="true">+IF(OFFSET('Water Data'!$H$28,0,10*ROW('Water Data'!H178))="","",OFFSET('Water Data'!$H$28,0,10*ROW('Water Data'!H178)))</f>
        <v/>
      </c>
      <c r="CG184" s="282" t="str">
        <f ca="true">+IF(OFFSET('Water Data'!$H$29,0,10*ROW('Water Data'!H178))="","",OFFSET('Water Data'!$H$29,0,10*ROW('Water Data'!H178)))</f>
        <v/>
      </c>
      <c r="CH184" s="282" t="str">
        <f ca="true">+IF(OFFSET('Water Data'!$I$27,0,10*ROW('Water Data'!I178))="","",OFFSET('Water Data'!$I$27,0,10*ROW('Water Data'!I178)))</f>
        <v/>
      </c>
      <c r="CI184" s="282" t="str">
        <f ca="true">+IF(OFFSET('Water Data'!$I$28,0,10*ROW('Water Data'!I178))="","",OFFSET('Water Data'!$I$28,0,10*ROW('Water Data'!I178)))</f>
        <v/>
      </c>
      <c r="CJ184" s="282" t="str">
        <f ca="true">+IF(OFFSET('Water Data'!$I$29,0,10*ROW('Water Data'!I178))="","",OFFSET('Water Data'!$I$29,0,10*ROW('Water Data'!I178)))</f>
        <v/>
      </c>
      <c r="CK184" s="282" t="str">
        <f ca="true">+IF(OFFSET('Sanitation Data'!$D$28,0,10*ROW('Sanitation Data'!D178))="","",OFFSET('Sanitation Data'!$D$28,0,10*ROW('Sanitation Data'!D178)))</f>
        <v/>
      </c>
      <c r="CL184" s="282" t="str">
        <f ca="true">+IF(OFFSET('Sanitation Data'!$D$29,0,10*ROW('Sanitation Data'!D178))="","",OFFSET('Sanitation Data'!$D$29,0,10*ROW('Sanitation Data'!D178)))</f>
        <v/>
      </c>
      <c r="CM184" s="282" t="str">
        <f ca="true">+IF(OFFSET('Sanitation Data'!$D$30,0,10*ROW('Sanitation Data'!D178))="","",OFFSET('Sanitation Data'!$D$30,0,10*ROW('Sanitation Data'!D178)))</f>
        <v/>
      </c>
      <c r="CN184" s="282" t="str">
        <f ca="true">+IF(OFFSET('Sanitation Data'!$D$31,0,10*ROW('Sanitation Data'!D178))="","",OFFSET('Sanitation Data'!$D$31,0,10*ROW('Sanitation Data'!D178)))</f>
        <v/>
      </c>
      <c r="CO184" s="282" t="str">
        <f ca="true">+IF(OFFSET('Sanitation Data'!$D$32,0,10*ROW('Sanitation Data'!D178))="","",OFFSET('Sanitation Data'!$D$32,0,10*ROW('Sanitation Data'!D178)))</f>
        <v/>
      </c>
      <c r="CP184" s="282" t="str">
        <f ca="true">+IF(OFFSET('Sanitation Data'!$E$28,0,10*ROW('Sanitation Data'!E178))="","",OFFSET('Sanitation Data'!$E$28,0,10*ROW('Sanitation Data'!E178)))</f>
        <v/>
      </c>
      <c r="CQ184" s="282" t="str">
        <f ca="true">+IF(OFFSET('Sanitation Data'!$E$29,0,10*ROW('Sanitation Data'!E178))="","",OFFSET('Sanitation Data'!$E$29,0,10*ROW('Sanitation Data'!E178)))</f>
        <v/>
      </c>
      <c r="CR184" s="282" t="str">
        <f ca="true">+IF(OFFSET('Sanitation Data'!$E$30,0,10*ROW('Sanitation Data'!E178))="","",OFFSET('Sanitation Data'!$E$30,0,10*ROW('Sanitation Data'!E178)))</f>
        <v/>
      </c>
      <c r="CS184" s="282" t="str">
        <f ca="true">+IF(OFFSET('Sanitation Data'!$E$31,0,10*ROW('Sanitation Data'!E178))="","",OFFSET('Sanitation Data'!$E$31,0,10*ROW('Sanitation Data'!E178)))</f>
        <v/>
      </c>
      <c r="CT184" s="282" t="str">
        <f ca="true">+IF(OFFSET('Sanitation Data'!$E$32,0,10*ROW('Sanitation Data'!E178))="","",OFFSET('Sanitation Data'!$E$32,0,10*ROW('Sanitation Data'!E178)))</f>
        <v/>
      </c>
      <c r="CU184" s="282" t="str">
        <f ca="true">+IF(OFFSET('Sanitation Data'!$F$28,0,10*ROW('Sanitation Data'!F178))="","",OFFSET('Sanitation Data'!$F$28,0,10*ROW('Sanitation Data'!F178)))</f>
        <v/>
      </c>
      <c r="CV184" s="282" t="str">
        <f ca="true">+IF(OFFSET('Sanitation Data'!$F$29,0,10*ROW('Sanitation Data'!F178))="","",OFFSET('Sanitation Data'!$F$29,0,10*ROW('Sanitation Data'!F178)))</f>
        <v/>
      </c>
      <c r="CW184" s="282" t="str">
        <f ca="true">+IF(OFFSET('Sanitation Data'!$F$30,0,10*ROW('Sanitation Data'!F178))="","",OFFSET('Sanitation Data'!$F$30,0,10*ROW('Sanitation Data'!F178)))</f>
        <v/>
      </c>
      <c r="CX184" s="282" t="str">
        <f ca="true">+IF(OFFSET('Sanitation Data'!$F$31,0,10*ROW('Sanitation Data'!F178))="","",OFFSET('Sanitation Data'!$F$31,0,10*ROW('Sanitation Data'!F178)))</f>
        <v/>
      </c>
      <c r="CY184" s="282" t="str">
        <f ca="true">+IF(OFFSET('Sanitation Data'!$F$32,0,10*ROW('Sanitation Data'!F178))="","",OFFSET('Sanitation Data'!$F$32,0,10*ROW('Sanitation Data'!F178)))</f>
        <v/>
      </c>
      <c r="CZ184" s="282" t="str">
        <f ca="true">+IF(OFFSET('Sanitation Data'!$G$28,0,10*ROW('Sanitation Data'!G178))="","",OFFSET('Sanitation Data'!$G$28,0,10*ROW('Sanitation Data'!G178)))</f>
        <v/>
      </c>
      <c r="DA184" s="282" t="str">
        <f ca="true">+IF(OFFSET('Sanitation Data'!$G$29,0,10*ROW('Sanitation Data'!G178))="","",OFFSET('Sanitation Data'!$G$29,0,10*ROW('Sanitation Data'!G178)))</f>
        <v/>
      </c>
      <c r="DB184" s="282" t="str">
        <f ca="true">+IF(OFFSET('Sanitation Data'!$G$30,0,10*ROW('Sanitation Data'!G178))="","",OFFSET('Sanitation Data'!$G$30,0,10*ROW('Sanitation Data'!G178)))</f>
        <v/>
      </c>
      <c r="DC184" s="282" t="str">
        <f ca="true">+IF(OFFSET('Sanitation Data'!$G$31,0,10*ROW('Sanitation Data'!G178))="","",OFFSET('Sanitation Data'!$G$31,0,10*ROW('Sanitation Data'!G178)))</f>
        <v/>
      </c>
      <c r="DD184" s="282" t="str">
        <f ca="true">+IF(OFFSET('Sanitation Data'!$G$32,0,10*ROW('Sanitation Data'!G178))="","",OFFSET('Sanitation Data'!$G$32,0,10*ROW('Sanitation Data'!G178)))</f>
        <v/>
      </c>
      <c r="DE184" s="282" t="str">
        <f ca="true">+IF(OFFSET('Sanitation Data'!$H$28,0,10*ROW('Sanitation Data'!H178))="","",OFFSET('Sanitation Data'!$H$28,0,10*ROW('Sanitation Data'!H178)))</f>
        <v/>
      </c>
      <c r="DF184" s="282" t="str">
        <f ca="true">+IF(OFFSET('Sanitation Data'!$H$29,0,10*ROW('Sanitation Data'!H178))="","",OFFSET('Sanitation Data'!$H$29,0,10*ROW('Sanitation Data'!H178)))</f>
        <v/>
      </c>
      <c r="DG184" s="282" t="str">
        <f ca="true">+IF(OFFSET('Sanitation Data'!$H$30,0,10*ROW('Sanitation Data'!H178))="","",OFFSET('Sanitation Data'!$H$30,0,10*ROW('Sanitation Data'!H178)))</f>
        <v/>
      </c>
      <c r="DH184" s="282" t="str">
        <f ca="true">+IF(OFFSET('Sanitation Data'!$H$31,0,10*ROW('Sanitation Data'!H178))="","",OFFSET('Sanitation Data'!$H$31,0,10*ROW('Sanitation Data'!H178)))</f>
        <v/>
      </c>
      <c r="DI184" s="282" t="str">
        <f ca="true">+IF(OFFSET('Sanitation Data'!$H$32,0,10*ROW('Sanitation Data'!H178))="","",OFFSET('Sanitation Data'!$H$32,0,10*ROW('Sanitation Data'!H178)))</f>
        <v/>
      </c>
      <c r="DJ184" s="282" t="str">
        <f ca="true">+IF(OFFSET('Sanitation Data'!$I$28,0,10*ROW('Sanitation Data'!I178))="","",OFFSET('Sanitation Data'!$I$28,0,10*ROW('Sanitation Data'!I178)))</f>
        <v/>
      </c>
      <c r="DK184" s="282" t="str">
        <f ca="true">+IF(OFFSET('Sanitation Data'!$I$29,0,10*ROW('Sanitation Data'!I178))="","",OFFSET('Sanitation Data'!$I$29,0,10*ROW('Sanitation Data'!I178)))</f>
        <v/>
      </c>
      <c r="DL184" s="282" t="str">
        <f ca="true">+IF(OFFSET('Sanitation Data'!$I$30,0,10*ROW('Sanitation Data'!I178))="","",OFFSET('Sanitation Data'!$I$30,0,10*ROW('Sanitation Data'!I178)))</f>
        <v/>
      </c>
      <c r="DM184" s="282" t="str">
        <f ca="true">+IF(OFFSET('Sanitation Data'!$I$31,0,10*ROW('Sanitation Data'!I178))="","",OFFSET('Sanitation Data'!$I$31,0,10*ROW('Sanitation Data'!I178)))</f>
        <v/>
      </c>
      <c r="DN184" s="282" t="str">
        <f ca="true">+IF(OFFSET('Sanitation Data'!$I$32,0,10*ROW('Sanitation Data'!I178))="","",OFFSET('Sanitation Data'!$I$32,0,10*ROW('Sanitation Data'!I178)))</f>
        <v/>
      </c>
      <c r="DO184" s="282" t="str">
        <f ca="true">+IF(OFFSET('Hygiene Data'!$D$11,0,10*ROW('Hygiene Data'!D178))="","",OFFSET('Hygiene Data'!$D$11,0,10*ROW('Hygiene Data'!D178)))</f>
        <v/>
      </c>
      <c r="DP184" s="282" t="str">
        <f ca="true">+IF(OFFSET('Hygiene Data'!$D$12,0,10*ROW('Hygiene Data'!D178))="","",OFFSET('Hygiene Data'!$D$12,0,10*ROW('Hygiene Data'!D178)))</f>
        <v/>
      </c>
      <c r="DQ184" s="282" t="str">
        <f ca="true">+IF(OFFSET('Hygiene Data'!$D$13,0,10*ROW('Hygiene Data'!D178))="","",OFFSET('Hygiene Data'!$D$13,0,10*ROW('Hygiene Data'!D178)))</f>
        <v/>
      </c>
      <c r="DR184" s="282" t="str">
        <f ca="true">+IF(OFFSET('Hygiene Data'!$E$11,0,10*ROW('Hygiene Data'!E178))="","",OFFSET('Hygiene Data'!$E$11,0,10*ROW('Hygiene Data'!E178)))</f>
        <v/>
      </c>
      <c r="DS184" s="282" t="str">
        <f ca="true">+IF(OFFSET('Hygiene Data'!$E$12,0,10*ROW('Hygiene Data'!E178))="","",OFFSET('Hygiene Data'!$E$12,0,10*ROW('Hygiene Data'!E178)))</f>
        <v/>
      </c>
      <c r="DT184" s="282" t="str">
        <f ca="true">+IF(OFFSET('Hygiene Data'!$E$13,0,10*ROW('Hygiene Data'!E178))="","",OFFSET('Hygiene Data'!$E$13,0,10*ROW('Hygiene Data'!E178)))</f>
        <v/>
      </c>
      <c r="DU184" s="282" t="str">
        <f ca="true">+IF(OFFSET('Hygiene Data'!$F$11,0,10*ROW('Hygiene Data'!F178))="","",OFFSET('Hygiene Data'!$F$11,0,10*ROW('Hygiene Data'!F178)))</f>
        <v/>
      </c>
      <c r="DV184" s="282" t="str">
        <f ca="true">+IF(OFFSET('Hygiene Data'!$F$12,0,10*ROW('Hygiene Data'!F178))="","",OFFSET('Hygiene Data'!$F$12,0,10*ROW('Hygiene Data'!F178)))</f>
        <v/>
      </c>
      <c r="DW184" s="282" t="str">
        <f ca="true">+IF(OFFSET('Hygiene Data'!$F$13,0,10*ROW('Hygiene Data'!F178))="","",OFFSET('Hygiene Data'!$F$13,0,10*ROW('Hygiene Data'!F178)))</f>
        <v/>
      </c>
      <c r="DX184" s="282" t="str">
        <f ca="true">+IF(OFFSET('Hygiene Data'!$G$11,0,10*ROW('Hygiene Data'!G178))="","",OFFSET('Hygiene Data'!$G$11,0,10*ROW('Hygiene Data'!G178)))</f>
        <v/>
      </c>
      <c r="DY184" s="282" t="str">
        <f ca="true">+IF(OFFSET('Hygiene Data'!$G$12,0,10*ROW('Hygiene Data'!G178))="","",OFFSET('Hygiene Data'!$G$12,0,10*ROW('Hygiene Data'!G178)))</f>
        <v/>
      </c>
      <c r="DZ184" s="282" t="str">
        <f ca="true">+IF(OFFSET('Hygiene Data'!$G$13,0,10*ROW('Hygiene Data'!G178))="","",OFFSET('Hygiene Data'!$G$13,0,10*ROW('Hygiene Data'!G178)))</f>
        <v/>
      </c>
      <c r="EA184" s="282" t="str">
        <f ca="true">+IF(OFFSET('Hygiene Data'!$H$11,0,10*ROW('Hygiene Data'!H178))="","",OFFSET('Hygiene Data'!$H$11,0,10*ROW('Hygiene Data'!H178)))</f>
        <v/>
      </c>
      <c r="EB184" s="282" t="str">
        <f ca="true">+IF(OFFSET('Hygiene Data'!$H$12,0,10*ROW('Hygiene Data'!H178))="","",OFFSET('Hygiene Data'!$H$12,0,10*ROW('Hygiene Data'!H178)))</f>
        <v/>
      </c>
      <c r="EC184" s="282" t="str">
        <f ca="true">+IF(OFFSET('Hygiene Data'!$H$13,0,10*ROW('Hygiene Data'!H178))="","",OFFSET('Hygiene Data'!$H$13,0,10*ROW('Hygiene Data'!H178)))</f>
        <v/>
      </c>
      <c r="ED184" s="282" t="str">
        <f ca="true">+IF(OFFSET('Hygiene Data'!$I$11,0,10*ROW('Hygiene Data'!I178))="","",OFFSET('Hygiene Data'!$I$11,0,10*ROW('Hygiene Data'!I178)))</f>
        <v/>
      </c>
      <c r="EE184" s="282" t="str">
        <f ca="true">+IF(OFFSET('Hygiene Data'!$I$12,0,10*ROW('Hygiene Data'!I178))="","",OFFSET('Hygiene Data'!$I$12,0,10*ROW('Hygiene Data'!I178)))</f>
        <v/>
      </c>
      <c r="EF184" s="282"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8"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2"/>
      <c r="BS185" s="282" t="str">
        <f ca="true">+IF(OFFSET('Water Data'!$D$27,0,10*ROW('Water Data'!D179))="","",OFFSET('Water Data'!$D$27,0,10*ROW('Water Data'!D179)))</f>
        <v/>
      </c>
      <c r="BT185" s="282" t="str">
        <f ca="true">+IF(OFFSET('Water Data'!$D$28,0,10*ROW('Water Data'!D179))="","",OFFSET('Water Data'!$D$28,0,10*ROW('Water Data'!D179)))</f>
        <v/>
      </c>
      <c r="BU185" s="282" t="str">
        <f ca="true">+IF(OFFSET('Water Data'!$D$29,0,10*ROW('Water Data'!D179))="","",OFFSET('Water Data'!$D$29,0,10*ROW('Water Data'!D179)))</f>
        <v/>
      </c>
      <c r="BV185" s="282" t="str">
        <f ca="true">+IF(OFFSET('Water Data'!$E$27,0,10*ROW('Water Data'!E179))="","",OFFSET('Water Data'!$E$27,0,10*ROW('Water Data'!E179)))</f>
        <v/>
      </c>
      <c r="BW185" s="282" t="str">
        <f ca="true">+IF(OFFSET('Water Data'!$E$28,0,10*ROW('Water Data'!E179))="","",OFFSET('Water Data'!$E$28,0,10*ROW('Water Data'!E179)))</f>
        <v/>
      </c>
      <c r="BX185" s="282" t="str">
        <f ca="true">+IF(OFFSET('Water Data'!$E$29,0,10*ROW('Water Data'!E179))="","",OFFSET('Water Data'!$E$29,0,10*ROW('Water Data'!E179)))</f>
        <v/>
      </c>
      <c r="BY185" s="282" t="str">
        <f ca="true">+IF(OFFSET('Water Data'!$F$27,0,10*ROW('Water Data'!F179))="","",OFFSET('Water Data'!$F$27,0,10*ROW('Water Data'!F179)))</f>
        <v/>
      </c>
      <c r="BZ185" s="282" t="str">
        <f ca="true">+IF(OFFSET('Water Data'!$F$28,0,10*ROW('Water Data'!F179))="","",OFFSET('Water Data'!$F$28,0,10*ROW('Water Data'!F179)))</f>
        <v/>
      </c>
      <c r="CA185" s="282" t="str">
        <f ca="true">+IF(OFFSET('Water Data'!$F$29,0,10*ROW('Water Data'!F179))="","",OFFSET('Water Data'!$F$29,0,10*ROW('Water Data'!F179)))</f>
        <v/>
      </c>
      <c r="CB185" s="282" t="str">
        <f ca="true">+IF(OFFSET('Water Data'!$G$27,0,10*ROW('Water Data'!G179))="","",OFFSET('Water Data'!$G$27,0,10*ROW('Water Data'!G179)))</f>
        <v/>
      </c>
      <c r="CC185" s="282" t="str">
        <f ca="true">+IF(OFFSET('Water Data'!$G$28,0,10*ROW('Water Data'!G179))="","",OFFSET('Water Data'!$G$28,0,10*ROW('Water Data'!G179)))</f>
        <v/>
      </c>
      <c r="CD185" s="282" t="str">
        <f ca="true">+IF(OFFSET('Water Data'!$G$29,0,10*ROW('Water Data'!G179))="","",OFFSET('Water Data'!$G$29,0,10*ROW('Water Data'!G179)))</f>
        <v/>
      </c>
      <c r="CE185" s="282" t="str">
        <f ca="true">+IF(OFFSET('Water Data'!$H$27,0,10*ROW('Water Data'!H179))="","",OFFSET('Water Data'!$H$27,0,10*ROW('Water Data'!H179)))</f>
        <v/>
      </c>
      <c r="CF185" s="282" t="str">
        <f ca="true">+IF(OFFSET('Water Data'!$H$28,0,10*ROW('Water Data'!H179))="","",OFFSET('Water Data'!$H$28,0,10*ROW('Water Data'!H179)))</f>
        <v/>
      </c>
      <c r="CG185" s="282" t="str">
        <f ca="true">+IF(OFFSET('Water Data'!$H$29,0,10*ROW('Water Data'!H179))="","",OFFSET('Water Data'!$H$29,0,10*ROW('Water Data'!H179)))</f>
        <v/>
      </c>
      <c r="CH185" s="282" t="str">
        <f ca="true">+IF(OFFSET('Water Data'!$I$27,0,10*ROW('Water Data'!I179))="","",OFFSET('Water Data'!$I$27,0,10*ROW('Water Data'!I179)))</f>
        <v/>
      </c>
      <c r="CI185" s="282" t="str">
        <f ca="true">+IF(OFFSET('Water Data'!$I$28,0,10*ROW('Water Data'!I179))="","",OFFSET('Water Data'!$I$28,0,10*ROW('Water Data'!I179)))</f>
        <v/>
      </c>
      <c r="CJ185" s="282" t="str">
        <f ca="true">+IF(OFFSET('Water Data'!$I$29,0,10*ROW('Water Data'!I179))="","",OFFSET('Water Data'!$I$29,0,10*ROW('Water Data'!I179)))</f>
        <v/>
      </c>
      <c r="CK185" s="282" t="str">
        <f ca="true">+IF(OFFSET('Sanitation Data'!$D$28,0,10*ROW('Sanitation Data'!D179))="","",OFFSET('Sanitation Data'!$D$28,0,10*ROW('Sanitation Data'!D179)))</f>
        <v/>
      </c>
      <c r="CL185" s="282" t="str">
        <f ca="true">+IF(OFFSET('Sanitation Data'!$D$29,0,10*ROW('Sanitation Data'!D179))="","",OFFSET('Sanitation Data'!$D$29,0,10*ROW('Sanitation Data'!D179)))</f>
        <v/>
      </c>
      <c r="CM185" s="282" t="str">
        <f ca="true">+IF(OFFSET('Sanitation Data'!$D$30,0,10*ROW('Sanitation Data'!D179))="","",OFFSET('Sanitation Data'!$D$30,0,10*ROW('Sanitation Data'!D179)))</f>
        <v/>
      </c>
      <c r="CN185" s="282" t="str">
        <f ca="true">+IF(OFFSET('Sanitation Data'!$D$31,0,10*ROW('Sanitation Data'!D179))="","",OFFSET('Sanitation Data'!$D$31,0,10*ROW('Sanitation Data'!D179)))</f>
        <v/>
      </c>
      <c r="CO185" s="282" t="str">
        <f ca="true">+IF(OFFSET('Sanitation Data'!$D$32,0,10*ROW('Sanitation Data'!D179))="","",OFFSET('Sanitation Data'!$D$32,0,10*ROW('Sanitation Data'!D179)))</f>
        <v/>
      </c>
      <c r="CP185" s="282" t="str">
        <f ca="true">+IF(OFFSET('Sanitation Data'!$E$28,0,10*ROW('Sanitation Data'!E179))="","",OFFSET('Sanitation Data'!$E$28,0,10*ROW('Sanitation Data'!E179)))</f>
        <v/>
      </c>
      <c r="CQ185" s="282" t="str">
        <f ca="true">+IF(OFFSET('Sanitation Data'!$E$29,0,10*ROW('Sanitation Data'!E179))="","",OFFSET('Sanitation Data'!$E$29,0,10*ROW('Sanitation Data'!E179)))</f>
        <v/>
      </c>
      <c r="CR185" s="282" t="str">
        <f ca="true">+IF(OFFSET('Sanitation Data'!$E$30,0,10*ROW('Sanitation Data'!E179))="","",OFFSET('Sanitation Data'!$E$30,0,10*ROW('Sanitation Data'!E179)))</f>
        <v/>
      </c>
      <c r="CS185" s="282" t="str">
        <f ca="true">+IF(OFFSET('Sanitation Data'!$E$31,0,10*ROW('Sanitation Data'!E179))="","",OFFSET('Sanitation Data'!$E$31,0,10*ROW('Sanitation Data'!E179)))</f>
        <v/>
      </c>
      <c r="CT185" s="282" t="str">
        <f ca="true">+IF(OFFSET('Sanitation Data'!$E$32,0,10*ROW('Sanitation Data'!E179))="","",OFFSET('Sanitation Data'!$E$32,0,10*ROW('Sanitation Data'!E179)))</f>
        <v/>
      </c>
      <c r="CU185" s="282" t="str">
        <f ca="true">+IF(OFFSET('Sanitation Data'!$F$28,0,10*ROW('Sanitation Data'!F179))="","",OFFSET('Sanitation Data'!$F$28,0,10*ROW('Sanitation Data'!F179)))</f>
        <v/>
      </c>
      <c r="CV185" s="282" t="str">
        <f ca="true">+IF(OFFSET('Sanitation Data'!$F$29,0,10*ROW('Sanitation Data'!F179))="","",OFFSET('Sanitation Data'!$F$29,0,10*ROW('Sanitation Data'!F179)))</f>
        <v/>
      </c>
      <c r="CW185" s="282" t="str">
        <f ca="true">+IF(OFFSET('Sanitation Data'!$F$30,0,10*ROW('Sanitation Data'!F179))="","",OFFSET('Sanitation Data'!$F$30,0,10*ROW('Sanitation Data'!F179)))</f>
        <v/>
      </c>
      <c r="CX185" s="282" t="str">
        <f ca="true">+IF(OFFSET('Sanitation Data'!$F$31,0,10*ROW('Sanitation Data'!F179))="","",OFFSET('Sanitation Data'!$F$31,0,10*ROW('Sanitation Data'!F179)))</f>
        <v/>
      </c>
      <c r="CY185" s="282" t="str">
        <f ca="true">+IF(OFFSET('Sanitation Data'!$F$32,0,10*ROW('Sanitation Data'!F179))="","",OFFSET('Sanitation Data'!$F$32,0,10*ROW('Sanitation Data'!F179)))</f>
        <v/>
      </c>
      <c r="CZ185" s="282" t="str">
        <f ca="true">+IF(OFFSET('Sanitation Data'!$G$28,0,10*ROW('Sanitation Data'!G179))="","",OFFSET('Sanitation Data'!$G$28,0,10*ROW('Sanitation Data'!G179)))</f>
        <v/>
      </c>
      <c r="DA185" s="282" t="str">
        <f ca="true">+IF(OFFSET('Sanitation Data'!$G$29,0,10*ROW('Sanitation Data'!G179))="","",OFFSET('Sanitation Data'!$G$29,0,10*ROW('Sanitation Data'!G179)))</f>
        <v/>
      </c>
      <c r="DB185" s="282" t="str">
        <f ca="true">+IF(OFFSET('Sanitation Data'!$G$30,0,10*ROW('Sanitation Data'!G179))="","",OFFSET('Sanitation Data'!$G$30,0,10*ROW('Sanitation Data'!G179)))</f>
        <v/>
      </c>
      <c r="DC185" s="282" t="str">
        <f ca="true">+IF(OFFSET('Sanitation Data'!$G$31,0,10*ROW('Sanitation Data'!G179))="","",OFFSET('Sanitation Data'!$G$31,0,10*ROW('Sanitation Data'!G179)))</f>
        <v/>
      </c>
      <c r="DD185" s="282" t="str">
        <f ca="true">+IF(OFFSET('Sanitation Data'!$G$32,0,10*ROW('Sanitation Data'!G179))="","",OFFSET('Sanitation Data'!$G$32,0,10*ROW('Sanitation Data'!G179)))</f>
        <v/>
      </c>
      <c r="DE185" s="282" t="str">
        <f ca="true">+IF(OFFSET('Sanitation Data'!$H$28,0,10*ROW('Sanitation Data'!H179))="","",OFFSET('Sanitation Data'!$H$28,0,10*ROW('Sanitation Data'!H179)))</f>
        <v/>
      </c>
      <c r="DF185" s="282" t="str">
        <f ca="true">+IF(OFFSET('Sanitation Data'!$H$29,0,10*ROW('Sanitation Data'!H179))="","",OFFSET('Sanitation Data'!$H$29,0,10*ROW('Sanitation Data'!H179)))</f>
        <v/>
      </c>
      <c r="DG185" s="282" t="str">
        <f ca="true">+IF(OFFSET('Sanitation Data'!$H$30,0,10*ROW('Sanitation Data'!H179))="","",OFFSET('Sanitation Data'!$H$30,0,10*ROW('Sanitation Data'!H179)))</f>
        <v/>
      </c>
      <c r="DH185" s="282" t="str">
        <f ca="true">+IF(OFFSET('Sanitation Data'!$H$31,0,10*ROW('Sanitation Data'!H179))="","",OFFSET('Sanitation Data'!$H$31,0,10*ROW('Sanitation Data'!H179)))</f>
        <v/>
      </c>
      <c r="DI185" s="282" t="str">
        <f ca="true">+IF(OFFSET('Sanitation Data'!$H$32,0,10*ROW('Sanitation Data'!H179))="","",OFFSET('Sanitation Data'!$H$32,0,10*ROW('Sanitation Data'!H179)))</f>
        <v/>
      </c>
      <c r="DJ185" s="282" t="str">
        <f ca="true">+IF(OFFSET('Sanitation Data'!$I$28,0,10*ROW('Sanitation Data'!I179))="","",OFFSET('Sanitation Data'!$I$28,0,10*ROW('Sanitation Data'!I179)))</f>
        <v/>
      </c>
      <c r="DK185" s="282" t="str">
        <f ca="true">+IF(OFFSET('Sanitation Data'!$I$29,0,10*ROW('Sanitation Data'!I179))="","",OFFSET('Sanitation Data'!$I$29,0,10*ROW('Sanitation Data'!I179)))</f>
        <v/>
      </c>
      <c r="DL185" s="282" t="str">
        <f ca="true">+IF(OFFSET('Sanitation Data'!$I$30,0,10*ROW('Sanitation Data'!I179))="","",OFFSET('Sanitation Data'!$I$30,0,10*ROW('Sanitation Data'!I179)))</f>
        <v/>
      </c>
      <c r="DM185" s="282" t="str">
        <f ca="true">+IF(OFFSET('Sanitation Data'!$I$31,0,10*ROW('Sanitation Data'!I179))="","",OFFSET('Sanitation Data'!$I$31,0,10*ROW('Sanitation Data'!I179)))</f>
        <v/>
      </c>
      <c r="DN185" s="282" t="str">
        <f ca="true">+IF(OFFSET('Sanitation Data'!$I$32,0,10*ROW('Sanitation Data'!I179))="","",OFFSET('Sanitation Data'!$I$32,0,10*ROW('Sanitation Data'!I179)))</f>
        <v/>
      </c>
      <c r="DO185" s="282" t="str">
        <f ca="true">+IF(OFFSET('Hygiene Data'!$D$11,0,10*ROW('Hygiene Data'!D179))="","",OFFSET('Hygiene Data'!$D$11,0,10*ROW('Hygiene Data'!D179)))</f>
        <v/>
      </c>
      <c r="DP185" s="282" t="str">
        <f ca="true">+IF(OFFSET('Hygiene Data'!$D$12,0,10*ROW('Hygiene Data'!D179))="","",OFFSET('Hygiene Data'!$D$12,0,10*ROW('Hygiene Data'!D179)))</f>
        <v/>
      </c>
      <c r="DQ185" s="282" t="str">
        <f ca="true">+IF(OFFSET('Hygiene Data'!$D$13,0,10*ROW('Hygiene Data'!D179))="","",OFFSET('Hygiene Data'!$D$13,0,10*ROW('Hygiene Data'!D179)))</f>
        <v/>
      </c>
      <c r="DR185" s="282" t="str">
        <f ca="true">+IF(OFFSET('Hygiene Data'!$E$11,0,10*ROW('Hygiene Data'!E179))="","",OFFSET('Hygiene Data'!$E$11,0,10*ROW('Hygiene Data'!E179)))</f>
        <v/>
      </c>
      <c r="DS185" s="282" t="str">
        <f ca="true">+IF(OFFSET('Hygiene Data'!$E$12,0,10*ROW('Hygiene Data'!E179))="","",OFFSET('Hygiene Data'!$E$12,0,10*ROW('Hygiene Data'!E179)))</f>
        <v/>
      </c>
      <c r="DT185" s="282" t="str">
        <f ca="true">+IF(OFFSET('Hygiene Data'!$E$13,0,10*ROW('Hygiene Data'!E179))="","",OFFSET('Hygiene Data'!$E$13,0,10*ROW('Hygiene Data'!E179)))</f>
        <v/>
      </c>
      <c r="DU185" s="282" t="str">
        <f ca="true">+IF(OFFSET('Hygiene Data'!$F$11,0,10*ROW('Hygiene Data'!F179))="","",OFFSET('Hygiene Data'!$F$11,0,10*ROW('Hygiene Data'!F179)))</f>
        <v/>
      </c>
      <c r="DV185" s="282" t="str">
        <f ca="true">+IF(OFFSET('Hygiene Data'!$F$12,0,10*ROW('Hygiene Data'!F179))="","",OFFSET('Hygiene Data'!$F$12,0,10*ROW('Hygiene Data'!F179)))</f>
        <v/>
      </c>
      <c r="DW185" s="282" t="str">
        <f ca="true">+IF(OFFSET('Hygiene Data'!$F$13,0,10*ROW('Hygiene Data'!F179))="","",OFFSET('Hygiene Data'!$F$13,0,10*ROW('Hygiene Data'!F179)))</f>
        <v/>
      </c>
      <c r="DX185" s="282" t="str">
        <f ca="true">+IF(OFFSET('Hygiene Data'!$G$11,0,10*ROW('Hygiene Data'!G179))="","",OFFSET('Hygiene Data'!$G$11,0,10*ROW('Hygiene Data'!G179)))</f>
        <v/>
      </c>
      <c r="DY185" s="282" t="str">
        <f ca="true">+IF(OFFSET('Hygiene Data'!$G$12,0,10*ROW('Hygiene Data'!G179))="","",OFFSET('Hygiene Data'!$G$12,0,10*ROW('Hygiene Data'!G179)))</f>
        <v/>
      </c>
      <c r="DZ185" s="282" t="str">
        <f ca="true">+IF(OFFSET('Hygiene Data'!$G$13,0,10*ROW('Hygiene Data'!G179))="","",OFFSET('Hygiene Data'!$G$13,0,10*ROW('Hygiene Data'!G179)))</f>
        <v/>
      </c>
      <c r="EA185" s="282" t="str">
        <f ca="true">+IF(OFFSET('Hygiene Data'!$H$11,0,10*ROW('Hygiene Data'!H179))="","",OFFSET('Hygiene Data'!$H$11,0,10*ROW('Hygiene Data'!H179)))</f>
        <v/>
      </c>
      <c r="EB185" s="282" t="str">
        <f ca="true">+IF(OFFSET('Hygiene Data'!$H$12,0,10*ROW('Hygiene Data'!H179))="","",OFFSET('Hygiene Data'!$H$12,0,10*ROW('Hygiene Data'!H179)))</f>
        <v/>
      </c>
      <c r="EC185" s="282" t="str">
        <f ca="true">+IF(OFFSET('Hygiene Data'!$H$13,0,10*ROW('Hygiene Data'!H179))="","",OFFSET('Hygiene Data'!$H$13,0,10*ROW('Hygiene Data'!H179)))</f>
        <v/>
      </c>
      <c r="ED185" s="282" t="str">
        <f ca="true">+IF(OFFSET('Hygiene Data'!$I$11,0,10*ROW('Hygiene Data'!I179))="","",OFFSET('Hygiene Data'!$I$11,0,10*ROW('Hygiene Data'!I179)))</f>
        <v/>
      </c>
      <c r="EE185" s="282" t="str">
        <f ca="true">+IF(OFFSET('Hygiene Data'!$I$12,0,10*ROW('Hygiene Data'!I179))="","",OFFSET('Hygiene Data'!$I$12,0,10*ROW('Hygiene Data'!I179)))</f>
        <v/>
      </c>
      <c r="EF185" s="282"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8"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2"/>
      <c r="BS186" s="282" t="str">
        <f ca="true">+IF(OFFSET('Water Data'!$D$27,0,10*ROW('Water Data'!D180))="","",OFFSET('Water Data'!$D$27,0,10*ROW('Water Data'!D180)))</f>
        <v/>
      </c>
      <c r="BT186" s="282" t="str">
        <f ca="true">+IF(OFFSET('Water Data'!$D$28,0,10*ROW('Water Data'!D180))="","",OFFSET('Water Data'!$D$28,0,10*ROW('Water Data'!D180)))</f>
        <v/>
      </c>
      <c r="BU186" s="282" t="str">
        <f ca="true">+IF(OFFSET('Water Data'!$D$29,0,10*ROW('Water Data'!D180))="","",OFFSET('Water Data'!$D$29,0,10*ROW('Water Data'!D180)))</f>
        <v/>
      </c>
      <c r="BV186" s="282" t="str">
        <f ca="true">+IF(OFFSET('Water Data'!$E$27,0,10*ROW('Water Data'!E180))="","",OFFSET('Water Data'!$E$27,0,10*ROW('Water Data'!E180)))</f>
        <v/>
      </c>
      <c r="BW186" s="282" t="str">
        <f ca="true">+IF(OFFSET('Water Data'!$E$28,0,10*ROW('Water Data'!E180))="","",OFFSET('Water Data'!$E$28,0,10*ROW('Water Data'!E180)))</f>
        <v/>
      </c>
      <c r="BX186" s="282" t="str">
        <f ca="true">+IF(OFFSET('Water Data'!$E$29,0,10*ROW('Water Data'!E180))="","",OFFSET('Water Data'!$E$29,0,10*ROW('Water Data'!E180)))</f>
        <v/>
      </c>
      <c r="BY186" s="282" t="str">
        <f ca="true">+IF(OFFSET('Water Data'!$F$27,0,10*ROW('Water Data'!F180))="","",OFFSET('Water Data'!$F$27,0,10*ROW('Water Data'!F180)))</f>
        <v/>
      </c>
      <c r="BZ186" s="282" t="str">
        <f ca="true">+IF(OFFSET('Water Data'!$F$28,0,10*ROW('Water Data'!F180))="","",OFFSET('Water Data'!$F$28,0,10*ROW('Water Data'!F180)))</f>
        <v/>
      </c>
      <c r="CA186" s="282" t="str">
        <f ca="true">+IF(OFFSET('Water Data'!$F$29,0,10*ROW('Water Data'!F180))="","",OFFSET('Water Data'!$F$29,0,10*ROW('Water Data'!F180)))</f>
        <v/>
      </c>
      <c r="CB186" s="282" t="str">
        <f ca="true">+IF(OFFSET('Water Data'!$G$27,0,10*ROW('Water Data'!G180))="","",OFFSET('Water Data'!$G$27,0,10*ROW('Water Data'!G180)))</f>
        <v/>
      </c>
      <c r="CC186" s="282" t="str">
        <f ca="true">+IF(OFFSET('Water Data'!$G$28,0,10*ROW('Water Data'!G180))="","",OFFSET('Water Data'!$G$28,0,10*ROW('Water Data'!G180)))</f>
        <v/>
      </c>
      <c r="CD186" s="282" t="str">
        <f ca="true">+IF(OFFSET('Water Data'!$G$29,0,10*ROW('Water Data'!G180))="","",OFFSET('Water Data'!$G$29,0,10*ROW('Water Data'!G180)))</f>
        <v/>
      </c>
      <c r="CE186" s="282" t="str">
        <f ca="true">+IF(OFFSET('Water Data'!$H$27,0,10*ROW('Water Data'!H180))="","",OFFSET('Water Data'!$H$27,0,10*ROW('Water Data'!H180)))</f>
        <v/>
      </c>
      <c r="CF186" s="282" t="str">
        <f ca="true">+IF(OFFSET('Water Data'!$H$28,0,10*ROW('Water Data'!H180))="","",OFFSET('Water Data'!$H$28,0,10*ROW('Water Data'!H180)))</f>
        <v/>
      </c>
      <c r="CG186" s="282" t="str">
        <f ca="true">+IF(OFFSET('Water Data'!$H$29,0,10*ROW('Water Data'!H180))="","",OFFSET('Water Data'!$H$29,0,10*ROW('Water Data'!H180)))</f>
        <v/>
      </c>
      <c r="CH186" s="282" t="str">
        <f ca="true">+IF(OFFSET('Water Data'!$I$27,0,10*ROW('Water Data'!I180))="","",OFFSET('Water Data'!$I$27,0,10*ROW('Water Data'!I180)))</f>
        <v/>
      </c>
      <c r="CI186" s="282" t="str">
        <f ca="true">+IF(OFFSET('Water Data'!$I$28,0,10*ROW('Water Data'!I180))="","",OFFSET('Water Data'!$I$28,0,10*ROW('Water Data'!I180)))</f>
        <v/>
      </c>
      <c r="CJ186" s="282" t="str">
        <f ca="true">+IF(OFFSET('Water Data'!$I$29,0,10*ROW('Water Data'!I180))="","",OFFSET('Water Data'!$I$29,0,10*ROW('Water Data'!I180)))</f>
        <v/>
      </c>
      <c r="CK186" s="282" t="str">
        <f ca="true">+IF(OFFSET('Sanitation Data'!$D$28,0,10*ROW('Sanitation Data'!D180))="","",OFFSET('Sanitation Data'!$D$28,0,10*ROW('Sanitation Data'!D180)))</f>
        <v/>
      </c>
      <c r="CL186" s="282" t="str">
        <f ca="true">+IF(OFFSET('Sanitation Data'!$D$29,0,10*ROW('Sanitation Data'!D180))="","",OFFSET('Sanitation Data'!$D$29,0,10*ROW('Sanitation Data'!D180)))</f>
        <v/>
      </c>
      <c r="CM186" s="282" t="str">
        <f ca="true">+IF(OFFSET('Sanitation Data'!$D$30,0,10*ROW('Sanitation Data'!D180))="","",OFFSET('Sanitation Data'!$D$30,0,10*ROW('Sanitation Data'!D180)))</f>
        <v/>
      </c>
      <c r="CN186" s="282" t="str">
        <f ca="true">+IF(OFFSET('Sanitation Data'!$D$31,0,10*ROW('Sanitation Data'!D180))="","",OFFSET('Sanitation Data'!$D$31,0,10*ROW('Sanitation Data'!D180)))</f>
        <v/>
      </c>
      <c r="CO186" s="282" t="str">
        <f ca="true">+IF(OFFSET('Sanitation Data'!$D$32,0,10*ROW('Sanitation Data'!D180))="","",OFFSET('Sanitation Data'!$D$32,0,10*ROW('Sanitation Data'!D180)))</f>
        <v/>
      </c>
      <c r="CP186" s="282" t="str">
        <f ca="true">+IF(OFFSET('Sanitation Data'!$E$28,0,10*ROW('Sanitation Data'!E180))="","",OFFSET('Sanitation Data'!$E$28,0,10*ROW('Sanitation Data'!E180)))</f>
        <v/>
      </c>
      <c r="CQ186" s="282" t="str">
        <f ca="true">+IF(OFFSET('Sanitation Data'!$E$29,0,10*ROW('Sanitation Data'!E180))="","",OFFSET('Sanitation Data'!$E$29,0,10*ROW('Sanitation Data'!E180)))</f>
        <v/>
      </c>
      <c r="CR186" s="282" t="str">
        <f ca="true">+IF(OFFSET('Sanitation Data'!$E$30,0,10*ROW('Sanitation Data'!E180))="","",OFFSET('Sanitation Data'!$E$30,0,10*ROW('Sanitation Data'!E180)))</f>
        <v/>
      </c>
      <c r="CS186" s="282" t="str">
        <f ca="true">+IF(OFFSET('Sanitation Data'!$E$31,0,10*ROW('Sanitation Data'!E180))="","",OFFSET('Sanitation Data'!$E$31,0,10*ROW('Sanitation Data'!E180)))</f>
        <v/>
      </c>
      <c r="CT186" s="282" t="str">
        <f ca="true">+IF(OFFSET('Sanitation Data'!$E$32,0,10*ROW('Sanitation Data'!E180))="","",OFFSET('Sanitation Data'!$E$32,0,10*ROW('Sanitation Data'!E180)))</f>
        <v/>
      </c>
      <c r="CU186" s="282" t="str">
        <f ca="true">+IF(OFFSET('Sanitation Data'!$F$28,0,10*ROW('Sanitation Data'!F180))="","",OFFSET('Sanitation Data'!$F$28,0,10*ROW('Sanitation Data'!F180)))</f>
        <v/>
      </c>
      <c r="CV186" s="282" t="str">
        <f ca="true">+IF(OFFSET('Sanitation Data'!$F$29,0,10*ROW('Sanitation Data'!F180))="","",OFFSET('Sanitation Data'!$F$29,0,10*ROW('Sanitation Data'!F180)))</f>
        <v/>
      </c>
      <c r="CW186" s="282" t="str">
        <f ca="true">+IF(OFFSET('Sanitation Data'!$F$30,0,10*ROW('Sanitation Data'!F180))="","",OFFSET('Sanitation Data'!$F$30,0,10*ROW('Sanitation Data'!F180)))</f>
        <v/>
      </c>
      <c r="CX186" s="282" t="str">
        <f ca="true">+IF(OFFSET('Sanitation Data'!$F$31,0,10*ROW('Sanitation Data'!F180))="","",OFFSET('Sanitation Data'!$F$31,0,10*ROW('Sanitation Data'!F180)))</f>
        <v/>
      </c>
      <c r="CY186" s="282" t="str">
        <f ca="true">+IF(OFFSET('Sanitation Data'!$F$32,0,10*ROW('Sanitation Data'!F180))="","",OFFSET('Sanitation Data'!$F$32,0,10*ROW('Sanitation Data'!F180)))</f>
        <v/>
      </c>
      <c r="CZ186" s="282" t="str">
        <f ca="true">+IF(OFFSET('Sanitation Data'!$G$28,0,10*ROW('Sanitation Data'!G180))="","",OFFSET('Sanitation Data'!$G$28,0,10*ROW('Sanitation Data'!G180)))</f>
        <v/>
      </c>
      <c r="DA186" s="282" t="str">
        <f ca="true">+IF(OFFSET('Sanitation Data'!$G$29,0,10*ROW('Sanitation Data'!G180))="","",OFFSET('Sanitation Data'!$G$29,0,10*ROW('Sanitation Data'!G180)))</f>
        <v/>
      </c>
      <c r="DB186" s="282" t="str">
        <f ca="true">+IF(OFFSET('Sanitation Data'!$G$30,0,10*ROW('Sanitation Data'!G180))="","",OFFSET('Sanitation Data'!$G$30,0,10*ROW('Sanitation Data'!G180)))</f>
        <v/>
      </c>
      <c r="DC186" s="282" t="str">
        <f ca="true">+IF(OFFSET('Sanitation Data'!$G$31,0,10*ROW('Sanitation Data'!G180))="","",OFFSET('Sanitation Data'!$G$31,0,10*ROW('Sanitation Data'!G180)))</f>
        <v/>
      </c>
      <c r="DD186" s="282" t="str">
        <f ca="true">+IF(OFFSET('Sanitation Data'!$G$32,0,10*ROW('Sanitation Data'!G180))="","",OFFSET('Sanitation Data'!$G$32,0,10*ROW('Sanitation Data'!G180)))</f>
        <v/>
      </c>
      <c r="DE186" s="282" t="str">
        <f ca="true">+IF(OFFSET('Sanitation Data'!$H$28,0,10*ROW('Sanitation Data'!H180))="","",OFFSET('Sanitation Data'!$H$28,0,10*ROW('Sanitation Data'!H180)))</f>
        <v/>
      </c>
      <c r="DF186" s="282" t="str">
        <f ca="true">+IF(OFFSET('Sanitation Data'!$H$29,0,10*ROW('Sanitation Data'!H180))="","",OFFSET('Sanitation Data'!$H$29,0,10*ROW('Sanitation Data'!H180)))</f>
        <v/>
      </c>
      <c r="DG186" s="282" t="str">
        <f ca="true">+IF(OFFSET('Sanitation Data'!$H$30,0,10*ROW('Sanitation Data'!H180))="","",OFFSET('Sanitation Data'!$H$30,0,10*ROW('Sanitation Data'!H180)))</f>
        <v/>
      </c>
      <c r="DH186" s="282" t="str">
        <f ca="true">+IF(OFFSET('Sanitation Data'!$H$31,0,10*ROW('Sanitation Data'!H180))="","",OFFSET('Sanitation Data'!$H$31,0,10*ROW('Sanitation Data'!H180)))</f>
        <v/>
      </c>
      <c r="DI186" s="282" t="str">
        <f ca="true">+IF(OFFSET('Sanitation Data'!$H$32,0,10*ROW('Sanitation Data'!H180))="","",OFFSET('Sanitation Data'!$H$32,0,10*ROW('Sanitation Data'!H180)))</f>
        <v/>
      </c>
      <c r="DJ186" s="282" t="str">
        <f ca="true">+IF(OFFSET('Sanitation Data'!$I$28,0,10*ROW('Sanitation Data'!I180))="","",OFFSET('Sanitation Data'!$I$28,0,10*ROW('Sanitation Data'!I180)))</f>
        <v/>
      </c>
      <c r="DK186" s="282" t="str">
        <f ca="true">+IF(OFFSET('Sanitation Data'!$I$29,0,10*ROW('Sanitation Data'!I180))="","",OFFSET('Sanitation Data'!$I$29,0,10*ROW('Sanitation Data'!I180)))</f>
        <v/>
      </c>
      <c r="DL186" s="282" t="str">
        <f ca="true">+IF(OFFSET('Sanitation Data'!$I$30,0,10*ROW('Sanitation Data'!I180))="","",OFFSET('Sanitation Data'!$I$30,0,10*ROW('Sanitation Data'!I180)))</f>
        <v/>
      </c>
      <c r="DM186" s="282" t="str">
        <f ca="true">+IF(OFFSET('Sanitation Data'!$I$31,0,10*ROW('Sanitation Data'!I180))="","",OFFSET('Sanitation Data'!$I$31,0,10*ROW('Sanitation Data'!I180)))</f>
        <v/>
      </c>
      <c r="DN186" s="282" t="str">
        <f ca="true">+IF(OFFSET('Sanitation Data'!$I$32,0,10*ROW('Sanitation Data'!I180))="","",OFFSET('Sanitation Data'!$I$32,0,10*ROW('Sanitation Data'!I180)))</f>
        <v/>
      </c>
      <c r="DO186" s="282" t="str">
        <f ca="true">+IF(OFFSET('Hygiene Data'!$D$11,0,10*ROW('Hygiene Data'!D180))="","",OFFSET('Hygiene Data'!$D$11,0,10*ROW('Hygiene Data'!D180)))</f>
        <v/>
      </c>
      <c r="DP186" s="282" t="str">
        <f ca="true">+IF(OFFSET('Hygiene Data'!$D$12,0,10*ROW('Hygiene Data'!D180))="","",OFFSET('Hygiene Data'!$D$12,0,10*ROW('Hygiene Data'!D180)))</f>
        <v/>
      </c>
      <c r="DQ186" s="282" t="str">
        <f ca="true">+IF(OFFSET('Hygiene Data'!$D$13,0,10*ROW('Hygiene Data'!D180))="","",OFFSET('Hygiene Data'!$D$13,0,10*ROW('Hygiene Data'!D180)))</f>
        <v/>
      </c>
      <c r="DR186" s="282" t="str">
        <f ca="true">+IF(OFFSET('Hygiene Data'!$E$11,0,10*ROW('Hygiene Data'!E180))="","",OFFSET('Hygiene Data'!$E$11,0,10*ROW('Hygiene Data'!E180)))</f>
        <v/>
      </c>
      <c r="DS186" s="282" t="str">
        <f ca="true">+IF(OFFSET('Hygiene Data'!$E$12,0,10*ROW('Hygiene Data'!E180))="","",OFFSET('Hygiene Data'!$E$12,0,10*ROW('Hygiene Data'!E180)))</f>
        <v/>
      </c>
      <c r="DT186" s="282" t="str">
        <f ca="true">+IF(OFFSET('Hygiene Data'!$E$13,0,10*ROW('Hygiene Data'!E180))="","",OFFSET('Hygiene Data'!$E$13,0,10*ROW('Hygiene Data'!E180)))</f>
        <v/>
      </c>
      <c r="DU186" s="282" t="str">
        <f ca="true">+IF(OFFSET('Hygiene Data'!$F$11,0,10*ROW('Hygiene Data'!F180))="","",OFFSET('Hygiene Data'!$F$11,0,10*ROW('Hygiene Data'!F180)))</f>
        <v/>
      </c>
      <c r="DV186" s="282" t="str">
        <f ca="true">+IF(OFFSET('Hygiene Data'!$F$12,0,10*ROW('Hygiene Data'!F180))="","",OFFSET('Hygiene Data'!$F$12,0,10*ROW('Hygiene Data'!F180)))</f>
        <v/>
      </c>
      <c r="DW186" s="282" t="str">
        <f ca="true">+IF(OFFSET('Hygiene Data'!$F$13,0,10*ROW('Hygiene Data'!F180))="","",OFFSET('Hygiene Data'!$F$13,0,10*ROW('Hygiene Data'!F180)))</f>
        <v/>
      </c>
      <c r="DX186" s="282" t="str">
        <f ca="true">+IF(OFFSET('Hygiene Data'!$G$11,0,10*ROW('Hygiene Data'!G180))="","",OFFSET('Hygiene Data'!$G$11,0,10*ROW('Hygiene Data'!G180)))</f>
        <v/>
      </c>
      <c r="DY186" s="282" t="str">
        <f ca="true">+IF(OFFSET('Hygiene Data'!$G$12,0,10*ROW('Hygiene Data'!G180))="","",OFFSET('Hygiene Data'!$G$12,0,10*ROW('Hygiene Data'!G180)))</f>
        <v/>
      </c>
      <c r="DZ186" s="282" t="str">
        <f ca="true">+IF(OFFSET('Hygiene Data'!$G$13,0,10*ROW('Hygiene Data'!G180))="","",OFFSET('Hygiene Data'!$G$13,0,10*ROW('Hygiene Data'!G180)))</f>
        <v/>
      </c>
      <c r="EA186" s="282" t="str">
        <f ca="true">+IF(OFFSET('Hygiene Data'!$H$11,0,10*ROW('Hygiene Data'!H180))="","",OFFSET('Hygiene Data'!$H$11,0,10*ROW('Hygiene Data'!H180)))</f>
        <v/>
      </c>
      <c r="EB186" s="282" t="str">
        <f ca="true">+IF(OFFSET('Hygiene Data'!$H$12,0,10*ROW('Hygiene Data'!H180))="","",OFFSET('Hygiene Data'!$H$12,0,10*ROW('Hygiene Data'!H180)))</f>
        <v/>
      </c>
      <c r="EC186" s="282" t="str">
        <f ca="true">+IF(OFFSET('Hygiene Data'!$H$13,0,10*ROW('Hygiene Data'!H180))="","",OFFSET('Hygiene Data'!$H$13,0,10*ROW('Hygiene Data'!H180)))</f>
        <v/>
      </c>
      <c r="ED186" s="282" t="str">
        <f ca="true">+IF(OFFSET('Hygiene Data'!$I$11,0,10*ROW('Hygiene Data'!I180))="","",OFFSET('Hygiene Data'!$I$11,0,10*ROW('Hygiene Data'!I180)))</f>
        <v/>
      </c>
      <c r="EE186" s="282" t="str">
        <f ca="true">+IF(OFFSET('Hygiene Data'!$I$12,0,10*ROW('Hygiene Data'!I180))="","",OFFSET('Hygiene Data'!$I$12,0,10*ROW('Hygiene Data'!I180)))</f>
        <v/>
      </c>
      <c r="EF186" s="282"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8"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2"/>
      <c r="BS187" s="282" t="str">
        <f ca="true">+IF(OFFSET('Water Data'!$D$27,0,10*ROW('Water Data'!D181))="","",OFFSET('Water Data'!$D$27,0,10*ROW('Water Data'!D181)))</f>
        <v/>
      </c>
      <c r="BT187" s="282" t="str">
        <f ca="true">+IF(OFFSET('Water Data'!$D$28,0,10*ROW('Water Data'!D181))="","",OFFSET('Water Data'!$D$28,0,10*ROW('Water Data'!D181)))</f>
        <v/>
      </c>
      <c r="BU187" s="282" t="str">
        <f ca="true">+IF(OFFSET('Water Data'!$D$29,0,10*ROW('Water Data'!D181))="","",OFFSET('Water Data'!$D$29,0,10*ROW('Water Data'!D181)))</f>
        <v/>
      </c>
      <c r="BV187" s="282" t="str">
        <f ca="true">+IF(OFFSET('Water Data'!$E$27,0,10*ROW('Water Data'!E181))="","",OFFSET('Water Data'!$E$27,0,10*ROW('Water Data'!E181)))</f>
        <v/>
      </c>
      <c r="BW187" s="282" t="str">
        <f ca="true">+IF(OFFSET('Water Data'!$E$28,0,10*ROW('Water Data'!E181))="","",OFFSET('Water Data'!$E$28,0,10*ROW('Water Data'!E181)))</f>
        <v/>
      </c>
      <c r="BX187" s="282" t="str">
        <f ca="true">+IF(OFFSET('Water Data'!$E$29,0,10*ROW('Water Data'!E181))="","",OFFSET('Water Data'!$E$29,0,10*ROW('Water Data'!E181)))</f>
        <v/>
      </c>
      <c r="BY187" s="282" t="str">
        <f ca="true">+IF(OFFSET('Water Data'!$F$27,0,10*ROW('Water Data'!F181))="","",OFFSET('Water Data'!$F$27,0,10*ROW('Water Data'!F181)))</f>
        <v/>
      </c>
      <c r="BZ187" s="282" t="str">
        <f ca="true">+IF(OFFSET('Water Data'!$F$28,0,10*ROW('Water Data'!F181))="","",OFFSET('Water Data'!$F$28,0,10*ROW('Water Data'!F181)))</f>
        <v/>
      </c>
      <c r="CA187" s="282" t="str">
        <f ca="true">+IF(OFFSET('Water Data'!$F$29,0,10*ROW('Water Data'!F181))="","",OFFSET('Water Data'!$F$29,0,10*ROW('Water Data'!F181)))</f>
        <v/>
      </c>
      <c r="CB187" s="282" t="str">
        <f ca="true">+IF(OFFSET('Water Data'!$G$27,0,10*ROW('Water Data'!G181))="","",OFFSET('Water Data'!$G$27,0,10*ROW('Water Data'!G181)))</f>
        <v/>
      </c>
      <c r="CC187" s="282" t="str">
        <f ca="true">+IF(OFFSET('Water Data'!$G$28,0,10*ROW('Water Data'!G181))="","",OFFSET('Water Data'!$G$28,0,10*ROW('Water Data'!G181)))</f>
        <v/>
      </c>
      <c r="CD187" s="282" t="str">
        <f ca="true">+IF(OFFSET('Water Data'!$G$29,0,10*ROW('Water Data'!G181))="","",OFFSET('Water Data'!$G$29,0,10*ROW('Water Data'!G181)))</f>
        <v/>
      </c>
      <c r="CE187" s="282" t="str">
        <f ca="true">+IF(OFFSET('Water Data'!$H$27,0,10*ROW('Water Data'!H181))="","",OFFSET('Water Data'!$H$27,0,10*ROW('Water Data'!H181)))</f>
        <v/>
      </c>
      <c r="CF187" s="282" t="str">
        <f ca="true">+IF(OFFSET('Water Data'!$H$28,0,10*ROW('Water Data'!H181))="","",OFFSET('Water Data'!$H$28,0,10*ROW('Water Data'!H181)))</f>
        <v/>
      </c>
      <c r="CG187" s="282" t="str">
        <f ca="true">+IF(OFFSET('Water Data'!$H$29,0,10*ROW('Water Data'!H181))="","",OFFSET('Water Data'!$H$29,0,10*ROW('Water Data'!H181)))</f>
        <v/>
      </c>
      <c r="CH187" s="282" t="str">
        <f ca="true">+IF(OFFSET('Water Data'!$I$27,0,10*ROW('Water Data'!I181))="","",OFFSET('Water Data'!$I$27,0,10*ROW('Water Data'!I181)))</f>
        <v/>
      </c>
      <c r="CI187" s="282" t="str">
        <f ca="true">+IF(OFFSET('Water Data'!$I$28,0,10*ROW('Water Data'!I181))="","",OFFSET('Water Data'!$I$28,0,10*ROW('Water Data'!I181)))</f>
        <v/>
      </c>
      <c r="CJ187" s="282" t="str">
        <f ca="true">+IF(OFFSET('Water Data'!$I$29,0,10*ROW('Water Data'!I181))="","",OFFSET('Water Data'!$I$29,0,10*ROW('Water Data'!I181)))</f>
        <v/>
      </c>
      <c r="CK187" s="282" t="str">
        <f ca="true">+IF(OFFSET('Sanitation Data'!$D$28,0,10*ROW('Sanitation Data'!D181))="","",OFFSET('Sanitation Data'!$D$28,0,10*ROW('Sanitation Data'!D181)))</f>
        <v/>
      </c>
      <c r="CL187" s="282" t="str">
        <f ca="true">+IF(OFFSET('Sanitation Data'!$D$29,0,10*ROW('Sanitation Data'!D181))="","",OFFSET('Sanitation Data'!$D$29,0,10*ROW('Sanitation Data'!D181)))</f>
        <v/>
      </c>
      <c r="CM187" s="282" t="str">
        <f ca="true">+IF(OFFSET('Sanitation Data'!$D$30,0,10*ROW('Sanitation Data'!D181))="","",OFFSET('Sanitation Data'!$D$30,0,10*ROW('Sanitation Data'!D181)))</f>
        <v/>
      </c>
      <c r="CN187" s="282" t="str">
        <f ca="true">+IF(OFFSET('Sanitation Data'!$D$31,0,10*ROW('Sanitation Data'!D181))="","",OFFSET('Sanitation Data'!$D$31,0,10*ROW('Sanitation Data'!D181)))</f>
        <v/>
      </c>
      <c r="CO187" s="282" t="str">
        <f ca="true">+IF(OFFSET('Sanitation Data'!$D$32,0,10*ROW('Sanitation Data'!D181))="","",OFFSET('Sanitation Data'!$D$32,0,10*ROW('Sanitation Data'!D181)))</f>
        <v/>
      </c>
      <c r="CP187" s="282" t="str">
        <f ca="true">+IF(OFFSET('Sanitation Data'!$E$28,0,10*ROW('Sanitation Data'!E181))="","",OFFSET('Sanitation Data'!$E$28,0,10*ROW('Sanitation Data'!E181)))</f>
        <v/>
      </c>
      <c r="CQ187" s="282" t="str">
        <f ca="true">+IF(OFFSET('Sanitation Data'!$E$29,0,10*ROW('Sanitation Data'!E181))="","",OFFSET('Sanitation Data'!$E$29,0,10*ROW('Sanitation Data'!E181)))</f>
        <v/>
      </c>
      <c r="CR187" s="282" t="str">
        <f ca="true">+IF(OFFSET('Sanitation Data'!$E$30,0,10*ROW('Sanitation Data'!E181))="","",OFFSET('Sanitation Data'!$E$30,0,10*ROW('Sanitation Data'!E181)))</f>
        <v/>
      </c>
      <c r="CS187" s="282" t="str">
        <f ca="true">+IF(OFFSET('Sanitation Data'!$E$31,0,10*ROW('Sanitation Data'!E181))="","",OFFSET('Sanitation Data'!$E$31,0,10*ROW('Sanitation Data'!E181)))</f>
        <v/>
      </c>
      <c r="CT187" s="282" t="str">
        <f ca="true">+IF(OFFSET('Sanitation Data'!$E$32,0,10*ROW('Sanitation Data'!E181))="","",OFFSET('Sanitation Data'!$E$32,0,10*ROW('Sanitation Data'!E181)))</f>
        <v/>
      </c>
      <c r="CU187" s="282" t="str">
        <f ca="true">+IF(OFFSET('Sanitation Data'!$F$28,0,10*ROW('Sanitation Data'!F181))="","",OFFSET('Sanitation Data'!$F$28,0,10*ROW('Sanitation Data'!F181)))</f>
        <v/>
      </c>
      <c r="CV187" s="282" t="str">
        <f ca="true">+IF(OFFSET('Sanitation Data'!$F$29,0,10*ROW('Sanitation Data'!F181))="","",OFFSET('Sanitation Data'!$F$29,0,10*ROW('Sanitation Data'!F181)))</f>
        <v/>
      </c>
      <c r="CW187" s="282" t="str">
        <f ca="true">+IF(OFFSET('Sanitation Data'!$F$30,0,10*ROW('Sanitation Data'!F181))="","",OFFSET('Sanitation Data'!$F$30,0,10*ROW('Sanitation Data'!F181)))</f>
        <v/>
      </c>
      <c r="CX187" s="282" t="str">
        <f ca="true">+IF(OFFSET('Sanitation Data'!$F$31,0,10*ROW('Sanitation Data'!F181))="","",OFFSET('Sanitation Data'!$F$31,0,10*ROW('Sanitation Data'!F181)))</f>
        <v/>
      </c>
      <c r="CY187" s="282" t="str">
        <f ca="true">+IF(OFFSET('Sanitation Data'!$F$32,0,10*ROW('Sanitation Data'!F181))="","",OFFSET('Sanitation Data'!$F$32,0,10*ROW('Sanitation Data'!F181)))</f>
        <v/>
      </c>
      <c r="CZ187" s="282" t="str">
        <f ca="true">+IF(OFFSET('Sanitation Data'!$G$28,0,10*ROW('Sanitation Data'!G181))="","",OFFSET('Sanitation Data'!$G$28,0,10*ROW('Sanitation Data'!G181)))</f>
        <v/>
      </c>
      <c r="DA187" s="282" t="str">
        <f ca="true">+IF(OFFSET('Sanitation Data'!$G$29,0,10*ROW('Sanitation Data'!G181))="","",OFFSET('Sanitation Data'!$G$29,0,10*ROW('Sanitation Data'!G181)))</f>
        <v/>
      </c>
      <c r="DB187" s="282" t="str">
        <f ca="true">+IF(OFFSET('Sanitation Data'!$G$30,0,10*ROW('Sanitation Data'!G181))="","",OFFSET('Sanitation Data'!$G$30,0,10*ROW('Sanitation Data'!G181)))</f>
        <v/>
      </c>
      <c r="DC187" s="282" t="str">
        <f ca="true">+IF(OFFSET('Sanitation Data'!$G$31,0,10*ROW('Sanitation Data'!G181))="","",OFFSET('Sanitation Data'!$G$31,0,10*ROW('Sanitation Data'!G181)))</f>
        <v/>
      </c>
      <c r="DD187" s="282" t="str">
        <f ca="true">+IF(OFFSET('Sanitation Data'!$G$32,0,10*ROW('Sanitation Data'!G181))="","",OFFSET('Sanitation Data'!$G$32,0,10*ROW('Sanitation Data'!G181)))</f>
        <v/>
      </c>
      <c r="DE187" s="282" t="str">
        <f ca="true">+IF(OFFSET('Sanitation Data'!$H$28,0,10*ROW('Sanitation Data'!H181))="","",OFFSET('Sanitation Data'!$H$28,0,10*ROW('Sanitation Data'!H181)))</f>
        <v/>
      </c>
      <c r="DF187" s="282" t="str">
        <f ca="true">+IF(OFFSET('Sanitation Data'!$H$29,0,10*ROW('Sanitation Data'!H181))="","",OFFSET('Sanitation Data'!$H$29,0,10*ROW('Sanitation Data'!H181)))</f>
        <v/>
      </c>
      <c r="DG187" s="282" t="str">
        <f ca="true">+IF(OFFSET('Sanitation Data'!$H$30,0,10*ROW('Sanitation Data'!H181))="","",OFFSET('Sanitation Data'!$H$30,0,10*ROW('Sanitation Data'!H181)))</f>
        <v/>
      </c>
      <c r="DH187" s="282" t="str">
        <f ca="true">+IF(OFFSET('Sanitation Data'!$H$31,0,10*ROW('Sanitation Data'!H181))="","",OFFSET('Sanitation Data'!$H$31,0,10*ROW('Sanitation Data'!H181)))</f>
        <v/>
      </c>
      <c r="DI187" s="282" t="str">
        <f ca="true">+IF(OFFSET('Sanitation Data'!$H$32,0,10*ROW('Sanitation Data'!H181))="","",OFFSET('Sanitation Data'!$H$32,0,10*ROW('Sanitation Data'!H181)))</f>
        <v/>
      </c>
      <c r="DJ187" s="282" t="str">
        <f ca="true">+IF(OFFSET('Sanitation Data'!$I$28,0,10*ROW('Sanitation Data'!I181))="","",OFFSET('Sanitation Data'!$I$28,0,10*ROW('Sanitation Data'!I181)))</f>
        <v/>
      </c>
      <c r="DK187" s="282" t="str">
        <f ca="true">+IF(OFFSET('Sanitation Data'!$I$29,0,10*ROW('Sanitation Data'!I181))="","",OFFSET('Sanitation Data'!$I$29,0,10*ROW('Sanitation Data'!I181)))</f>
        <v/>
      </c>
      <c r="DL187" s="282" t="str">
        <f ca="true">+IF(OFFSET('Sanitation Data'!$I$30,0,10*ROW('Sanitation Data'!I181))="","",OFFSET('Sanitation Data'!$I$30,0,10*ROW('Sanitation Data'!I181)))</f>
        <v/>
      </c>
      <c r="DM187" s="282" t="str">
        <f ca="true">+IF(OFFSET('Sanitation Data'!$I$31,0,10*ROW('Sanitation Data'!I181))="","",OFFSET('Sanitation Data'!$I$31,0,10*ROW('Sanitation Data'!I181)))</f>
        <v/>
      </c>
      <c r="DN187" s="282" t="str">
        <f ca="true">+IF(OFFSET('Sanitation Data'!$I$32,0,10*ROW('Sanitation Data'!I181))="","",OFFSET('Sanitation Data'!$I$32,0,10*ROW('Sanitation Data'!I181)))</f>
        <v/>
      </c>
      <c r="DO187" s="282" t="str">
        <f ca="true">+IF(OFFSET('Hygiene Data'!$D$11,0,10*ROW('Hygiene Data'!D181))="","",OFFSET('Hygiene Data'!$D$11,0,10*ROW('Hygiene Data'!D181)))</f>
        <v/>
      </c>
      <c r="DP187" s="282" t="str">
        <f ca="true">+IF(OFFSET('Hygiene Data'!$D$12,0,10*ROW('Hygiene Data'!D181))="","",OFFSET('Hygiene Data'!$D$12,0,10*ROW('Hygiene Data'!D181)))</f>
        <v/>
      </c>
      <c r="DQ187" s="282" t="str">
        <f ca="true">+IF(OFFSET('Hygiene Data'!$D$13,0,10*ROW('Hygiene Data'!D181))="","",OFFSET('Hygiene Data'!$D$13,0,10*ROW('Hygiene Data'!D181)))</f>
        <v/>
      </c>
      <c r="DR187" s="282" t="str">
        <f ca="true">+IF(OFFSET('Hygiene Data'!$E$11,0,10*ROW('Hygiene Data'!E181))="","",OFFSET('Hygiene Data'!$E$11,0,10*ROW('Hygiene Data'!E181)))</f>
        <v/>
      </c>
      <c r="DS187" s="282" t="str">
        <f ca="true">+IF(OFFSET('Hygiene Data'!$E$12,0,10*ROW('Hygiene Data'!E181))="","",OFFSET('Hygiene Data'!$E$12,0,10*ROW('Hygiene Data'!E181)))</f>
        <v/>
      </c>
      <c r="DT187" s="282" t="str">
        <f ca="true">+IF(OFFSET('Hygiene Data'!$E$13,0,10*ROW('Hygiene Data'!E181))="","",OFFSET('Hygiene Data'!$E$13,0,10*ROW('Hygiene Data'!E181)))</f>
        <v/>
      </c>
      <c r="DU187" s="282" t="str">
        <f ca="true">+IF(OFFSET('Hygiene Data'!$F$11,0,10*ROW('Hygiene Data'!F181))="","",OFFSET('Hygiene Data'!$F$11,0,10*ROW('Hygiene Data'!F181)))</f>
        <v/>
      </c>
      <c r="DV187" s="282" t="str">
        <f ca="true">+IF(OFFSET('Hygiene Data'!$F$12,0,10*ROW('Hygiene Data'!F181))="","",OFFSET('Hygiene Data'!$F$12,0,10*ROW('Hygiene Data'!F181)))</f>
        <v/>
      </c>
      <c r="DW187" s="282" t="str">
        <f ca="true">+IF(OFFSET('Hygiene Data'!$F$13,0,10*ROW('Hygiene Data'!F181))="","",OFFSET('Hygiene Data'!$F$13,0,10*ROW('Hygiene Data'!F181)))</f>
        <v/>
      </c>
      <c r="DX187" s="282" t="str">
        <f ca="true">+IF(OFFSET('Hygiene Data'!$G$11,0,10*ROW('Hygiene Data'!G181))="","",OFFSET('Hygiene Data'!$G$11,0,10*ROW('Hygiene Data'!G181)))</f>
        <v/>
      </c>
      <c r="DY187" s="282" t="str">
        <f ca="true">+IF(OFFSET('Hygiene Data'!$G$12,0,10*ROW('Hygiene Data'!G181))="","",OFFSET('Hygiene Data'!$G$12,0,10*ROW('Hygiene Data'!G181)))</f>
        <v/>
      </c>
      <c r="DZ187" s="282" t="str">
        <f ca="true">+IF(OFFSET('Hygiene Data'!$G$13,0,10*ROW('Hygiene Data'!G181))="","",OFFSET('Hygiene Data'!$G$13,0,10*ROW('Hygiene Data'!G181)))</f>
        <v/>
      </c>
      <c r="EA187" s="282" t="str">
        <f ca="true">+IF(OFFSET('Hygiene Data'!$H$11,0,10*ROW('Hygiene Data'!H181))="","",OFFSET('Hygiene Data'!$H$11,0,10*ROW('Hygiene Data'!H181)))</f>
        <v/>
      </c>
      <c r="EB187" s="282" t="str">
        <f ca="true">+IF(OFFSET('Hygiene Data'!$H$12,0,10*ROW('Hygiene Data'!H181))="","",OFFSET('Hygiene Data'!$H$12,0,10*ROW('Hygiene Data'!H181)))</f>
        <v/>
      </c>
      <c r="EC187" s="282" t="str">
        <f ca="true">+IF(OFFSET('Hygiene Data'!$H$13,0,10*ROW('Hygiene Data'!H181))="","",OFFSET('Hygiene Data'!$H$13,0,10*ROW('Hygiene Data'!H181)))</f>
        <v/>
      </c>
      <c r="ED187" s="282" t="str">
        <f ca="true">+IF(OFFSET('Hygiene Data'!$I$11,0,10*ROW('Hygiene Data'!I181))="","",OFFSET('Hygiene Data'!$I$11,0,10*ROW('Hygiene Data'!I181)))</f>
        <v/>
      </c>
      <c r="EE187" s="282" t="str">
        <f ca="true">+IF(OFFSET('Hygiene Data'!$I$12,0,10*ROW('Hygiene Data'!I181))="","",OFFSET('Hygiene Data'!$I$12,0,10*ROW('Hygiene Data'!I181)))</f>
        <v/>
      </c>
      <c r="EF187" s="282"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8"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2"/>
      <c r="BS188" s="282" t="str">
        <f ca="true">+IF(OFFSET('Water Data'!$D$27,0,10*ROW('Water Data'!D182))="","",OFFSET('Water Data'!$D$27,0,10*ROW('Water Data'!D182)))</f>
        <v/>
      </c>
      <c r="BT188" s="282" t="str">
        <f ca="true">+IF(OFFSET('Water Data'!$D$28,0,10*ROW('Water Data'!D182))="","",OFFSET('Water Data'!$D$28,0,10*ROW('Water Data'!D182)))</f>
        <v/>
      </c>
      <c r="BU188" s="282" t="str">
        <f ca="true">+IF(OFFSET('Water Data'!$D$29,0,10*ROW('Water Data'!D182))="","",OFFSET('Water Data'!$D$29,0,10*ROW('Water Data'!D182)))</f>
        <v/>
      </c>
      <c r="BV188" s="282" t="str">
        <f ca="true">+IF(OFFSET('Water Data'!$E$27,0,10*ROW('Water Data'!E182))="","",OFFSET('Water Data'!$E$27,0,10*ROW('Water Data'!E182)))</f>
        <v/>
      </c>
      <c r="BW188" s="282" t="str">
        <f ca="true">+IF(OFFSET('Water Data'!$E$28,0,10*ROW('Water Data'!E182))="","",OFFSET('Water Data'!$E$28,0,10*ROW('Water Data'!E182)))</f>
        <v/>
      </c>
      <c r="BX188" s="282" t="str">
        <f ca="true">+IF(OFFSET('Water Data'!$E$29,0,10*ROW('Water Data'!E182))="","",OFFSET('Water Data'!$E$29,0,10*ROW('Water Data'!E182)))</f>
        <v/>
      </c>
      <c r="BY188" s="282" t="str">
        <f ca="true">+IF(OFFSET('Water Data'!$F$27,0,10*ROW('Water Data'!F182))="","",OFFSET('Water Data'!$F$27,0,10*ROW('Water Data'!F182)))</f>
        <v/>
      </c>
      <c r="BZ188" s="282" t="str">
        <f ca="true">+IF(OFFSET('Water Data'!$F$28,0,10*ROW('Water Data'!F182))="","",OFFSET('Water Data'!$F$28,0,10*ROW('Water Data'!F182)))</f>
        <v/>
      </c>
      <c r="CA188" s="282" t="str">
        <f ca="true">+IF(OFFSET('Water Data'!$F$29,0,10*ROW('Water Data'!F182))="","",OFFSET('Water Data'!$F$29,0,10*ROW('Water Data'!F182)))</f>
        <v/>
      </c>
      <c r="CB188" s="282" t="str">
        <f ca="true">+IF(OFFSET('Water Data'!$G$27,0,10*ROW('Water Data'!G182))="","",OFFSET('Water Data'!$G$27,0,10*ROW('Water Data'!G182)))</f>
        <v/>
      </c>
      <c r="CC188" s="282" t="str">
        <f ca="true">+IF(OFFSET('Water Data'!$G$28,0,10*ROW('Water Data'!G182))="","",OFFSET('Water Data'!$G$28,0,10*ROW('Water Data'!G182)))</f>
        <v/>
      </c>
      <c r="CD188" s="282" t="str">
        <f ca="true">+IF(OFFSET('Water Data'!$G$29,0,10*ROW('Water Data'!G182))="","",OFFSET('Water Data'!$G$29,0,10*ROW('Water Data'!G182)))</f>
        <v/>
      </c>
      <c r="CE188" s="282" t="str">
        <f ca="true">+IF(OFFSET('Water Data'!$H$27,0,10*ROW('Water Data'!H182))="","",OFFSET('Water Data'!$H$27,0,10*ROW('Water Data'!H182)))</f>
        <v/>
      </c>
      <c r="CF188" s="282" t="str">
        <f ca="true">+IF(OFFSET('Water Data'!$H$28,0,10*ROW('Water Data'!H182))="","",OFFSET('Water Data'!$H$28,0,10*ROW('Water Data'!H182)))</f>
        <v/>
      </c>
      <c r="CG188" s="282" t="str">
        <f ca="true">+IF(OFFSET('Water Data'!$H$29,0,10*ROW('Water Data'!H182))="","",OFFSET('Water Data'!$H$29,0,10*ROW('Water Data'!H182)))</f>
        <v/>
      </c>
      <c r="CH188" s="282" t="str">
        <f ca="true">+IF(OFFSET('Water Data'!$I$27,0,10*ROW('Water Data'!I182))="","",OFFSET('Water Data'!$I$27,0,10*ROW('Water Data'!I182)))</f>
        <v/>
      </c>
      <c r="CI188" s="282" t="str">
        <f ca="true">+IF(OFFSET('Water Data'!$I$28,0,10*ROW('Water Data'!I182))="","",OFFSET('Water Data'!$I$28,0,10*ROW('Water Data'!I182)))</f>
        <v/>
      </c>
      <c r="CJ188" s="282" t="str">
        <f ca="true">+IF(OFFSET('Water Data'!$I$29,0,10*ROW('Water Data'!I182))="","",OFFSET('Water Data'!$I$29,0,10*ROW('Water Data'!I182)))</f>
        <v/>
      </c>
      <c r="CK188" s="282" t="str">
        <f ca="true">+IF(OFFSET('Sanitation Data'!$D$28,0,10*ROW('Sanitation Data'!D182))="","",OFFSET('Sanitation Data'!$D$28,0,10*ROW('Sanitation Data'!D182)))</f>
        <v/>
      </c>
      <c r="CL188" s="282" t="str">
        <f ca="true">+IF(OFFSET('Sanitation Data'!$D$29,0,10*ROW('Sanitation Data'!D182))="","",OFFSET('Sanitation Data'!$D$29,0,10*ROW('Sanitation Data'!D182)))</f>
        <v/>
      </c>
      <c r="CM188" s="282" t="str">
        <f ca="true">+IF(OFFSET('Sanitation Data'!$D$30,0,10*ROW('Sanitation Data'!D182))="","",OFFSET('Sanitation Data'!$D$30,0,10*ROW('Sanitation Data'!D182)))</f>
        <v/>
      </c>
      <c r="CN188" s="282" t="str">
        <f ca="true">+IF(OFFSET('Sanitation Data'!$D$31,0,10*ROW('Sanitation Data'!D182))="","",OFFSET('Sanitation Data'!$D$31,0,10*ROW('Sanitation Data'!D182)))</f>
        <v/>
      </c>
      <c r="CO188" s="282" t="str">
        <f ca="true">+IF(OFFSET('Sanitation Data'!$D$32,0,10*ROW('Sanitation Data'!D182))="","",OFFSET('Sanitation Data'!$D$32,0,10*ROW('Sanitation Data'!D182)))</f>
        <v/>
      </c>
      <c r="CP188" s="282" t="str">
        <f ca="true">+IF(OFFSET('Sanitation Data'!$E$28,0,10*ROW('Sanitation Data'!E182))="","",OFFSET('Sanitation Data'!$E$28,0,10*ROW('Sanitation Data'!E182)))</f>
        <v/>
      </c>
      <c r="CQ188" s="282" t="str">
        <f ca="true">+IF(OFFSET('Sanitation Data'!$E$29,0,10*ROW('Sanitation Data'!E182))="","",OFFSET('Sanitation Data'!$E$29,0,10*ROW('Sanitation Data'!E182)))</f>
        <v/>
      </c>
      <c r="CR188" s="282" t="str">
        <f ca="true">+IF(OFFSET('Sanitation Data'!$E$30,0,10*ROW('Sanitation Data'!E182))="","",OFFSET('Sanitation Data'!$E$30,0,10*ROW('Sanitation Data'!E182)))</f>
        <v/>
      </c>
      <c r="CS188" s="282" t="str">
        <f ca="true">+IF(OFFSET('Sanitation Data'!$E$31,0,10*ROW('Sanitation Data'!E182))="","",OFFSET('Sanitation Data'!$E$31,0,10*ROW('Sanitation Data'!E182)))</f>
        <v/>
      </c>
      <c r="CT188" s="282" t="str">
        <f ca="true">+IF(OFFSET('Sanitation Data'!$E$32,0,10*ROW('Sanitation Data'!E182))="","",OFFSET('Sanitation Data'!$E$32,0,10*ROW('Sanitation Data'!E182)))</f>
        <v/>
      </c>
      <c r="CU188" s="282" t="str">
        <f ca="true">+IF(OFFSET('Sanitation Data'!$F$28,0,10*ROW('Sanitation Data'!F182))="","",OFFSET('Sanitation Data'!$F$28,0,10*ROW('Sanitation Data'!F182)))</f>
        <v/>
      </c>
      <c r="CV188" s="282" t="str">
        <f ca="true">+IF(OFFSET('Sanitation Data'!$F$29,0,10*ROW('Sanitation Data'!F182))="","",OFFSET('Sanitation Data'!$F$29,0,10*ROW('Sanitation Data'!F182)))</f>
        <v/>
      </c>
      <c r="CW188" s="282" t="str">
        <f ca="true">+IF(OFFSET('Sanitation Data'!$F$30,0,10*ROW('Sanitation Data'!F182))="","",OFFSET('Sanitation Data'!$F$30,0,10*ROW('Sanitation Data'!F182)))</f>
        <v/>
      </c>
      <c r="CX188" s="282" t="str">
        <f ca="true">+IF(OFFSET('Sanitation Data'!$F$31,0,10*ROW('Sanitation Data'!F182))="","",OFFSET('Sanitation Data'!$F$31,0,10*ROW('Sanitation Data'!F182)))</f>
        <v/>
      </c>
      <c r="CY188" s="282" t="str">
        <f ca="true">+IF(OFFSET('Sanitation Data'!$F$32,0,10*ROW('Sanitation Data'!F182))="","",OFFSET('Sanitation Data'!$F$32,0,10*ROW('Sanitation Data'!F182)))</f>
        <v/>
      </c>
      <c r="CZ188" s="282" t="str">
        <f ca="true">+IF(OFFSET('Sanitation Data'!$G$28,0,10*ROW('Sanitation Data'!G182))="","",OFFSET('Sanitation Data'!$G$28,0,10*ROW('Sanitation Data'!G182)))</f>
        <v/>
      </c>
      <c r="DA188" s="282" t="str">
        <f ca="true">+IF(OFFSET('Sanitation Data'!$G$29,0,10*ROW('Sanitation Data'!G182))="","",OFFSET('Sanitation Data'!$G$29,0,10*ROW('Sanitation Data'!G182)))</f>
        <v/>
      </c>
      <c r="DB188" s="282" t="str">
        <f ca="true">+IF(OFFSET('Sanitation Data'!$G$30,0,10*ROW('Sanitation Data'!G182))="","",OFFSET('Sanitation Data'!$G$30,0,10*ROW('Sanitation Data'!G182)))</f>
        <v/>
      </c>
      <c r="DC188" s="282" t="str">
        <f ca="true">+IF(OFFSET('Sanitation Data'!$G$31,0,10*ROW('Sanitation Data'!G182))="","",OFFSET('Sanitation Data'!$G$31,0,10*ROW('Sanitation Data'!G182)))</f>
        <v/>
      </c>
      <c r="DD188" s="282" t="str">
        <f ca="true">+IF(OFFSET('Sanitation Data'!$G$32,0,10*ROW('Sanitation Data'!G182))="","",OFFSET('Sanitation Data'!$G$32,0,10*ROW('Sanitation Data'!G182)))</f>
        <v/>
      </c>
      <c r="DE188" s="282" t="str">
        <f ca="true">+IF(OFFSET('Sanitation Data'!$H$28,0,10*ROW('Sanitation Data'!H182))="","",OFFSET('Sanitation Data'!$H$28,0,10*ROW('Sanitation Data'!H182)))</f>
        <v/>
      </c>
      <c r="DF188" s="282" t="str">
        <f ca="true">+IF(OFFSET('Sanitation Data'!$H$29,0,10*ROW('Sanitation Data'!H182))="","",OFFSET('Sanitation Data'!$H$29,0,10*ROW('Sanitation Data'!H182)))</f>
        <v/>
      </c>
      <c r="DG188" s="282" t="str">
        <f ca="true">+IF(OFFSET('Sanitation Data'!$H$30,0,10*ROW('Sanitation Data'!H182))="","",OFFSET('Sanitation Data'!$H$30,0,10*ROW('Sanitation Data'!H182)))</f>
        <v/>
      </c>
      <c r="DH188" s="282" t="str">
        <f ca="true">+IF(OFFSET('Sanitation Data'!$H$31,0,10*ROW('Sanitation Data'!H182))="","",OFFSET('Sanitation Data'!$H$31,0,10*ROW('Sanitation Data'!H182)))</f>
        <v/>
      </c>
      <c r="DI188" s="282" t="str">
        <f ca="true">+IF(OFFSET('Sanitation Data'!$H$32,0,10*ROW('Sanitation Data'!H182))="","",OFFSET('Sanitation Data'!$H$32,0,10*ROW('Sanitation Data'!H182)))</f>
        <v/>
      </c>
      <c r="DJ188" s="282" t="str">
        <f ca="true">+IF(OFFSET('Sanitation Data'!$I$28,0,10*ROW('Sanitation Data'!I182))="","",OFFSET('Sanitation Data'!$I$28,0,10*ROW('Sanitation Data'!I182)))</f>
        <v/>
      </c>
      <c r="DK188" s="282" t="str">
        <f ca="true">+IF(OFFSET('Sanitation Data'!$I$29,0,10*ROW('Sanitation Data'!I182))="","",OFFSET('Sanitation Data'!$I$29,0,10*ROW('Sanitation Data'!I182)))</f>
        <v/>
      </c>
      <c r="DL188" s="282" t="str">
        <f ca="true">+IF(OFFSET('Sanitation Data'!$I$30,0,10*ROW('Sanitation Data'!I182))="","",OFFSET('Sanitation Data'!$I$30,0,10*ROW('Sanitation Data'!I182)))</f>
        <v/>
      </c>
      <c r="DM188" s="282" t="str">
        <f ca="true">+IF(OFFSET('Sanitation Data'!$I$31,0,10*ROW('Sanitation Data'!I182))="","",OFFSET('Sanitation Data'!$I$31,0,10*ROW('Sanitation Data'!I182)))</f>
        <v/>
      </c>
      <c r="DN188" s="282" t="str">
        <f ca="true">+IF(OFFSET('Sanitation Data'!$I$32,0,10*ROW('Sanitation Data'!I182))="","",OFFSET('Sanitation Data'!$I$32,0,10*ROW('Sanitation Data'!I182)))</f>
        <v/>
      </c>
      <c r="DO188" s="282" t="str">
        <f ca="true">+IF(OFFSET('Hygiene Data'!$D$11,0,10*ROW('Hygiene Data'!D182))="","",OFFSET('Hygiene Data'!$D$11,0,10*ROW('Hygiene Data'!D182)))</f>
        <v/>
      </c>
      <c r="DP188" s="282" t="str">
        <f ca="true">+IF(OFFSET('Hygiene Data'!$D$12,0,10*ROW('Hygiene Data'!D182))="","",OFFSET('Hygiene Data'!$D$12,0,10*ROW('Hygiene Data'!D182)))</f>
        <v/>
      </c>
      <c r="DQ188" s="282" t="str">
        <f ca="true">+IF(OFFSET('Hygiene Data'!$D$13,0,10*ROW('Hygiene Data'!D182))="","",OFFSET('Hygiene Data'!$D$13,0,10*ROW('Hygiene Data'!D182)))</f>
        <v/>
      </c>
      <c r="DR188" s="282" t="str">
        <f ca="true">+IF(OFFSET('Hygiene Data'!$E$11,0,10*ROW('Hygiene Data'!E182))="","",OFFSET('Hygiene Data'!$E$11,0,10*ROW('Hygiene Data'!E182)))</f>
        <v/>
      </c>
      <c r="DS188" s="282" t="str">
        <f ca="true">+IF(OFFSET('Hygiene Data'!$E$12,0,10*ROW('Hygiene Data'!E182))="","",OFFSET('Hygiene Data'!$E$12,0,10*ROW('Hygiene Data'!E182)))</f>
        <v/>
      </c>
      <c r="DT188" s="282" t="str">
        <f ca="true">+IF(OFFSET('Hygiene Data'!$E$13,0,10*ROW('Hygiene Data'!E182))="","",OFFSET('Hygiene Data'!$E$13,0,10*ROW('Hygiene Data'!E182)))</f>
        <v/>
      </c>
      <c r="DU188" s="282" t="str">
        <f ca="true">+IF(OFFSET('Hygiene Data'!$F$11,0,10*ROW('Hygiene Data'!F182))="","",OFFSET('Hygiene Data'!$F$11,0,10*ROW('Hygiene Data'!F182)))</f>
        <v/>
      </c>
      <c r="DV188" s="282" t="str">
        <f ca="true">+IF(OFFSET('Hygiene Data'!$F$12,0,10*ROW('Hygiene Data'!F182))="","",OFFSET('Hygiene Data'!$F$12,0,10*ROW('Hygiene Data'!F182)))</f>
        <v/>
      </c>
      <c r="DW188" s="282" t="str">
        <f ca="true">+IF(OFFSET('Hygiene Data'!$F$13,0,10*ROW('Hygiene Data'!F182))="","",OFFSET('Hygiene Data'!$F$13,0,10*ROW('Hygiene Data'!F182)))</f>
        <v/>
      </c>
      <c r="DX188" s="282" t="str">
        <f ca="true">+IF(OFFSET('Hygiene Data'!$G$11,0,10*ROW('Hygiene Data'!G182))="","",OFFSET('Hygiene Data'!$G$11,0,10*ROW('Hygiene Data'!G182)))</f>
        <v/>
      </c>
      <c r="DY188" s="282" t="str">
        <f ca="true">+IF(OFFSET('Hygiene Data'!$G$12,0,10*ROW('Hygiene Data'!G182))="","",OFFSET('Hygiene Data'!$G$12,0,10*ROW('Hygiene Data'!G182)))</f>
        <v/>
      </c>
      <c r="DZ188" s="282" t="str">
        <f ca="true">+IF(OFFSET('Hygiene Data'!$G$13,0,10*ROW('Hygiene Data'!G182))="","",OFFSET('Hygiene Data'!$G$13,0,10*ROW('Hygiene Data'!G182)))</f>
        <v/>
      </c>
      <c r="EA188" s="282" t="str">
        <f ca="true">+IF(OFFSET('Hygiene Data'!$H$11,0,10*ROW('Hygiene Data'!H182))="","",OFFSET('Hygiene Data'!$H$11,0,10*ROW('Hygiene Data'!H182)))</f>
        <v/>
      </c>
      <c r="EB188" s="282" t="str">
        <f ca="true">+IF(OFFSET('Hygiene Data'!$H$12,0,10*ROW('Hygiene Data'!H182))="","",OFFSET('Hygiene Data'!$H$12,0,10*ROW('Hygiene Data'!H182)))</f>
        <v/>
      </c>
      <c r="EC188" s="282" t="str">
        <f ca="true">+IF(OFFSET('Hygiene Data'!$H$13,0,10*ROW('Hygiene Data'!H182))="","",OFFSET('Hygiene Data'!$H$13,0,10*ROW('Hygiene Data'!H182)))</f>
        <v/>
      </c>
      <c r="ED188" s="282" t="str">
        <f ca="true">+IF(OFFSET('Hygiene Data'!$I$11,0,10*ROW('Hygiene Data'!I182))="","",OFFSET('Hygiene Data'!$I$11,0,10*ROW('Hygiene Data'!I182)))</f>
        <v/>
      </c>
      <c r="EE188" s="282" t="str">
        <f ca="true">+IF(OFFSET('Hygiene Data'!$I$12,0,10*ROW('Hygiene Data'!I182))="","",OFFSET('Hygiene Data'!$I$12,0,10*ROW('Hygiene Data'!I182)))</f>
        <v/>
      </c>
      <c r="EF188" s="282"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8"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2"/>
      <c r="BS189" s="282" t="str">
        <f ca="true">+IF(OFFSET('Water Data'!$D$27,0,10*ROW('Water Data'!D183))="","",OFFSET('Water Data'!$D$27,0,10*ROW('Water Data'!D183)))</f>
        <v/>
      </c>
      <c r="BT189" s="282" t="str">
        <f ca="true">+IF(OFFSET('Water Data'!$D$28,0,10*ROW('Water Data'!D183))="","",OFFSET('Water Data'!$D$28,0,10*ROW('Water Data'!D183)))</f>
        <v/>
      </c>
      <c r="BU189" s="282" t="str">
        <f ca="true">+IF(OFFSET('Water Data'!$D$29,0,10*ROW('Water Data'!D183))="","",OFFSET('Water Data'!$D$29,0,10*ROW('Water Data'!D183)))</f>
        <v/>
      </c>
      <c r="BV189" s="282" t="str">
        <f ca="true">+IF(OFFSET('Water Data'!$E$27,0,10*ROW('Water Data'!E183))="","",OFFSET('Water Data'!$E$27,0,10*ROW('Water Data'!E183)))</f>
        <v/>
      </c>
      <c r="BW189" s="282" t="str">
        <f ca="true">+IF(OFFSET('Water Data'!$E$28,0,10*ROW('Water Data'!E183))="","",OFFSET('Water Data'!$E$28,0,10*ROW('Water Data'!E183)))</f>
        <v/>
      </c>
      <c r="BX189" s="282" t="str">
        <f ca="true">+IF(OFFSET('Water Data'!$E$29,0,10*ROW('Water Data'!E183))="","",OFFSET('Water Data'!$E$29,0,10*ROW('Water Data'!E183)))</f>
        <v/>
      </c>
      <c r="BY189" s="282" t="str">
        <f ca="true">+IF(OFFSET('Water Data'!$F$27,0,10*ROW('Water Data'!F183))="","",OFFSET('Water Data'!$F$27,0,10*ROW('Water Data'!F183)))</f>
        <v/>
      </c>
      <c r="BZ189" s="282" t="str">
        <f ca="true">+IF(OFFSET('Water Data'!$F$28,0,10*ROW('Water Data'!F183))="","",OFFSET('Water Data'!$F$28,0,10*ROW('Water Data'!F183)))</f>
        <v/>
      </c>
      <c r="CA189" s="282" t="str">
        <f ca="true">+IF(OFFSET('Water Data'!$F$29,0,10*ROW('Water Data'!F183))="","",OFFSET('Water Data'!$F$29,0,10*ROW('Water Data'!F183)))</f>
        <v/>
      </c>
      <c r="CB189" s="282" t="str">
        <f ca="true">+IF(OFFSET('Water Data'!$G$27,0,10*ROW('Water Data'!G183))="","",OFFSET('Water Data'!$G$27,0,10*ROW('Water Data'!G183)))</f>
        <v/>
      </c>
      <c r="CC189" s="282" t="str">
        <f ca="true">+IF(OFFSET('Water Data'!$G$28,0,10*ROW('Water Data'!G183))="","",OFFSET('Water Data'!$G$28,0,10*ROW('Water Data'!G183)))</f>
        <v/>
      </c>
      <c r="CD189" s="282" t="str">
        <f ca="true">+IF(OFFSET('Water Data'!$G$29,0,10*ROW('Water Data'!G183))="","",OFFSET('Water Data'!$G$29,0,10*ROW('Water Data'!G183)))</f>
        <v/>
      </c>
      <c r="CE189" s="282" t="str">
        <f ca="true">+IF(OFFSET('Water Data'!$H$27,0,10*ROW('Water Data'!H183))="","",OFFSET('Water Data'!$H$27,0,10*ROW('Water Data'!H183)))</f>
        <v/>
      </c>
      <c r="CF189" s="282" t="str">
        <f ca="true">+IF(OFFSET('Water Data'!$H$28,0,10*ROW('Water Data'!H183))="","",OFFSET('Water Data'!$H$28,0,10*ROW('Water Data'!H183)))</f>
        <v/>
      </c>
      <c r="CG189" s="282" t="str">
        <f ca="true">+IF(OFFSET('Water Data'!$H$29,0,10*ROW('Water Data'!H183))="","",OFFSET('Water Data'!$H$29,0,10*ROW('Water Data'!H183)))</f>
        <v/>
      </c>
      <c r="CH189" s="282" t="str">
        <f ca="true">+IF(OFFSET('Water Data'!$I$27,0,10*ROW('Water Data'!I183))="","",OFFSET('Water Data'!$I$27,0,10*ROW('Water Data'!I183)))</f>
        <v/>
      </c>
      <c r="CI189" s="282" t="str">
        <f ca="true">+IF(OFFSET('Water Data'!$I$28,0,10*ROW('Water Data'!I183))="","",OFFSET('Water Data'!$I$28,0,10*ROW('Water Data'!I183)))</f>
        <v/>
      </c>
      <c r="CJ189" s="282" t="str">
        <f ca="true">+IF(OFFSET('Water Data'!$I$29,0,10*ROW('Water Data'!I183))="","",OFFSET('Water Data'!$I$29,0,10*ROW('Water Data'!I183)))</f>
        <v/>
      </c>
      <c r="CK189" s="282" t="str">
        <f ca="true">+IF(OFFSET('Sanitation Data'!$D$28,0,10*ROW('Sanitation Data'!D183))="","",OFFSET('Sanitation Data'!$D$28,0,10*ROW('Sanitation Data'!D183)))</f>
        <v/>
      </c>
      <c r="CL189" s="282" t="str">
        <f ca="true">+IF(OFFSET('Sanitation Data'!$D$29,0,10*ROW('Sanitation Data'!D183))="","",OFFSET('Sanitation Data'!$D$29,0,10*ROW('Sanitation Data'!D183)))</f>
        <v/>
      </c>
      <c r="CM189" s="282" t="str">
        <f ca="true">+IF(OFFSET('Sanitation Data'!$D$30,0,10*ROW('Sanitation Data'!D183))="","",OFFSET('Sanitation Data'!$D$30,0,10*ROW('Sanitation Data'!D183)))</f>
        <v/>
      </c>
      <c r="CN189" s="282" t="str">
        <f ca="true">+IF(OFFSET('Sanitation Data'!$D$31,0,10*ROW('Sanitation Data'!D183))="","",OFFSET('Sanitation Data'!$D$31,0,10*ROW('Sanitation Data'!D183)))</f>
        <v/>
      </c>
      <c r="CO189" s="282" t="str">
        <f ca="true">+IF(OFFSET('Sanitation Data'!$D$32,0,10*ROW('Sanitation Data'!D183))="","",OFFSET('Sanitation Data'!$D$32,0,10*ROW('Sanitation Data'!D183)))</f>
        <v/>
      </c>
      <c r="CP189" s="282" t="str">
        <f ca="true">+IF(OFFSET('Sanitation Data'!$E$28,0,10*ROW('Sanitation Data'!E183))="","",OFFSET('Sanitation Data'!$E$28,0,10*ROW('Sanitation Data'!E183)))</f>
        <v/>
      </c>
      <c r="CQ189" s="282" t="str">
        <f ca="true">+IF(OFFSET('Sanitation Data'!$E$29,0,10*ROW('Sanitation Data'!E183))="","",OFFSET('Sanitation Data'!$E$29,0,10*ROW('Sanitation Data'!E183)))</f>
        <v/>
      </c>
      <c r="CR189" s="282" t="str">
        <f ca="true">+IF(OFFSET('Sanitation Data'!$E$30,0,10*ROW('Sanitation Data'!E183))="","",OFFSET('Sanitation Data'!$E$30,0,10*ROW('Sanitation Data'!E183)))</f>
        <v/>
      </c>
      <c r="CS189" s="282" t="str">
        <f ca="true">+IF(OFFSET('Sanitation Data'!$E$31,0,10*ROW('Sanitation Data'!E183))="","",OFFSET('Sanitation Data'!$E$31,0,10*ROW('Sanitation Data'!E183)))</f>
        <v/>
      </c>
      <c r="CT189" s="282" t="str">
        <f ca="true">+IF(OFFSET('Sanitation Data'!$E$32,0,10*ROW('Sanitation Data'!E183))="","",OFFSET('Sanitation Data'!$E$32,0,10*ROW('Sanitation Data'!E183)))</f>
        <v/>
      </c>
      <c r="CU189" s="282" t="str">
        <f ca="true">+IF(OFFSET('Sanitation Data'!$F$28,0,10*ROW('Sanitation Data'!F183))="","",OFFSET('Sanitation Data'!$F$28,0,10*ROW('Sanitation Data'!F183)))</f>
        <v/>
      </c>
      <c r="CV189" s="282" t="str">
        <f ca="true">+IF(OFFSET('Sanitation Data'!$F$29,0,10*ROW('Sanitation Data'!F183))="","",OFFSET('Sanitation Data'!$F$29,0,10*ROW('Sanitation Data'!F183)))</f>
        <v/>
      </c>
      <c r="CW189" s="282" t="str">
        <f ca="true">+IF(OFFSET('Sanitation Data'!$F$30,0,10*ROW('Sanitation Data'!F183))="","",OFFSET('Sanitation Data'!$F$30,0,10*ROW('Sanitation Data'!F183)))</f>
        <v/>
      </c>
      <c r="CX189" s="282" t="str">
        <f ca="true">+IF(OFFSET('Sanitation Data'!$F$31,0,10*ROW('Sanitation Data'!F183))="","",OFFSET('Sanitation Data'!$F$31,0,10*ROW('Sanitation Data'!F183)))</f>
        <v/>
      </c>
      <c r="CY189" s="282" t="str">
        <f ca="true">+IF(OFFSET('Sanitation Data'!$F$32,0,10*ROW('Sanitation Data'!F183))="","",OFFSET('Sanitation Data'!$F$32,0,10*ROW('Sanitation Data'!F183)))</f>
        <v/>
      </c>
      <c r="CZ189" s="282" t="str">
        <f ca="true">+IF(OFFSET('Sanitation Data'!$G$28,0,10*ROW('Sanitation Data'!G183))="","",OFFSET('Sanitation Data'!$G$28,0,10*ROW('Sanitation Data'!G183)))</f>
        <v/>
      </c>
      <c r="DA189" s="282" t="str">
        <f ca="true">+IF(OFFSET('Sanitation Data'!$G$29,0,10*ROW('Sanitation Data'!G183))="","",OFFSET('Sanitation Data'!$G$29,0,10*ROW('Sanitation Data'!G183)))</f>
        <v/>
      </c>
      <c r="DB189" s="282" t="str">
        <f ca="true">+IF(OFFSET('Sanitation Data'!$G$30,0,10*ROW('Sanitation Data'!G183))="","",OFFSET('Sanitation Data'!$G$30,0,10*ROW('Sanitation Data'!G183)))</f>
        <v/>
      </c>
      <c r="DC189" s="282" t="str">
        <f ca="true">+IF(OFFSET('Sanitation Data'!$G$31,0,10*ROW('Sanitation Data'!G183))="","",OFFSET('Sanitation Data'!$G$31,0,10*ROW('Sanitation Data'!G183)))</f>
        <v/>
      </c>
      <c r="DD189" s="282" t="str">
        <f ca="true">+IF(OFFSET('Sanitation Data'!$G$32,0,10*ROW('Sanitation Data'!G183))="","",OFFSET('Sanitation Data'!$G$32,0,10*ROW('Sanitation Data'!G183)))</f>
        <v/>
      </c>
      <c r="DE189" s="282" t="str">
        <f ca="true">+IF(OFFSET('Sanitation Data'!$H$28,0,10*ROW('Sanitation Data'!H183))="","",OFFSET('Sanitation Data'!$H$28,0,10*ROW('Sanitation Data'!H183)))</f>
        <v/>
      </c>
      <c r="DF189" s="282" t="str">
        <f ca="true">+IF(OFFSET('Sanitation Data'!$H$29,0,10*ROW('Sanitation Data'!H183))="","",OFFSET('Sanitation Data'!$H$29,0,10*ROW('Sanitation Data'!H183)))</f>
        <v/>
      </c>
      <c r="DG189" s="282" t="str">
        <f ca="true">+IF(OFFSET('Sanitation Data'!$H$30,0,10*ROW('Sanitation Data'!H183))="","",OFFSET('Sanitation Data'!$H$30,0,10*ROW('Sanitation Data'!H183)))</f>
        <v/>
      </c>
      <c r="DH189" s="282" t="str">
        <f ca="true">+IF(OFFSET('Sanitation Data'!$H$31,0,10*ROW('Sanitation Data'!H183))="","",OFFSET('Sanitation Data'!$H$31,0,10*ROW('Sanitation Data'!H183)))</f>
        <v/>
      </c>
      <c r="DI189" s="282" t="str">
        <f ca="true">+IF(OFFSET('Sanitation Data'!$H$32,0,10*ROW('Sanitation Data'!H183))="","",OFFSET('Sanitation Data'!$H$32,0,10*ROW('Sanitation Data'!H183)))</f>
        <v/>
      </c>
      <c r="DJ189" s="282" t="str">
        <f ca="true">+IF(OFFSET('Sanitation Data'!$I$28,0,10*ROW('Sanitation Data'!I183))="","",OFFSET('Sanitation Data'!$I$28,0,10*ROW('Sanitation Data'!I183)))</f>
        <v/>
      </c>
      <c r="DK189" s="282" t="str">
        <f ca="true">+IF(OFFSET('Sanitation Data'!$I$29,0,10*ROW('Sanitation Data'!I183))="","",OFFSET('Sanitation Data'!$I$29,0,10*ROW('Sanitation Data'!I183)))</f>
        <v/>
      </c>
      <c r="DL189" s="282" t="str">
        <f ca="true">+IF(OFFSET('Sanitation Data'!$I$30,0,10*ROW('Sanitation Data'!I183))="","",OFFSET('Sanitation Data'!$I$30,0,10*ROW('Sanitation Data'!I183)))</f>
        <v/>
      </c>
      <c r="DM189" s="282" t="str">
        <f ca="true">+IF(OFFSET('Sanitation Data'!$I$31,0,10*ROW('Sanitation Data'!I183))="","",OFFSET('Sanitation Data'!$I$31,0,10*ROW('Sanitation Data'!I183)))</f>
        <v/>
      </c>
      <c r="DN189" s="282" t="str">
        <f ca="true">+IF(OFFSET('Sanitation Data'!$I$32,0,10*ROW('Sanitation Data'!I183))="","",OFFSET('Sanitation Data'!$I$32,0,10*ROW('Sanitation Data'!I183)))</f>
        <v/>
      </c>
      <c r="DO189" s="282" t="str">
        <f ca="true">+IF(OFFSET('Hygiene Data'!$D$11,0,10*ROW('Hygiene Data'!D183))="","",OFFSET('Hygiene Data'!$D$11,0,10*ROW('Hygiene Data'!D183)))</f>
        <v/>
      </c>
      <c r="DP189" s="282" t="str">
        <f ca="true">+IF(OFFSET('Hygiene Data'!$D$12,0,10*ROW('Hygiene Data'!D183))="","",OFFSET('Hygiene Data'!$D$12,0,10*ROW('Hygiene Data'!D183)))</f>
        <v/>
      </c>
      <c r="DQ189" s="282" t="str">
        <f ca="true">+IF(OFFSET('Hygiene Data'!$D$13,0,10*ROW('Hygiene Data'!D183))="","",OFFSET('Hygiene Data'!$D$13,0,10*ROW('Hygiene Data'!D183)))</f>
        <v/>
      </c>
      <c r="DR189" s="282" t="str">
        <f ca="true">+IF(OFFSET('Hygiene Data'!$E$11,0,10*ROW('Hygiene Data'!E183))="","",OFFSET('Hygiene Data'!$E$11,0,10*ROW('Hygiene Data'!E183)))</f>
        <v/>
      </c>
      <c r="DS189" s="282" t="str">
        <f ca="true">+IF(OFFSET('Hygiene Data'!$E$12,0,10*ROW('Hygiene Data'!E183))="","",OFFSET('Hygiene Data'!$E$12,0,10*ROW('Hygiene Data'!E183)))</f>
        <v/>
      </c>
      <c r="DT189" s="282" t="str">
        <f ca="true">+IF(OFFSET('Hygiene Data'!$E$13,0,10*ROW('Hygiene Data'!E183))="","",OFFSET('Hygiene Data'!$E$13,0,10*ROW('Hygiene Data'!E183)))</f>
        <v/>
      </c>
      <c r="DU189" s="282" t="str">
        <f ca="true">+IF(OFFSET('Hygiene Data'!$F$11,0,10*ROW('Hygiene Data'!F183))="","",OFFSET('Hygiene Data'!$F$11,0,10*ROW('Hygiene Data'!F183)))</f>
        <v/>
      </c>
      <c r="DV189" s="282" t="str">
        <f ca="true">+IF(OFFSET('Hygiene Data'!$F$12,0,10*ROW('Hygiene Data'!F183))="","",OFFSET('Hygiene Data'!$F$12,0,10*ROW('Hygiene Data'!F183)))</f>
        <v/>
      </c>
      <c r="DW189" s="282" t="str">
        <f ca="true">+IF(OFFSET('Hygiene Data'!$F$13,0,10*ROW('Hygiene Data'!F183))="","",OFFSET('Hygiene Data'!$F$13,0,10*ROW('Hygiene Data'!F183)))</f>
        <v/>
      </c>
      <c r="DX189" s="282" t="str">
        <f ca="true">+IF(OFFSET('Hygiene Data'!$G$11,0,10*ROW('Hygiene Data'!G183))="","",OFFSET('Hygiene Data'!$G$11,0,10*ROW('Hygiene Data'!G183)))</f>
        <v/>
      </c>
      <c r="DY189" s="282" t="str">
        <f ca="true">+IF(OFFSET('Hygiene Data'!$G$12,0,10*ROW('Hygiene Data'!G183))="","",OFFSET('Hygiene Data'!$G$12,0,10*ROW('Hygiene Data'!G183)))</f>
        <v/>
      </c>
      <c r="DZ189" s="282" t="str">
        <f ca="true">+IF(OFFSET('Hygiene Data'!$G$13,0,10*ROW('Hygiene Data'!G183))="","",OFFSET('Hygiene Data'!$G$13,0,10*ROW('Hygiene Data'!G183)))</f>
        <v/>
      </c>
      <c r="EA189" s="282" t="str">
        <f ca="true">+IF(OFFSET('Hygiene Data'!$H$11,0,10*ROW('Hygiene Data'!H183))="","",OFFSET('Hygiene Data'!$H$11,0,10*ROW('Hygiene Data'!H183)))</f>
        <v/>
      </c>
      <c r="EB189" s="282" t="str">
        <f ca="true">+IF(OFFSET('Hygiene Data'!$H$12,0,10*ROW('Hygiene Data'!H183))="","",OFFSET('Hygiene Data'!$H$12,0,10*ROW('Hygiene Data'!H183)))</f>
        <v/>
      </c>
      <c r="EC189" s="282" t="str">
        <f ca="true">+IF(OFFSET('Hygiene Data'!$H$13,0,10*ROW('Hygiene Data'!H183))="","",OFFSET('Hygiene Data'!$H$13,0,10*ROW('Hygiene Data'!H183)))</f>
        <v/>
      </c>
      <c r="ED189" s="282" t="str">
        <f ca="true">+IF(OFFSET('Hygiene Data'!$I$11,0,10*ROW('Hygiene Data'!I183))="","",OFFSET('Hygiene Data'!$I$11,0,10*ROW('Hygiene Data'!I183)))</f>
        <v/>
      </c>
      <c r="EE189" s="282" t="str">
        <f ca="true">+IF(OFFSET('Hygiene Data'!$I$12,0,10*ROW('Hygiene Data'!I183))="","",OFFSET('Hygiene Data'!$I$12,0,10*ROW('Hygiene Data'!I183)))</f>
        <v/>
      </c>
      <c r="EF189" s="282"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8"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2"/>
      <c r="BS190" s="282" t="str">
        <f ca="true">+IF(OFFSET('Water Data'!$D$27,0,10*ROW('Water Data'!D184))="","",OFFSET('Water Data'!$D$27,0,10*ROW('Water Data'!D184)))</f>
        <v/>
      </c>
      <c r="BT190" s="282" t="str">
        <f ca="true">+IF(OFFSET('Water Data'!$D$28,0,10*ROW('Water Data'!D184))="","",OFFSET('Water Data'!$D$28,0,10*ROW('Water Data'!D184)))</f>
        <v/>
      </c>
      <c r="BU190" s="282" t="str">
        <f ca="true">+IF(OFFSET('Water Data'!$D$29,0,10*ROW('Water Data'!D184))="","",OFFSET('Water Data'!$D$29,0,10*ROW('Water Data'!D184)))</f>
        <v/>
      </c>
      <c r="BV190" s="282" t="str">
        <f ca="true">+IF(OFFSET('Water Data'!$E$27,0,10*ROW('Water Data'!E184))="","",OFFSET('Water Data'!$E$27,0,10*ROW('Water Data'!E184)))</f>
        <v/>
      </c>
      <c r="BW190" s="282" t="str">
        <f ca="true">+IF(OFFSET('Water Data'!$E$28,0,10*ROW('Water Data'!E184))="","",OFFSET('Water Data'!$E$28,0,10*ROW('Water Data'!E184)))</f>
        <v/>
      </c>
      <c r="BX190" s="282" t="str">
        <f ca="true">+IF(OFFSET('Water Data'!$E$29,0,10*ROW('Water Data'!E184))="","",OFFSET('Water Data'!$E$29,0,10*ROW('Water Data'!E184)))</f>
        <v/>
      </c>
      <c r="BY190" s="282" t="str">
        <f ca="true">+IF(OFFSET('Water Data'!$F$27,0,10*ROW('Water Data'!F184))="","",OFFSET('Water Data'!$F$27,0,10*ROW('Water Data'!F184)))</f>
        <v/>
      </c>
      <c r="BZ190" s="282" t="str">
        <f ca="true">+IF(OFFSET('Water Data'!$F$28,0,10*ROW('Water Data'!F184))="","",OFFSET('Water Data'!$F$28,0,10*ROW('Water Data'!F184)))</f>
        <v/>
      </c>
      <c r="CA190" s="282" t="str">
        <f ca="true">+IF(OFFSET('Water Data'!$F$29,0,10*ROW('Water Data'!F184))="","",OFFSET('Water Data'!$F$29,0,10*ROW('Water Data'!F184)))</f>
        <v/>
      </c>
      <c r="CB190" s="282" t="str">
        <f ca="true">+IF(OFFSET('Water Data'!$G$27,0,10*ROW('Water Data'!G184))="","",OFFSET('Water Data'!$G$27,0,10*ROW('Water Data'!G184)))</f>
        <v/>
      </c>
      <c r="CC190" s="282" t="str">
        <f ca="true">+IF(OFFSET('Water Data'!$G$28,0,10*ROW('Water Data'!G184))="","",OFFSET('Water Data'!$G$28,0,10*ROW('Water Data'!G184)))</f>
        <v/>
      </c>
      <c r="CD190" s="282" t="str">
        <f ca="true">+IF(OFFSET('Water Data'!$G$29,0,10*ROW('Water Data'!G184))="","",OFFSET('Water Data'!$G$29,0,10*ROW('Water Data'!G184)))</f>
        <v/>
      </c>
      <c r="CE190" s="282" t="str">
        <f ca="true">+IF(OFFSET('Water Data'!$H$27,0,10*ROW('Water Data'!H184))="","",OFFSET('Water Data'!$H$27,0,10*ROW('Water Data'!H184)))</f>
        <v/>
      </c>
      <c r="CF190" s="282" t="str">
        <f ca="true">+IF(OFFSET('Water Data'!$H$28,0,10*ROW('Water Data'!H184))="","",OFFSET('Water Data'!$H$28,0,10*ROW('Water Data'!H184)))</f>
        <v/>
      </c>
      <c r="CG190" s="282" t="str">
        <f ca="true">+IF(OFFSET('Water Data'!$H$29,0,10*ROW('Water Data'!H184))="","",OFFSET('Water Data'!$H$29,0,10*ROW('Water Data'!H184)))</f>
        <v/>
      </c>
      <c r="CH190" s="282" t="str">
        <f ca="true">+IF(OFFSET('Water Data'!$I$27,0,10*ROW('Water Data'!I184))="","",OFFSET('Water Data'!$I$27,0,10*ROW('Water Data'!I184)))</f>
        <v/>
      </c>
      <c r="CI190" s="282" t="str">
        <f ca="true">+IF(OFFSET('Water Data'!$I$28,0,10*ROW('Water Data'!I184))="","",OFFSET('Water Data'!$I$28,0,10*ROW('Water Data'!I184)))</f>
        <v/>
      </c>
      <c r="CJ190" s="282" t="str">
        <f ca="true">+IF(OFFSET('Water Data'!$I$29,0,10*ROW('Water Data'!I184))="","",OFFSET('Water Data'!$I$29,0,10*ROW('Water Data'!I184)))</f>
        <v/>
      </c>
      <c r="CK190" s="282" t="str">
        <f ca="true">+IF(OFFSET('Sanitation Data'!$D$28,0,10*ROW('Sanitation Data'!D184))="","",OFFSET('Sanitation Data'!$D$28,0,10*ROW('Sanitation Data'!D184)))</f>
        <v/>
      </c>
      <c r="CL190" s="282" t="str">
        <f ca="true">+IF(OFFSET('Sanitation Data'!$D$29,0,10*ROW('Sanitation Data'!D184))="","",OFFSET('Sanitation Data'!$D$29,0,10*ROW('Sanitation Data'!D184)))</f>
        <v/>
      </c>
      <c r="CM190" s="282" t="str">
        <f ca="true">+IF(OFFSET('Sanitation Data'!$D$30,0,10*ROW('Sanitation Data'!D184))="","",OFFSET('Sanitation Data'!$D$30,0,10*ROW('Sanitation Data'!D184)))</f>
        <v/>
      </c>
      <c r="CN190" s="282" t="str">
        <f ca="true">+IF(OFFSET('Sanitation Data'!$D$31,0,10*ROW('Sanitation Data'!D184))="","",OFFSET('Sanitation Data'!$D$31,0,10*ROW('Sanitation Data'!D184)))</f>
        <v/>
      </c>
      <c r="CO190" s="282" t="str">
        <f ca="true">+IF(OFFSET('Sanitation Data'!$D$32,0,10*ROW('Sanitation Data'!D184))="","",OFFSET('Sanitation Data'!$D$32,0,10*ROW('Sanitation Data'!D184)))</f>
        <v/>
      </c>
      <c r="CP190" s="282" t="str">
        <f ca="true">+IF(OFFSET('Sanitation Data'!$E$28,0,10*ROW('Sanitation Data'!E184))="","",OFFSET('Sanitation Data'!$E$28,0,10*ROW('Sanitation Data'!E184)))</f>
        <v/>
      </c>
      <c r="CQ190" s="282" t="str">
        <f ca="true">+IF(OFFSET('Sanitation Data'!$E$29,0,10*ROW('Sanitation Data'!E184))="","",OFFSET('Sanitation Data'!$E$29,0,10*ROW('Sanitation Data'!E184)))</f>
        <v/>
      </c>
      <c r="CR190" s="282" t="str">
        <f ca="true">+IF(OFFSET('Sanitation Data'!$E$30,0,10*ROW('Sanitation Data'!E184))="","",OFFSET('Sanitation Data'!$E$30,0,10*ROW('Sanitation Data'!E184)))</f>
        <v/>
      </c>
      <c r="CS190" s="282" t="str">
        <f ca="true">+IF(OFFSET('Sanitation Data'!$E$31,0,10*ROW('Sanitation Data'!E184))="","",OFFSET('Sanitation Data'!$E$31,0,10*ROW('Sanitation Data'!E184)))</f>
        <v/>
      </c>
      <c r="CT190" s="282" t="str">
        <f ca="true">+IF(OFFSET('Sanitation Data'!$E$32,0,10*ROW('Sanitation Data'!E184))="","",OFFSET('Sanitation Data'!$E$32,0,10*ROW('Sanitation Data'!E184)))</f>
        <v/>
      </c>
      <c r="CU190" s="282" t="str">
        <f ca="true">+IF(OFFSET('Sanitation Data'!$F$28,0,10*ROW('Sanitation Data'!F184))="","",OFFSET('Sanitation Data'!$F$28,0,10*ROW('Sanitation Data'!F184)))</f>
        <v/>
      </c>
      <c r="CV190" s="282" t="str">
        <f ca="true">+IF(OFFSET('Sanitation Data'!$F$29,0,10*ROW('Sanitation Data'!F184))="","",OFFSET('Sanitation Data'!$F$29,0,10*ROW('Sanitation Data'!F184)))</f>
        <v/>
      </c>
      <c r="CW190" s="282" t="str">
        <f ca="true">+IF(OFFSET('Sanitation Data'!$F$30,0,10*ROW('Sanitation Data'!F184))="","",OFFSET('Sanitation Data'!$F$30,0,10*ROW('Sanitation Data'!F184)))</f>
        <v/>
      </c>
      <c r="CX190" s="282" t="str">
        <f ca="true">+IF(OFFSET('Sanitation Data'!$F$31,0,10*ROW('Sanitation Data'!F184))="","",OFFSET('Sanitation Data'!$F$31,0,10*ROW('Sanitation Data'!F184)))</f>
        <v/>
      </c>
      <c r="CY190" s="282" t="str">
        <f ca="true">+IF(OFFSET('Sanitation Data'!$F$32,0,10*ROW('Sanitation Data'!F184))="","",OFFSET('Sanitation Data'!$F$32,0,10*ROW('Sanitation Data'!F184)))</f>
        <v/>
      </c>
      <c r="CZ190" s="282" t="str">
        <f ca="true">+IF(OFFSET('Sanitation Data'!$G$28,0,10*ROW('Sanitation Data'!G184))="","",OFFSET('Sanitation Data'!$G$28,0,10*ROW('Sanitation Data'!G184)))</f>
        <v/>
      </c>
      <c r="DA190" s="282" t="str">
        <f ca="true">+IF(OFFSET('Sanitation Data'!$G$29,0,10*ROW('Sanitation Data'!G184))="","",OFFSET('Sanitation Data'!$G$29,0,10*ROW('Sanitation Data'!G184)))</f>
        <v/>
      </c>
      <c r="DB190" s="282" t="str">
        <f ca="true">+IF(OFFSET('Sanitation Data'!$G$30,0,10*ROW('Sanitation Data'!G184))="","",OFFSET('Sanitation Data'!$G$30,0,10*ROW('Sanitation Data'!G184)))</f>
        <v/>
      </c>
      <c r="DC190" s="282" t="str">
        <f ca="true">+IF(OFFSET('Sanitation Data'!$G$31,0,10*ROW('Sanitation Data'!G184))="","",OFFSET('Sanitation Data'!$G$31,0,10*ROW('Sanitation Data'!G184)))</f>
        <v/>
      </c>
      <c r="DD190" s="282" t="str">
        <f ca="true">+IF(OFFSET('Sanitation Data'!$G$32,0,10*ROW('Sanitation Data'!G184))="","",OFFSET('Sanitation Data'!$G$32,0,10*ROW('Sanitation Data'!G184)))</f>
        <v/>
      </c>
      <c r="DE190" s="282" t="str">
        <f ca="true">+IF(OFFSET('Sanitation Data'!$H$28,0,10*ROW('Sanitation Data'!H184))="","",OFFSET('Sanitation Data'!$H$28,0,10*ROW('Sanitation Data'!H184)))</f>
        <v/>
      </c>
      <c r="DF190" s="282" t="str">
        <f ca="true">+IF(OFFSET('Sanitation Data'!$H$29,0,10*ROW('Sanitation Data'!H184))="","",OFFSET('Sanitation Data'!$H$29,0,10*ROW('Sanitation Data'!H184)))</f>
        <v/>
      </c>
      <c r="DG190" s="282" t="str">
        <f ca="true">+IF(OFFSET('Sanitation Data'!$H$30,0,10*ROW('Sanitation Data'!H184))="","",OFFSET('Sanitation Data'!$H$30,0,10*ROW('Sanitation Data'!H184)))</f>
        <v/>
      </c>
      <c r="DH190" s="282" t="str">
        <f ca="true">+IF(OFFSET('Sanitation Data'!$H$31,0,10*ROW('Sanitation Data'!H184))="","",OFFSET('Sanitation Data'!$H$31,0,10*ROW('Sanitation Data'!H184)))</f>
        <v/>
      </c>
      <c r="DI190" s="282" t="str">
        <f ca="true">+IF(OFFSET('Sanitation Data'!$H$32,0,10*ROW('Sanitation Data'!H184))="","",OFFSET('Sanitation Data'!$H$32,0,10*ROW('Sanitation Data'!H184)))</f>
        <v/>
      </c>
      <c r="DJ190" s="282" t="str">
        <f ca="true">+IF(OFFSET('Sanitation Data'!$I$28,0,10*ROW('Sanitation Data'!I184))="","",OFFSET('Sanitation Data'!$I$28,0,10*ROW('Sanitation Data'!I184)))</f>
        <v/>
      </c>
      <c r="DK190" s="282" t="str">
        <f ca="true">+IF(OFFSET('Sanitation Data'!$I$29,0,10*ROW('Sanitation Data'!I184))="","",OFFSET('Sanitation Data'!$I$29,0,10*ROW('Sanitation Data'!I184)))</f>
        <v/>
      </c>
      <c r="DL190" s="282" t="str">
        <f ca="true">+IF(OFFSET('Sanitation Data'!$I$30,0,10*ROW('Sanitation Data'!I184))="","",OFFSET('Sanitation Data'!$I$30,0,10*ROW('Sanitation Data'!I184)))</f>
        <v/>
      </c>
      <c r="DM190" s="282" t="str">
        <f ca="true">+IF(OFFSET('Sanitation Data'!$I$31,0,10*ROW('Sanitation Data'!I184))="","",OFFSET('Sanitation Data'!$I$31,0,10*ROW('Sanitation Data'!I184)))</f>
        <v/>
      </c>
      <c r="DN190" s="282" t="str">
        <f ca="true">+IF(OFFSET('Sanitation Data'!$I$32,0,10*ROW('Sanitation Data'!I184))="","",OFFSET('Sanitation Data'!$I$32,0,10*ROW('Sanitation Data'!I184)))</f>
        <v/>
      </c>
      <c r="DO190" s="282" t="str">
        <f ca="true">+IF(OFFSET('Hygiene Data'!$D$11,0,10*ROW('Hygiene Data'!D184))="","",OFFSET('Hygiene Data'!$D$11,0,10*ROW('Hygiene Data'!D184)))</f>
        <v/>
      </c>
      <c r="DP190" s="282" t="str">
        <f ca="true">+IF(OFFSET('Hygiene Data'!$D$12,0,10*ROW('Hygiene Data'!D184))="","",OFFSET('Hygiene Data'!$D$12,0,10*ROW('Hygiene Data'!D184)))</f>
        <v/>
      </c>
      <c r="DQ190" s="282" t="str">
        <f ca="true">+IF(OFFSET('Hygiene Data'!$D$13,0,10*ROW('Hygiene Data'!D184))="","",OFFSET('Hygiene Data'!$D$13,0,10*ROW('Hygiene Data'!D184)))</f>
        <v/>
      </c>
      <c r="DR190" s="282" t="str">
        <f ca="true">+IF(OFFSET('Hygiene Data'!$E$11,0,10*ROW('Hygiene Data'!E184))="","",OFFSET('Hygiene Data'!$E$11,0,10*ROW('Hygiene Data'!E184)))</f>
        <v/>
      </c>
      <c r="DS190" s="282" t="str">
        <f ca="true">+IF(OFFSET('Hygiene Data'!$E$12,0,10*ROW('Hygiene Data'!E184))="","",OFFSET('Hygiene Data'!$E$12,0,10*ROW('Hygiene Data'!E184)))</f>
        <v/>
      </c>
      <c r="DT190" s="282" t="str">
        <f ca="true">+IF(OFFSET('Hygiene Data'!$E$13,0,10*ROW('Hygiene Data'!E184))="","",OFFSET('Hygiene Data'!$E$13,0,10*ROW('Hygiene Data'!E184)))</f>
        <v/>
      </c>
      <c r="DU190" s="282" t="str">
        <f ca="true">+IF(OFFSET('Hygiene Data'!$F$11,0,10*ROW('Hygiene Data'!F184))="","",OFFSET('Hygiene Data'!$F$11,0,10*ROW('Hygiene Data'!F184)))</f>
        <v/>
      </c>
      <c r="DV190" s="282" t="str">
        <f ca="true">+IF(OFFSET('Hygiene Data'!$F$12,0,10*ROW('Hygiene Data'!F184))="","",OFFSET('Hygiene Data'!$F$12,0,10*ROW('Hygiene Data'!F184)))</f>
        <v/>
      </c>
      <c r="DW190" s="282" t="str">
        <f ca="true">+IF(OFFSET('Hygiene Data'!$F$13,0,10*ROW('Hygiene Data'!F184))="","",OFFSET('Hygiene Data'!$F$13,0,10*ROW('Hygiene Data'!F184)))</f>
        <v/>
      </c>
      <c r="DX190" s="282" t="str">
        <f ca="true">+IF(OFFSET('Hygiene Data'!$G$11,0,10*ROW('Hygiene Data'!G184))="","",OFFSET('Hygiene Data'!$G$11,0,10*ROW('Hygiene Data'!G184)))</f>
        <v/>
      </c>
      <c r="DY190" s="282" t="str">
        <f ca="true">+IF(OFFSET('Hygiene Data'!$G$12,0,10*ROW('Hygiene Data'!G184))="","",OFFSET('Hygiene Data'!$G$12,0,10*ROW('Hygiene Data'!G184)))</f>
        <v/>
      </c>
      <c r="DZ190" s="282" t="str">
        <f ca="true">+IF(OFFSET('Hygiene Data'!$G$13,0,10*ROW('Hygiene Data'!G184))="","",OFFSET('Hygiene Data'!$G$13,0,10*ROW('Hygiene Data'!G184)))</f>
        <v/>
      </c>
      <c r="EA190" s="282" t="str">
        <f ca="true">+IF(OFFSET('Hygiene Data'!$H$11,0,10*ROW('Hygiene Data'!H184))="","",OFFSET('Hygiene Data'!$H$11,0,10*ROW('Hygiene Data'!H184)))</f>
        <v/>
      </c>
      <c r="EB190" s="282" t="str">
        <f ca="true">+IF(OFFSET('Hygiene Data'!$H$12,0,10*ROW('Hygiene Data'!H184))="","",OFFSET('Hygiene Data'!$H$12,0,10*ROW('Hygiene Data'!H184)))</f>
        <v/>
      </c>
      <c r="EC190" s="282" t="str">
        <f ca="true">+IF(OFFSET('Hygiene Data'!$H$13,0,10*ROW('Hygiene Data'!H184))="","",OFFSET('Hygiene Data'!$H$13,0,10*ROW('Hygiene Data'!H184)))</f>
        <v/>
      </c>
      <c r="ED190" s="282" t="str">
        <f ca="true">+IF(OFFSET('Hygiene Data'!$I$11,0,10*ROW('Hygiene Data'!I184))="","",OFFSET('Hygiene Data'!$I$11,0,10*ROW('Hygiene Data'!I184)))</f>
        <v/>
      </c>
      <c r="EE190" s="282" t="str">
        <f ca="true">+IF(OFFSET('Hygiene Data'!$I$12,0,10*ROW('Hygiene Data'!I184))="","",OFFSET('Hygiene Data'!$I$12,0,10*ROW('Hygiene Data'!I184)))</f>
        <v/>
      </c>
      <c r="EF190" s="282"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8"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2"/>
      <c r="BS191" s="282" t="str">
        <f ca="true">+IF(OFFSET('Water Data'!$D$27,0,10*ROW('Water Data'!D185))="","",OFFSET('Water Data'!$D$27,0,10*ROW('Water Data'!D185)))</f>
        <v/>
      </c>
      <c r="BT191" s="282" t="str">
        <f ca="true">+IF(OFFSET('Water Data'!$D$28,0,10*ROW('Water Data'!D185))="","",OFFSET('Water Data'!$D$28,0,10*ROW('Water Data'!D185)))</f>
        <v/>
      </c>
      <c r="BU191" s="282" t="str">
        <f ca="true">+IF(OFFSET('Water Data'!$D$29,0,10*ROW('Water Data'!D185))="","",OFFSET('Water Data'!$D$29,0,10*ROW('Water Data'!D185)))</f>
        <v/>
      </c>
      <c r="BV191" s="282" t="str">
        <f ca="true">+IF(OFFSET('Water Data'!$E$27,0,10*ROW('Water Data'!E185))="","",OFFSET('Water Data'!$E$27,0,10*ROW('Water Data'!E185)))</f>
        <v/>
      </c>
      <c r="BW191" s="282" t="str">
        <f ca="true">+IF(OFFSET('Water Data'!$E$28,0,10*ROW('Water Data'!E185))="","",OFFSET('Water Data'!$E$28,0,10*ROW('Water Data'!E185)))</f>
        <v/>
      </c>
      <c r="BX191" s="282" t="str">
        <f ca="true">+IF(OFFSET('Water Data'!$E$29,0,10*ROW('Water Data'!E185))="","",OFFSET('Water Data'!$E$29,0,10*ROW('Water Data'!E185)))</f>
        <v/>
      </c>
      <c r="BY191" s="282" t="str">
        <f ca="true">+IF(OFFSET('Water Data'!$F$27,0,10*ROW('Water Data'!F185))="","",OFFSET('Water Data'!$F$27,0,10*ROW('Water Data'!F185)))</f>
        <v/>
      </c>
      <c r="BZ191" s="282" t="str">
        <f ca="true">+IF(OFFSET('Water Data'!$F$28,0,10*ROW('Water Data'!F185))="","",OFFSET('Water Data'!$F$28,0,10*ROW('Water Data'!F185)))</f>
        <v/>
      </c>
      <c r="CA191" s="282" t="str">
        <f ca="true">+IF(OFFSET('Water Data'!$F$29,0,10*ROW('Water Data'!F185))="","",OFFSET('Water Data'!$F$29,0,10*ROW('Water Data'!F185)))</f>
        <v/>
      </c>
      <c r="CB191" s="282" t="str">
        <f ca="true">+IF(OFFSET('Water Data'!$G$27,0,10*ROW('Water Data'!G185))="","",OFFSET('Water Data'!$G$27,0,10*ROW('Water Data'!G185)))</f>
        <v/>
      </c>
      <c r="CC191" s="282" t="str">
        <f ca="true">+IF(OFFSET('Water Data'!$G$28,0,10*ROW('Water Data'!G185))="","",OFFSET('Water Data'!$G$28,0,10*ROW('Water Data'!G185)))</f>
        <v/>
      </c>
      <c r="CD191" s="282" t="str">
        <f ca="true">+IF(OFFSET('Water Data'!$G$29,0,10*ROW('Water Data'!G185))="","",OFFSET('Water Data'!$G$29,0,10*ROW('Water Data'!G185)))</f>
        <v/>
      </c>
      <c r="CE191" s="282" t="str">
        <f ca="true">+IF(OFFSET('Water Data'!$H$27,0,10*ROW('Water Data'!H185))="","",OFFSET('Water Data'!$H$27,0,10*ROW('Water Data'!H185)))</f>
        <v/>
      </c>
      <c r="CF191" s="282" t="str">
        <f ca="true">+IF(OFFSET('Water Data'!$H$28,0,10*ROW('Water Data'!H185))="","",OFFSET('Water Data'!$H$28,0,10*ROW('Water Data'!H185)))</f>
        <v/>
      </c>
      <c r="CG191" s="282" t="str">
        <f ca="true">+IF(OFFSET('Water Data'!$H$29,0,10*ROW('Water Data'!H185))="","",OFFSET('Water Data'!$H$29,0,10*ROW('Water Data'!H185)))</f>
        <v/>
      </c>
      <c r="CH191" s="282" t="str">
        <f ca="true">+IF(OFFSET('Water Data'!$I$27,0,10*ROW('Water Data'!I185))="","",OFFSET('Water Data'!$I$27,0,10*ROW('Water Data'!I185)))</f>
        <v/>
      </c>
      <c r="CI191" s="282" t="str">
        <f ca="true">+IF(OFFSET('Water Data'!$I$28,0,10*ROW('Water Data'!I185))="","",OFFSET('Water Data'!$I$28,0,10*ROW('Water Data'!I185)))</f>
        <v/>
      </c>
      <c r="CJ191" s="282" t="str">
        <f ca="true">+IF(OFFSET('Water Data'!$I$29,0,10*ROW('Water Data'!I185))="","",OFFSET('Water Data'!$I$29,0,10*ROW('Water Data'!I185)))</f>
        <v/>
      </c>
      <c r="CK191" s="282" t="str">
        <f ca="true">+IF(OFFSET('Sanitation Data'!$D$28,0,10*ROW('Sanitation Data'!D185))="","",OFFSET('Sanitation Data'!$D$28,0,10*ROW('Sanitation Data'!D185)))</f>
        <v/>
      </c>
      <c r="CL191" s="282" t="str">
        <f ca="true">+IF(OFFSET('Sanitation Data'!$D$29,0,10*ROW('Sanitation Data'!D185))="","",OFFSET('Sanitation Data'!$D$29,0,10*ROW('Sanitation Data'!D185)))</f>
        <v/>
      </c>
      <c r="CM191" s="282" t="str">
        <f ca="true">+IF(OFFSET('Sanitation Data'!$D$30,0,10*ROW('Sanitation Data'!D185))="","",OFFSET('Sanitation Data'!$D$30,0,10*ROW('Sanitation Data'!D185)))</f>
        <v/>
      </c>
      <c r="CN191" s="282" t="str">
        <f ca="true">+IF(OFFSET('Sanitation Data'!$D$31,0,10*ROW('Sanitation Data'!D185))="","",OFFSET('Sanitation Data'!$D$31,0,10*ROW('Sanitation Data'!D185)))</f>
        <v/>
      </c>
      <c r="CO191" s="282" t="str">
        <f ca="true">+IF(OFFSET('Sanitation Data'!$D$32,0,10*ROW('Sanitation Data'!D185))="","",OFFSET('Sanitation Data'!$D$32,0,10*ROW('Sanitation Data'!D185)))</f>
        <v/>
      </c>
      <c r="CP191" s="282" t="str">
        <f ca="true">+IF(OFFSET('Sanitation Data'!$E$28,0,10*ROW('Sanitation Data'!E185))="","",OFFSET('Sanitation Data'!$E$28,0,10*ROW('Sanitation Data'!E185)))</f>
        <v/>
      </c>
      <c r="CQ191" s="282" t="str">
        <f ca="true">+IF(OFFSET('Sanitation Data'!$E$29,0,10*ROW('Sanitation Data'!E185))="","",OFFSET('Sanitation Data'!$E$29,0,10*ROW('Sanitation Data'!E185)))</f>
        <v/>
      </c>
      <c r="CR191" s="282" t="str">
        <f ca="true">+IF(OFFSET('Sanitation Data'!$E$30,0,10*ROW('Sanitation Data'!E185))="","",OFFSET('Sanitation Data'!$E$30,0,10*ROW('Sanitation Data'!E185)))</f>
        <v/>
      </c>
      <c r="CS191" s="282" t="str">
        <f ca="true">+IF(OFFSET('Sanitation Data'!$E$31,0,10*ROW('Sanitation Data'!E185))="","",OFFSET('Sanitation Data'!$E$31,0,10*ROW('Sanitation Data'!E185)))</f>
        <v/>
      </c>
      <c r="CT191" s="282" t="str">
        <f ca="true">+IF(OFFSET('Sanitation Data'!$E$32,0,10*ROW('Sanitation Data'!E185))="","",OFFSET('Sanitation Data'!$E$32,0,10*ROW('Sanitation Data'!E185)))</f>
        <v/>
      </c>
      <c r="CU191" s="282" t="str">
        <f ca="true">+IF(OFFSET('Sanitation Data'!$F$28,0,10*ROW('Sanitation Data'!F185))="","",OFFSET('Sanitation Data'!$F$28,0,10*ROW('Sanitation Data'!F185)))</f>
        <v/>
      </c>
      <c r="CV191" s="282" t="str">
        <f ca="true">+IF(OFFSET('Sanitation Data'!$F$29,0,10*ROW('Sanitation Data'!F185))="","",OFFSET('Sanitation Data'!$F$29,0,10*ROW('Sanitation Data'!F185)))</f>
        <v/>
      </c>
      <c r="CW191" s="282" t="str">
        <f ca="true">+IF(OFFSET('Sanitation Data'!$F$30,0,10*ROW('Sanitation Data'!F185))="","",OFFSET('Sanitation Data'!$F$30,0,10*ROW('Sanitation Data'!F185)))</f>
        <v/>
      </c>
      <c r="CX191" s="282" t="str">
        <f ca="true">+IF(OFFSET('Sanitation Data'!$F$31,0,10*ROW('Sanitation Data'!F185))="","",OFFSET('Sanitation Data'!$F$31,0,10*ROW('Sanitation Data'!F185)))</f>
        <v/>
      </c>
      <c r="CY191" s="282" t="str">
        <f ca="true">+IF(OFFSET('Sanitation Data'!$F$32,0,10*ROW('Sanitation Data'!F185))="","",OFFSET('Sanitation Data'!$F$32,0,10*ROW('Sanitation Data'!F185)))</f>
        <v/>
      </c>
      <c r="CZ191" s="282" t="str">
        <f ca="true">+IF(OFFSET('Sanitation Data'!$G$28,0,10*ROW('Sanitation Data'!G185))="","",OFFSET('Sanitation Data'!$G$28,0,10*ROW('Sanitation Data'!G185)))</f>
        <v/>
      </c>
      <c r="DA191" s="282" t="str">
        <f ca="true">+IF(OFFSET('Sanitation Data'!$G$29,0,10*ROW('Sanitation Data'!G185))="","",OFFSET('Sanitation Data'!$G$29,0,10*ROW('Sanitation Data'!G185)))</f>
        <v/>
      </c>
      <c r="DB191" s="282" t="str">
        <f ca="true">+IF(OFFSET('Sanitation Data'!$G$30,0,10*ROW('Sanitation Data'!G185))="","",OFFSET('Sanitation Data'!$G$30,0,10*ROW('Sanitation Data'!G185)))</f>
        <v/>
      </c>
      <c r="DC191" s="282" t="str">
        <f ca="true">+IF(OFFSET('Sanitation Data'!$G$31,0,10*ROW('Sanitation Data'!G185))="","",OFFSET('Sanitation Data'!$G$31,0,10*ROW('Sanitation Data'!G185)))</f>
        <v/>
      </c>
      <c r="DD191" s="282" t="str">
        <f ca="true">+IF(OFFSET('Sanitation Data'!$G$32,0,10*ROW('Sanitation Data'!G185))="","",OFFSET('Sanitation Data'!$G$32,0,10*ROW('Sanitation Data'!G185)))</f>
        <v/>
      </c>
      <c r="DE191" s="282" t="str">
        <f ca="true">+IF(OFFSET('Sanitation Data'!$H$28,0,10*ROW('Sanitation Data'!H185))="","",OFFSET('Sanitation Data'!$H$28,0,10*ROW('Sanitation Data'!H185)))</f>
        <v/>
      </c>
      <c r="DF191" s="282" t="str">
        <f ca="true">+IF(OFFSET('Sanitation Data'!$H$29,0,10*ROW('Sanitation Data'!H185))="","",OFFSET('Sanitation Data'!$H$29,0,10*ROW('Sanitation Data'!H185)))</f>
        <v/>
      </c>
      <c r="DG191" s="282" t="str">
        <f ca="true">+IF(OFFSET('Sanitation Data'!$H$30,0,10*ROW('Sanitation Data'!H185))="","",OFFSET('Sanitation Data'!$H$30,0,10*ROW('Sanitation Data'!H185)))</f>
        <v/>
      </c>
      <c r="DH191" s="282" t="str">
        <f ca="true">+IF(OFFSET('Sanitation Data'!$H$31,0,10*ROW('Sanitation Data'!H185))="","",OFFSET('Sanitation Data'!$H$31,0,10*ROW('Sanitation Data'!H185)))</f>
        <v/>
      </c>
      <c r="DI191" s="282" t="str">
        <f ca="true">+IF(OFFSET('Sanitation Data'!$H$32,0,10*ROW('Sanitation Data'!H185))="","",OFFSET('Sanitation Data'!$H$32,0,10*ROW('Sanitation Data'!H185)))</f>
        <v/>
      </c>
      <c r="DJ191" s="282" t="str">
        <f ca="true">+IF(OFFSET('Sanitation Data'!$I$28,0,10*ROW('Sanitation Data'!I185))="","",OFFSET('Sanitation Data'!$I$28,0,10*ROW('Sanitation Data'!I185)))</f>
        <v/>
      </c>
      <c r="DK191" s="282" t="str">
        <f ca="true">+IF(OFFSET('Sanitation Data'!$I$29,0,10*ROW('Sanitation Data'!I185))="","",OFFSET('Sanitation Data'!$I$29,0,10*ROW('Sanitation Data'!I185)))</f>
        <v/>
      </c>
      <c r="DL191" s="282" t="str">
        <f ca="true">+IF(OFFSET('Sanitation Data'!$I$30,0,10*ROW('Sanitation Data'!I185))="","",OFFSET('Sanitation Data'!$I$30,0,10*ROW('Sanitation Data'!I185)))</f>
        <v/>
      </c>
      <c r="DM191" s="282" t="str">
        <f ca="true">+IF(OFFSET('Sanitation Data'!$I$31,0,10*ROW('Sanitation Data'!I185))="","",OFFSET('Sanitation Data'!$I$31,0,10*ROW('Sanitation Data'!I185)))</f>
        <v/>
      </c>
      <c r="DN191" s="282" t="str">
        <f ca="true">+IF(OFFSET('Sanitation Data'!$I$32,0,10*ROW('Sanitation Data'!I185))="","",OFFSET('Sanitation Data'!$I$32,0,10*ROW('Sanitation Data'!I185)))</f>
        <v/>
      </c>
      <c r="DO191" s="282" t="str">
        <f ca="true">+IF(OFFSET('Hygiene Data'!$D$11,0,10*ROW('Hygiene Data'!D185))="","",OFFSET('Hygiene Data'!$D$11,0,10*ROW('Hygiene Data'!D185)))</f>
        <v/>
      </c>
      <c r="DP191" s="282" t="str">
        <f ca="true">+IF(OFFSET('Hygiene Data'!$D$12,0,10*ROW('Hygiene Data'!D185))="","",OFFSET('Hygiene Data'!$D$12,0,10*ROW('Hygiene Data'!D185)))</f>
        <v/>
      </c>
      <c r="DQ191" s="282" t="str">
        <f ca="true">+IF(OFFSET('Hygiene Data'!$D$13,0,10*ROW('Hygiene Data'!D185))="","",OFFSET('Hygiene Data'!$D$13,0,10*ROW('Hygiene Data'!D185)))</f>
        <v/>
      </c>
      <c r="DR191" s="282" t="str">
        <f ca="true">+IF(OFFSET('Hygiene Data'!$E$11,0,10*ROW('Hygiene Data'!E185))="","",OFFSET('Hygiene Data'!$E$11,0,10*ROW('Hygiene Data'!E185)))</f>
        <v/>
      </c>
      <c r="DS191" s="282" t="str">
        <f ca="true">+IF(OFFSET('Hygiene Data'!$E$12,0,10*ROW('Hygiene Data'!E185))="","",OFFSET('Hygiene Data'!$E$12,0,10*ROW('Hygiene Data'!E185)))</f>
        <v/>
      </c>
      <c r="DT191" s="282" t="str">
        <f ca="true">+IF(OFFSET('Hygiene Data'!$E$13,0,10*ROW('Hygiene Data'!E185))="","",OFFSET('Hygiene Data'!$E$13,0,10*ROW('Hygiene Data'!E185)))</f>
        <v/>
      </c>
      <c r="DU191" s="282" t="str">
        <f ca="true">+IF(OFFSET('Hygiene Data'!$F$11,0,10*ROW('Hygiene Data'!F185))="","",OFFSET('Hygiene Data'!$F$11,0,10*ROW('Hygiene Data'!F185)))</f>
        <v/>
      </c>
      <c r="DV191" s="282" t="str">
        <f ca="true">+IF(OFFSET('Hygiene Data'!$F$12,0,10*ROW('Hygiene Data'!F185))="","",OFFSET('Hygiene Data'!$F$12,0,10*ROW('Hygiene Data'!F185)))</f>
        <v/>
      </c>
      <c r="DW191" s="282" t="str">
        <f ca="true">+IF(OFFSET('Hygiene Data'!$F$13,0,10*ROW('Hygiene Data'!F185))="","",OFFSET('Hygiene Data'!$F$13,0,10*ROW('Hygiene Data'!F185)))</f>
        <v/>
      </c>
      <c r="DX191" s="282" t="str">
        <f ca="true">+IF(OFFSET('Hygiene Data'!$G$11,0,10*ROW('Hygiene Data'!G185))="","",OFFSET('Hygiene Data'!$G$11,0,10*ROW('Hygiene Data'!G185)))</f>
        <v/>
      </c>
      <c r="DY191" s="282" t="str">
        <f ca="true">+IF(OFFSET('Hygiene Data'!$G$12,0,10*ROW('Hygiene Data'!G185))="","",OFFSET('Hygiene Data'!$G$12,0,10*ROW('Hygiene Data'!G185)))</f>
        <v/>
      </c>
      <c r="DZ191" s="282" t="str">
        <f ca="true">+IF(OFFSET('Hygiene Data'!$G$13,0,10*ROW('Hygiene Data'!G185))="","",OFFSET('Hygiene Data'!$G$13,0,10*ROW('Hygiene Data'!G185)))</f>
        <v/>
      </c>
      <c r="EA191" s="282" t="str">
        <f ca="true">+IF(OFFSET('Hygiene Data'!$H$11,0,10*ROW('Hygiene Data'!H185))="","",OFFSET('Hygiene Data'!$H$11,0,10*ROW('Hygiene Data'!H185)))</f>
        <v/>
      </c>
      <c r="EB191" s="282" t="str">
        <f ca="true">+IF(OFFSET('Hygiene Data'!$H$12,0,10*ROW('Hygiene Data'!H185))="","",OFFSET('Hygiene Data'!$H$12,0,10*ROW('Hygiene Data'!H185)))</f>
        <v/>
      </c>
      <c r="EC191" s="282" t="str">
        <f ca="true">+IF(OFFSET('Hygiene Data'!$H$13,0,10*ROW('Hygiene Data'!H185))="","",OFFSET('Hygiene Data'!$H$13,0,10*ROW('Hygiene Data'!H185)))</f>
        <v/>
      </c>
      <c r="ED191" s="282" t="str">
        <f ca="true">+IF(OFFSET('Hygiene Data'!$I$11,0,10*ROW('Hygiene Data'!I185))="","",OFFSET('Hygiene Data'!$I$11,0,10*ROW('Hygiene Data'!I185)))</f>
        <v/>
      </c>
      <c r="EE191" s="282" t="str">
        <f ca="true">+IF(OFFSET('Hygiene Data'!$I$12,0,10*ROW('Hygiene Data'!I185))="","",OFFSET('Hygiene Data'!$I$12,0,10*ROW('Hygiene Data'!I185)))</f>
        <v/>
      </c>
      <c r="EF191" s="282"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8"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2"/>
      <c r="BS192" s="282" t="str">
        <f ca="true">+IF(OFFSET('Water Data'!$D$27,0,10*ROW('Water Data'!D186))="","",OFFSET('Water Data'!$D$27,0,10*ROW('Water Data'!D186)))</f>
        <v/>
      </c>
      <c r="BT192" s="282" t="str">
        <f ca="true">+IF(OFFSET('Water Data'!$D$28,0,10*ROW('Water Data'!D186))="","",OFFSET('Water Data'!$D$28,0,10*ROW('Water Data'!D186)))</f>
        <v/>
      </c>
      <c r="BU192" s="282" t="str">
        <f ca="true">+IF(OFFSET('Water Data'!$D$29,0,10*ROW('Water Data'!D186))="","",OFFSET('Water Data'!$D$29,0,10*ROW('Water Data'!D186)))</f>
        <v/>
      </c>
      <c r="BV192" s="282" t="str">
        <f ca="true">+IF(OFFSET('Water Data'!$E$27,0,10*ROW('Water Data'!E186))="","",OFFSET('Water Data'!$E$27,0,10*ROW('Water Data'!E186)))</f>
        <v/>
      </c>
      <c r="BW192" s="282" t="str">
        <f ca="true">+IF(OFFSET('Water Data'!$E$28,0,10*ROW('Water Data'!E186))="","",OFFSET('Water Data'!$E$28,0,10*ROW('Water Data'!E186)))</f>
        <v/>
      </c>
      <c r="BX192" s="282" t="str">
        <f ca="true">+IF(OFFSET('Water Data'!$E$29,0,10*ROW('Water Data'!E186))="","",OFFSET('Water Data'!$E$29,0,10*ROW('Water Data'!E186)))</f>
        <v/>
      </c>
      <c r="BY192" s="282" t="str">
        <f ca="true">+IF(OFFSET('Water Data'!$F$27,0,10*ROW('Water Data'!F186))="","",OFFSET('Water Data'!$F$27,0,10*ROW('Water Data'!F186)))</f>
        <v/>
      </c>
      <c r="BZ192" s="282" t="str">
        <f ca="true">+IF(OFFSET('Water Data'!$F$28,0,10*ROW('Water Data'!F186))="","",OFFSET('Water Data'!$F$28,0,10*ROW('Water Data'!F186)))</f>
        <v/>
      </c>
      <c r="CA192" s="282" t="str">
        <f ca="true">+IF(OFFSET('Water Data'!$F$29,0,10*ROW('Water Data'!F186))="","",OFFSET('Water Data'!$F$29,0,10*ROW('Water Data'!F186)))</f>
        <v/>
      </c>
      <c r="CB192" s="282" t="str">
        <f ca="true">+IF(OFFSET('Water Data'!$G$27,0,10*ROW('Water Data'!G186))="","",OFFSET('Water Data'!$G$27,0,10*ROW('Water Data'!G186)))</f>
        <v/>
      </c>
      <c r="CC192" s="282" t="str">
        <f ca="true">+IF(OFFSET('Water Data'!$G$28,0,10*ROW('Water Data'!G186))="","",OFFSET('Water Data'!$G$28,0,10*ROW('Water Data'!G186)))</f>
        <v/>
      </c>
      <c r="CD192" s="282" t="str">
        <f ca="true">+IF(OFFSET('Water Data'!$G$29,0,10*ROW('Water Data'!G186))="","",OFFSET('Water Data'!$G$29,0,10*ROW('Water Data'!G186)))</f>
        <v/>
      </c>
      <c r="CE192" s="282" t="str">
        <f ca="true">+IF(OFFSET('Water Data'!$H$27,0,10*ROW('Water Data'!H186))="","",OFFSET('Water Data'!$H$27,0,10*ROW('Water Data'!H186)))</f>
        <v/>
      </c>
      <c r="CF192" s="282" t="str">
        <f ca="true">+IF(OFFSET('Water Data'!$H$28,0,10*ROW('Water Data'!H186))="","",OFFSET('Water Data'!$H$28,0,10*ROW('Water Data'!H186)))</f>
        <v/>
      </c>
      <c r="CG192" s="282" t="str">
        <f ca="true">+IF(OFFSET('Water Data'!$H$29,0,10*ROW('Water Data'!H186))="","",OFFSET('Water Data'!$H$29,0,10*ROW('Water Data'!H186)))</f>
        <v/>
      </c>
      <c r="CH192" s="282" t="str">
        <f ca="true">+IF(OFFSET('Water Data'!$I$27,0,10*ROW('Water Data'!I186))="","",OFFSET('Water Data'!$I$27,0,10*ROW('Water Data'!I186)))</f>
        <v/>
      </c>
      <c r="CI192" s="282" t="str">
        <f ca="true">+IF(OFFSET('Water Data'!$I$28,0,10*ROW('Water Data'!I186))="","",OFFSET('Water Data'!$I$28,0,10*ROW('Water Data'!I186)))</f>
        <v/>
      </c>
      <c r="CJ192" s="282" t="str">
        <f ca="true">+IF(OFFSET('Water Data'!$I$29,0,10*ROW('Water Data'!I186))="","",OFFSET('Water Data'!$I$29,0,10*ROW('Water Data'!I186)))</f>
        <v/>
      </c>
      <c r="CK192" s="282" t="str">
        <f ca="true">+IF(OFFSET('Sanitation Data'!$D$28,0,10*ROW('Sanitation Data'!D186))="","",OFFSET('Sanitation Data'!$D$28,0,10*ROW('Sanitation Data'!D186)))</f>
        <v/>
      </c>
      <c r="CL192" s="282" t="str">
        <f ca="true">+IF(OFFSET('Sanitation Data'!$D$29,0,10*ROW('Sanitation Data'!D186))="","",OFFSET('Sanitation Data'!$D$29,0,10*ROW('Sanitation Data'!D186)))</f>
        <v/>
      </c>
      <c r="CM192" s="282" t="str">
        <f ca="true">+IF(OFFSET('Sanitation Data'!$D$30,0,10*ROW('Sanitation Data'!D186))="","",OFFSET('Sanitation Data'!$D$30,0,10*ROW('Sanitation Data'!D186)))</f>
        <v/>
      </c>
      <c r="CN192" s="282" t="str">
        <f ca="true">+IF(OFFSET('Sanitation Data'!$D$31,0,10*ROW('Sanitation Data'!D186))="","",OFFSET('Sanitation Data'!$D$31,0,10*ROW('Sanitation Data'!D186)))</f>
        <v/>
      </c>
      <c r="CO192" s="282" t="str">
        <f ca="true">+IF(OFFSET('Sanitation Data'!$D$32,0,10*ROW('Sanitation Data'!D186))="","",OFFSET('Sanitation Data'!$D$32,0,10*ROW('Sanitation Data'!D186)))</f>
        <v/>
      </c>
      <c r="CP192" s="282" t="str">
        <f ca="true">+IF(OFFSET('Sanitation Data'!$E$28,0,10*ROW('Sanitation Data'!E186))="","",OFFSET('Sanitation Data'!$E$28,0,10*ROW('Sanitation Data'!E186)))</f>
        <v/>
      </c>
      <c r="CQ192" s="282" t="str">
        <f ca="true">+IF(OFFSET('Sanitation Data'!$E$29,0,10*ROW('Sanitation Data'!E186))="","",OFFSET('Sanitation Data'!$E$29,0,10*ROW('Sanitation Data'!E186)))</f>
        <v/>
      </c>
      <c r="CR192" s="282" t="str">
        <f ca="true">+IF(OFFSET('Sanitation Data'!$E$30,0,10*ROW('Sanitation Data'!E186))="","",OFFSET('Sanitation Data'!$E$30,0,10*ROW('Sanitation Data'!E186)))</f>
        <v/>
      </c>
      <c r="CS192" s="282" t="str">
        <f ca="true">+IF(OFFSET('Sanitation Data'!$E$31,0,10*ROW('Sanitation Data'!E186))="","",OFFSET('Sanitation Data'!$E$31,0,10*ROW('Sanitation Data'!E186)))</f>
        <v/>
      </c>
      <c r="CT192" s="282" t="str">
        <f ca="true">+IF(OFFSET('Sanitation Data'!$E$32,0,10*ROW('Sanitation Data'!E186))="","",OFFSET('Sanitation Data'!$E$32,0,10*ROW('Sanitation Data'!E186)))</f>
        <v/>
      </c>
      <c r="CU192" s="282" t="str">
        <f ca="true">+IF(OFFSET('Sanitation Data'!$F$28,0,10*ROW('Sanitation Data'!F186))="","",OFFSET('Sanitation Data'!$F$28,0,10*ROW('Sanitation Data'!F186)))</f>
        <v/>
      </c>
      <c r="CV192" s="282" t="str">
        <f ca="true">+IF(OFFSET('Sanitation Data'!$F$29,0,10*ROW('Sanitation Data'!F186))="","",OFFSET('Sanitation Data'!$F$29,0,10*ROW('Sanitation Data'!F186)))</f>
        <v/>
      </c>
      <c r="CW192" s="282" t="str">
        <f ca="true">+IF(OFFSET('Sanitation Data'!$F$30,0,10*ROW('Sanitation Data'!F186))="","",OFFSET('Sanitation Data'!$F$30,0,10*ROW('Sanitation Data'!F186)))</f>
        <v/>
      </c>
      <c r="CX192" s="282" t="str">
        <f ca="true">+IF(OFFSET('Sanitation Data'!$F$31,0,10*ROW('Sanitation Data'!F186))="","",OFFSET('Sanitation Data'!$F$31,0,10*ROW('Sanitation Data'!F186)))</f>
        <v/>
      </c>
      <c r="CY192" s="282" t="str">
        <f ca="true">+IF(OFFSET('Sanitation Data'!$F$32,0,10*ROW('Sanitation Data'!F186))="","",OFFSET('Sanitation Data'!$F$32,0,10*ROW('Sanitation Data'!F186)))</f>
        <v/>
      </c>
      <c r="CZ192" s="282" t="str">
        <f ca="true">+IF(OFFSET('Sanitation Data'!$G$28,0,10*ROW('Sanitation Data'!G186))="","",OFFSET('Sanitation Data'!$G$28,0,10*ROW('Sanitation Data'!G186)))</f>
        <v/>
      </c>
      <c r="DA192" s="282" t="str">
        <f ca="true">+IF(OFFSET('Sanitation Data'!$G$29,0,10*ROW('Sanitation Data'!G186))="","",OFFSET('Sanitation Data'!$G$29,0,10*ROW('Sanitation Data'!G186)))</f>
        <v/>
      </c>
      <c r="DB192" s="282" t="str">
        <f ca="true">+IF(OFFSET('Sanitation Data'!$G$30,0,10*ROW('Sanitation Data'!G186))="","",OFFSET('Sanitation Data'!$G$30,0,10*ROW('Sanitation Data'!G186)))</f>
        <v/>
      </c>
      <c r="DC192" s="282" t="str">
        <f ca="true">+IF(OFFSET('Sanitation Data'!$G$31,0,10*ROW('Sanitation Data'!G186))="","",OFFSET('Sanitation Data'!$G$31,0,10*ROW('Sanitation Data'!G186)))</f>
        <v/>
      </c>
      <c r="DD192" s="282" t="str">
        <f ca="true">+IF(OFFSET('Sanitation Data'!$G$32,0,10*ROW('Sanitation Data'!G186))="","",OFFSET('Sanitation Data'!$G$32,0,10*ROW('Sanitation Data'!G186)))</f>
        <v/>
      </c>
      <c r="DE192" s="282" t="str">
        <f ca="true">+IF(OFFSET('Sanitation Data'!$H$28,0,10*ROW('Sanitation Data'!H186))="","",OFFSET('Sanitation Data'!$H$28,0,10*ROW('Sanitation Data'!H186)))</f>
        <v/>
      </c>
      <c r="DF192" s="282" t="str">
        <f ca="true">+IF(OFFSET('Sanitation Data'!$H$29,0,10*ROW('Sanitation Data'!H186))="","",OFFSET('Sanitation Data'!$H$29,0,10*ROW('Sanitation Data'!H186)))</f>
        <v/>
      </c>
      <c r="DG192" s="282" t="str">
        <f ca="true">+IF(OFFSET('Sanitation Data'!$H$30,0,10*ROW('Sanitation Data'!H186))="","",OFFSET('Sanitation Data'!$H$30,0,10*ROW('Sanitation Data'!H186)))</f>
        <v/>
      </c>
      <c r="DH192" s="282" t="str">
        <f ca="true">+IF(OFFSET('Sanitation Data'!$H$31,0,10*ROW('Sanitation Data'!H186))="","",OFFSET('Sanitation Data'!$H$31,0,10*ROW('Sanitation Data'!H186)))</f>
        <v/>
      </c>
      <c r="DI192" s="282" t="str">
        <f ca="true">+IF(OFFSET('Sanitation Data'!$H$32,0,10*ROW('Sanitation Data'!H186))="","",OFFSET('Sanitation Data'!$H$32,0,10*ROW('Sanitation Data'!H186)))</f>
        <v/>
      </c>
      <c r="DJ192" s="282" t="str">
        <f ca="true">+IF(OFFSET('Sanitation Data'!$I$28,0,10*ROW('Sanitation Data'!I186))="","",OFFSET('Sanitation Data'!$I$28,0,10*ROW('Sanitation Data'!I186)))</f>
        <v/>
      </c>
      <c r="DK192" s="282" t="str">
        <f ca="true">+IF(OFFSET('Sanitation Data'!$I$29,0,10*ROW('Sanitation Data'!I186))="","",OFFSET('Sanitation Data'!$I$29,0,10*ROW('Sanitation Data'!I186)))</f>
        <v/>
      </c>
      <c r="DL192" s="282" t="str">
        <f ca="true">+IF(OFFSET('Sanitation Data'!$I$30,0,10*ROW('Sanitation Data'!I186))="","",OFFSET('Sanitation Data'!$I$30,0,10*ROW('Sanitation Data'!I186)))</f>
        <v/>
      </c>
      <c r="DM192" s="282" t="str">
        <f ca="true">+IF(OFFSET('Sanitation Data'!$I$31,0,10*ROW('Sanitation Data'!I186))="","",OFFSET('Sanitation Data'!$I$31,0,10*ROW('Sanitation Data'!I186)))</f>
        <v/>
      </c>
      <c r="DN192" s="282" t="str">
        <f ca="true">+IF(OFFSET('Sanitation Data'!$I$32,0,10*ROW('Sanitation Data'!I186))="","",OFFSET('Sanitation Data'!$I$32,0,10*ROW('Sanitation Data'!I186)))</f>
        <v/>
      </c>
      <c r="DO192" s="282" t="str">
        <f ca="true">+IF(OFFSET('Hygiene Data'!$D$11,0,10*ROW('Hygiene Data'!D186))="","",OFFSET('Hygiene Data'!$D$11,0,10*ROW('Hygiene Data'!D186)))</f>
        <v/>
      </c>
      <c r="DP192" s="282" t="str">
        <f ca="true">+IF(OFFSET('Hygiene Data'!$D$12,0,10*ROW('Hygiene Data'!D186))="","",OFFSET('Hygiene Data'!$D$12,0,10*ROW('Hygiene Data'!D186)))</f>
        <v/>
      </c>
      <c r="DQ192" s="282" t="str">
        <f ca="true">+IF(OFFSET('Hygiene Data'!$D$13,0,10*ROW('Hygiene Data'!D186))="","",OFFSET('Hygiene Data'!$D$13,0,10*ROW('Hygiene Data'!D186)))</f>
        <v/>
      </c>
      <c r="DR192" s="282" t="str">
        <f ca="true">+IF(OFFSET('Hygiene Data'!$E$11,0,10*ROW('Hygiene Data'!E186))="","",OFFSET('Hygiene Data'!$E$11,0,10*ROW('Hygiene Data'!E186)))</f>
        <v/>
      </c>
      <c r="DS192" s="282" t="str">
        <f ca="true">+IF(OFFSET('Hygiene Data'!$E$12,0,10*ROW('Hygiene Data'!E186))="","",OFFSET('Hygiene Data'!$E$12,0,10*ROW('Hygiene Data'!E186)))</f>
        <v/>
      </c>
      <c r="DT192" s="282" t="str">
        <f ca="true">+IF(OFFSET('Hygiene Data'!$E$13,0,10*ROW('Hygiene Data'!E186))="","",OFFSET('Hygiene Data'!$E$13,0,10*ROW('Hygiene Data'!E186)))</f>
        <v/>
      </c>
      <c r="DU192" s="282" t="str">
        <f ca="true">+IF(OFFSET('Hygiene Data'!$F$11,0,10*ROW('Hygiene Data'!F186))="","",OFFSET('Hygiene Data'!$F$11,0,10*ROW('Hygiene Data'!F186)))</f>
        <v/>
      </c>
      <c r="DV192" s="282" t="str">
        <f ca="true">+IF(OFFSET('Hygiene Data'!$F$12,0,10*ROW('Hygiene Data'!F186))="","",OFFSET('Hygiene Data'!$F$12,0,10*ROW('Hygiene Data'!F186)))</f>
        <v/>
      </c>
      <c r="DW192" s="282" t="str">
        <f ca="true">+IF(OFFSET('Hygiene Data'!$F$13,0,10*ROW('Hygiene Data'!F186))="","",OFFSET('Hygiene Data'!$F$13,0,10*ROW('Hygiene Data'!F186)))</f>
        <v/>
      </c>
      <c r="DX192" s="282" t="str">
        <f ca="true">+IF(OFFSET('Hygiene Data'!$G$11,0,10*ROW('Hygiene Data'!G186))="","",OFFSET('Hygiene Data'!$G$11,0,10*ROW('Hygiene Data'!G186)))</f>
        <v/>
      </c>
      <c r="DY192" s="282" t="str">
        <f ca="true">+IF(OFFSET('Hygiene Data'!$G$12,0,10*ROW('Hygiene Data'!G186))="","",OFFSET('Hygiene Data'!$G$12,0,10*ROW('Hygiene Data'!G186)))</f>
        <v/>
      </c>
      <c r="DZ192" s="282" t="str">
        <f ca="true">+IF(OFFSET('Hygiene Data'!$G$13,0,10*ROW('Hygiene Data'!G186))="","",OFFSET('Hygiene Data'!$G$13,0,10*ROW('Hygiene Data'!G186)))</f>
        <v/>
      </c>
      <c r="EA192" s="282" t="str">
        <f ca="true">+IF(OFFSET('Hygiene Data'!$H$11,0,10*ROW('Hygiene Data'!H186))="","",OFFSET('Hygiene Data'!$H$11,0,10*ROW('Hygiene Data'!H186)))</f>
        <v/>
      </c>
      <c r="EB192" s="282" t="str">
        <f ca="true">+IF(OFFSET('Hygiene Data'!$H$12,0,10*ROW('Hygiene Data'!H186))="","",OFFSET('Hygiene Data'!$H$12,0,10*ROW('Hygiene Data'!H186)))</f>
        <v/>
      </c>
      <c r="EC192" s="282" t="str">
        <f ca="true">+IF(OFFSET('Hygiene Data'!$H$13,0,10*ROW('Hygiene Data'!H186))="","",OFFSET('Hygiene Data'!$H$13,0,10*ROW('Hygiene Data'!H186)))</f>
        <v/>
      </c>
      <c r="ED192" s="282" t="str">
        <f ca="true">+IF(OFFSET('Hygiene Data'!$I$11,0,10*ROW('Hygiene Data'!I186))="","",OFFSET('Hygiene Data'!$I$11,0,10*ROW('Hygiene Data'!I186)))</f>
        <v/>
      </c>
      <c r="EE192" s="282" t="str">
        <f ca="true">+IF(OFFSET('Hygiene Data'!$I$12,0,10*ROW('Hygiene Data'!I186))="","",OFFSET('Hygiene Data'!$I$12,0,10*ROW('Hygiene Data'!I186)))</f>
        <v/>
      </c>
      <c r="EF192" s="282"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8"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2"/>
      <c r="BS193" s="282" t="str">
        <f ca="true">+IF(OFFSET('Water Data'!$D$27,0,10*ROW('Water Data'!D187))="","",OFFSET('Water Data'!$D$27,0,10*ROW('Water Data'!D187)))</f>
        <v/>
      </c>
      <c r="BT193" s="282" t="str">
        <f ca="true">+IF(OFFSET('Water Data'!$D$28,0,10*ROW('Water Data'!D187))="","",OFFSET('Water Data'!$D$28,0,10*ROW('Water Data'!D187)))</f>
        <v/>
      </c>
      <c r="BU193" s="282" t="str">
        <f ca="true">+IF(OFFSET('Water Data'!$D$29,0,10*ROW('Water Data'!D187))="","",OFFSET('Water Data'!$D$29,0,10*ROW('Water Data'!D187)))</f>
        <v/>
      </c>
      <c r="BV193" s="282" t="str">
        <f ca="true">+IF(OFFSET('Water Data'!$E$27,0,10*ROW('Water Data'!E187))="","",OFFSET('Water Data'!$E$27,0,10*ROW('Water Data'!E187)))</f>
        <v/>
      </c>
      <c r="BW193" s="282" t="str">
        <f ca="true">+IF(OFFSET('Water Data'!$E$28,0,10*ROW('Water Data'!E187))="","",OFFSET('Water Data'!$E$28,0,10*ROW('Water Data'!E187)))</f>
        <v/>
      </c>
      <c r="BX193" s="282" t="str">
        <f ca="true">+IF(OFFSET('Water Data'!$E$29,0,10*ROW('Water Data'!E187))="","",OFFSET('Water Data'!$E$29,0,10*ROW('Water Data'!E187)))</f>
        <v/>
      </c>
      <c r="BY193" s="282" t="str">
        <f ca="true">+IF(OFFSET('Water Data'!$F$27,0,10*ROW('Water Data'!F187))="","",OFFSET('Water Data'!$F$27,0,10*ROW('Water Data'!F187)))</f>
        <v/>
      </c>
      <c r="BZ193" s="282" t="str">
        <f ca="true">+IF(OFFSET('Water Data'!$F$28,0,10*ROW('Water Data'!F187))="","",OFFSET('Water Data'!$F$28,0,10*ROW('Water Data'!F187)))</f>
        <v/>
      </c>
      <c r="CA193" s="282" t="str">
        <f ca="true">+IF(OFFSET('Water Data'!$F$29,0,10*ROW('Water Data'!F187))="","",OFFSET('Water Data'!$F$29,0,10*ROW('Water Data'!F187)))</f>
        <v/>
      </c>
      <c r="CB193" s="282" t="str">
        <f ca="true">+IF(OFFSET('Water Data'!$G$27,0,10*ROW('Water Data'!G187))="","",OFFSET('Water Data'!$G$27,0,10*ROW('Water Data'!G187)))</f>
        <v/>
      </c>
      <c r="CC193" s="282" t="str">
        <f ca="true">+IF(OFFSET('Water Data'!$G$28,0,10*ROW('Water Data'!G187))="","",OFFSET('Water Data'!$G$28,0,10*ROW('Water Data'!G187)))</f>
        <v/>
      </c>
      <c r="CD193" s="282" t="str">
        <f ca="true">+IF(OFFSET('Water Data'!$G$29,0,10*ROW('Water Data'!G187))="","",OFFSET('Water Data'!$G$29,0,10*ROW('Water Data'!G187)))</f>
        <v/>
      </c>
      <c r="CE193" s="282" t="str">
        <f ca="true">+IF(OFFSET('Water Data'!$H$27,0,10*ROW('Water Data'!H187))="","",OFFSET('Water Data'!$H$27,0,10*ROW('Water Data'!H187)))</f>
        <v/>
      </c>
      <c r="CF193" s="282" t="str">
        <f ca="true">+IF(OFFSET('Water Data'!$H$28,0,10*ROW('Water Data'!H187))="","",OFFSET('Water Data'!$H$28,0,10*ROW('Water Data'!H187)))</f>
        <v/>
      </c>
      <c r="CG193" s="282" t="str">
        <f ca="true">+IF(OFFSET('Water Data'!$H$29,0,10*ROW('Water Data'!H187))="","",OFFSET('Water Data'!$H$29,0,10*ROW('Water Data'!H187)))</f>
        <v/>
      </c>
      <c r="CH193" s="282" t="str">
        <f ca="true">+IF(OFFSET('Water Data'!$I$27,0,10*ROW('Water Data'!I187))="","",OFFSET('Water Data'!$I$27,0,10*ROW('Water Data'!I187)))</f>
        <v/>
      </c>
      <c r="CI193" s="282" t="str">
        <f ca="true">+IF(OFFSET('Water Data'!$I$28,0,10*ROW('Water Data'!I187))="","",OFFSET('Water Data'!$I$28,0,10*ROW('Water Data'!I187)))</f>
        <v/>
      </c>
      <c r="CJ193" s="282" t="str">
        <f ca="true">+IF(OFFSET('Water Data'!$I$29,0,10*ROW('Water Data'!I187))="","",OFFSET('Water Data'!$I$29,0,10*ROW('Water Data'!I187)))</f>
        <v/>
      </c>
      <c r="CK193" s="282" t="str">
        <f ca="true">+IF(OFFSET('Sanitation Data'!$D$28,0,10*ROW('Sanitation Data'!D187))="","",OFFSET('Sanitation Data'!$D$28,0,10*ROW('Sanitation Data'!D187)))</f>
        <v/>
      </c>
      <c r="CL193" s="282" t="str">
        <f ca="true">+IF(OFFSET('Sanitation Data'!$D$29,0,10*ROW('Sanitation Data'!D187))="","",OFFSET('Sanitation Data'!$D$29,0,10*ROW('Sanitation Data'!D187)))</f>
        <v/>
      </c>
      <c r="CM193" s="282" t="str">
        <f ca="true">+IF(OFFSET('Sanitation Data'!$D$30,0,10*ROW('Sanitation Data'!D187))="","",OFFSET('Sanitation Data'!$D$30,0,10*ROW('Sanitation Data'!D187)))</f>
        <v/>
      </c>
      <c r="CN193" s="282" t="str">
        <f ca="true">+IF(OFFSET('Sanitation Data'!$D$31,0,10*ROW('Sanitation Data'!D187))="","",OFFSET('Sanitation Data'!$D$31,0,10*ROW('Sanitation Data'!D187)))</f>
        <v/>
      </c>
      <c r="CO193" s="282" t="str">
        <f ca="true">+IF(OFFSET('Sanitation Data'!$D$32,0,10*ROW('Sanitation Data'!D187))="","",OFFSET('Sanitation Data'!$D$32,0,10*ROW('Sanitation Data'!D187)))</f>
        <v/>
      </c>
      <c r="CP193" s="282" t="str">
        <f ca="true">+IF(OFFSET('Sanitation Data'!$E$28,0,10*ROW('Sanitation Data'!E187))="","",OFFSET('Sanitation Data'!$E$28,0,10*ROW('Sanitation Data'!E187)))</f>
        <v/>
      </c>
      <c r="CQ193" s="282" t="str">
        <f ca="true">+IF(OFFSET('Sanitation Data'!$E$29,0,10*ROW('Sanitation Data'!E187))="","",OFFSET('Sanitation Data'!$E$29,0,10*ROW('Sanitation Data'!E187)))</f>
        <v/>
      </c>
      <c r="CR193" s="282" t="str">
        <f ca="true">+IF(OFFSET('Sanitation Data'!$E$30,0,10*ROW('Sanitation Data'!E187))="","",OFFSET('Sanitation Data'!$E$30,0,10*ROW('Sanitation Data'!E187)))</f>
        <v/>
      </c>
      <c r="CS193" s="282" t="str">
        <f ca="true">+IF(OFFSET('Sanitation Data'!$E$31,0,10*ROW('Sanitation Data'!E187))="","",OFFSET('Sanitation Data'!$E$31,0,10*ROW('Sanitation Data'!E187)))</f>
        <v/>
      </c>
      <c r="CT193" s="282" t="str">
        <f ca="true">+IF(OFFSET('Sanitation Data'!$E$32,0,10*ROW('Sanitation Data'!E187))="","",OFFSET('Sanitation Data'!$E$32,0,10*ROW('Sanitation Data'!E187)))</f>
        <v/>
      </c>
      <c r="CU193" s="282" t="str">
        <f ca="true">+IF(OFFSET('Sanitation Data'!$F$28,0,10*ROW('Sanitation Data'!F187))="","",OFFSET('Sanitation Data'!$F$28,0,10*ROW('Sanitation Data'!F187)))</f>
        <v/>
      </c>
      <c r="CV193" s="282" t="str">
        <f ca="true">+IF(OFFSET('Sanitation Data'!$F$29,0,10*ROW('Sanitation Data'!F187))="","",OFFSET('Sanitation Data'!$F$29,0,10*ROW('Sanitation Data'!F187)))</f>
        <v/>
      </c>
      <c r="CW193" s="282" t="str">
        <f ca="true">+IF(OFFSET('Sanitation Data'!$F$30,0,10*ROW('Sanitation Data'!F187))="","",OFFSET('Sanitation Data'!$F$30,0,10*ROW('Sanitation Data'!F187)))</f>
        <v/>
      </c>
      <c r="CX193" s="282" t="str">
        <f ca="true">+IF(OFFSET('Sanitation Data'!$F$31,0,10*ROW('Sanitation Data'!F187))="","",OFFSET('Sanitation Data'!$F$31,0,10*ROW('Sanitation Data'!F187)))</f>
        <v/>
      </c>
      <c r="CY193" s="282" t="str">
        <f ca="true">+IF(OFFSET('Sanitation Data'!$F$32,0,10*ROW('Sanitation Data'!F187))="","",OFFSET('Sanitation Data'!$F$32,0,10*ROW('Sanitation Data'!F187)))</f>
        <v/>
      </c>
      <c r="CZ193" s="282" t="str">
        <f ca="true">+IF(OFFSET('Sanitation Data'!$G$28,0,10*ROW('Sanitation Data'!G187))="","",OFFSET('Sanitation Data'!$G$28,0,10*ROW('Sanitation Data'!G187)))</f>
        <v/>
      </c>
      <c r="DA193" s="282" t="str">
        <f ca="true">+IF(OFFSET('Sanitation Data'!$G$29,0,10*ROW('Sanitation Data'!G187))="","",OFFSET('Sanitation Data'!$G$29,0,10*ROW('Sanitation Data'!G187)))</f>
        <v/>
      </c>
      <c r="DB193" s="282" t="str">
        <f ca="true">+IF(OFFSET('Sanitation Data'!$G$30,0,10*ROW('Sanitation Data'!G187))="","",OFFSET('Sanitation Data'!$G$30,0,10*ROW('Sanitation Data'!G187)))</f>
        <v/>
      </c>
      <c r="DC193" s="282" t="str">
        <f ca="true">+IF(OFFSET('Sanitation Data'!$G$31,0,10*ROW('Sanitation Data'!G187))="","",OFFSET('Sanitation Data'!$G$31,0,10*ROW('Sanitation Data'!G187)))</f>
        <v/>
      </c>
      <c r="DD193" s="282" t="str">
        <f ca="true">+IF(OFFSET('Sanitation Data'!$G$32,0,10*ROW('Sanitation Data'!G187))="","",OFFSET('Sanitation Data'!$G$32,0,10*ROW('Sanitation Data'!G187)))</f>
        <v/>
      </c>
      <c r="DE193" s="282" t="str">
        <f ca="true">+IF(OFFSET('Sanitation Data'!$H$28,0,10*ROW('Sanitation Data'!H187))="","",OFFSET('Sanitation Data'!$H$28,0,10*ROW('Sanitation Data'!H187)))</f>
        <v/>
      </c>
      <c r="DF193" s="282" t="str">
        <f ca="true">+IF(OFFSET('Sanitation Data'!$H$29,0,10*ROW('Sanitation Data'!H187))="","",OFFSET('Sanitation Data'!$H$29,0,10*ROW('Sanitation Data'!H187)))</f>
        <v/>
      </c>
      <c r="DG193" s="282" t="str">
        <f ca="true">+IF(OFFSET('Sanitation Data'!$H$30,0,10*ROW('Sanitation Data'!H187))="","",OFFSET('Sanitation Data'!$H$30,0,10*ROW('Sanitation Data'!H187)))</f>
        <v/>
      </c>
      <c r="DH193" s="282" t="str">
        <f ca="true">+IF(OFFSET('Sanitation Data'!$H$31,0,10*ROW('Sanitation Data'!H187))="","",OFFSET('Sanitation Data'!$H$31,0,10*ROW('Sanitation Data'!H187)))</f>
        <v/>
      </c>
      <c r="DI193" s="282" t="str">
        <f ca="true">+IF(OFFSET('Sanitation Data'!$H$32,0,10*ROW('Sanitation Data'!H187))="","",OFFSET('Sanitation Data'!$H$32,0,10*ROW('Sanitation Data'!H187)))</f>
        <v/>
      </c>
      <c r="DJ193" s="282" t="str">
        <f ca="true">+IF(OFFSET('Sanitation Data'!$I$28,0,10*ROW('Sanitation Data'!I187))="","",OFFSET('Sanitation Data'!$I$28,0,10*ROW('Sanitation Data'!I187)))</f>
        <v/>
      </c>
      <c r="DK193" s="282" t="str">
        <f ca="true">+IF(OFFSET('Sanitation Data'!$I$29,0,10*ROW('Sanitation Data'!I187))="","",OFFSET('Sanitation Data'!$I$29,0,10*ROW('Sanitation Data'!I187)))</f>
        <v/>
      </c>
      <c r="DL193" s="282" t="str">
        <f ca="true">+IF(OFFSET('Sanitation Data'!$I$30,0,10*ROW('Sanitation Data'!I187))="","",OFFSET('Sanitation Data'!$I$30,0,10*ROW('Sanitation Data'!I187)))</f>
        <v/>
      </c>
      <c r="DM193" s="282" t="str">
        <f ca="true">+IF(OFFSET('Sanitation Data'!$I$31,0,10*ROW('Sanitation Data'!I187))="","",OFFSET('Sanitation Data'!$I$31,0,10*ROW('Sanitation Data'!I187)))</f>
        <v/>
      </c>
      <c r="DN193" s="282" t="str">
        <f ca="true">+IF(OFFSET('Sanitation Data'!$I$32,0,10*ROW('Sanitation Data'!I187))="","",OFFSET('Sanitation Data'!$I$32,0,10*ROW('Sanitation Data'!I187)))</f>
        <v/>
      </c>
      <c r="DO193" s="282" t="str">
        <f ca="true">+IF(OFFSET('Hygiene Data'!$D$11,0,10*ROW('Hygiene Data'!D187))="","",OFFSET('Hygiene Data'!$D$11,0,10*ROW('Hygiene Data'!D187)))</f>
        <v/>
      </c>
      <c r="DP193" s="282" t="str">
        <f ca="true">+IF(OFFSET('Hygiene Data'!$D$12,0,10*ROW('Hygiene Data'!D187))="","",OFFSET('Hygiene Data'!$D$12,0,10*ROW('Hygiene Data'!D187)))</f>
        <v/>
      </c>
      <c r="DQ193" s="282" t="str">
        <f ca="true">+IF(OFFSET('Hygiene Data'!$D$13,0,10*ROW('Hygiene Data'!D187))="","",OFFSET('Hygiene Data'!$D$13,0,10*ROW('Hygiene Data'!D187)))</f>
        <v/>
      </c>
      <c r="DR193" s="282" t="str">
        <f ca="true">+IF(OFFSET('Hygiene Data'!$E$11,0,10*ROW('Hygiene Data'!E187))="","",OFFSET('Hygiene Data'!$E$11,0,10*ROW('Hygiene Data'!E187)))</f>
        <v/>
      </c>
      <c r="DS193" s="282" t="str">
        <f ca="true">+IF(OFFSET('Hygiene Data'!$E$12,0,10*ROW('Hygiene Data'!E187))="","",OFFSET('Hygiene Data'!$E$12,0,10*ROW('Hygiene Data'!E187)))</f>
        <v/>
      </c>
      <c r="DT193" s="282" t="str">
        <f ca="true">+IF(OFFSET('Hygiene Data'!$E$13,0,10*ROW('Hygiene Data'!E187))="","",OFFSET('Hygiene Data'!$E$13,0,10*ROW('Hygiene Data'!E187)))</f>
        <v/>
      </c>
      <c r="DU193" s="282" t="str">
        <f ca="true">+IF(OFFSET('Hygiene Data'!$F$11,0,10*ROW('Hygiene Data'!F187))="","",OFFSET('Hygiene Data'!$F$11,0,10*ROW('Hygiene Data'!F187)))</f>
        <v/>
      </c>
      <c r="DV193" s="282" t="str">
        <f ca="true">+IF(OFFSET('Hygiene Data'!$F$12,0,10*ROW('Hygiene Data'!F187))="","",OFFSET('Hygiene Data'!$F$12,0,10*ROW('Hygiene Data'!F187)))</f>
        <v/>
      </c>
      <c r="DW193" s="282" t="str">
        <f ca="true">+IF(OFFSET('Hygiene Data'!$F$13,0,10*ROW('Hygiene Data'!F187))="","",OFFSET('Hygiene Data'!$F$13,0,10*ROW('Hygiene Data'!F187)))</f>
        <v/>
      </c>
      <c r="DX193" s="282" t="str">
        <f ca="true">+IF(OFFSET('Hygiene Data'!$G$11,0,10*ROW('Hygiene Data'!G187))="","",OFFSET('Hygiene Data'!$G$11,0,10*ROW('Hygiene Data'!G187)))</f>
        <v/>
      </c>
      <c r="DY193" s="282" t="str">
        <f ca="true">+IF(OFFSET('Hygiene Data'!$G$12,0,10*ROW('Hygiene Data'!G187))="","",OFFSET('Hygiene Data'!$G$12,0,10*ROW('Hygiene Data'!G187)))</f>
        <v/>
      </c>
      <c r="DZ193" s="282" t="str">
        <f ca="true">+IF(OFFSET('Hygiene Data'!$G$13,0,10*ROW('Hygiene Data'!G187))="","",OFFSET('Hygiene Data'!$G$13,0,10*ROW('Hygiene Data'!G187)))</f>
        <v/>
      </c>
      <c r="EA193" s="282" t="str">
        <f ca="true">+IF(OFFSET('Hygiene Data'!$H$11,0,10*ROW('Hygiene Data'!H187))="","",OFFSET('Hygiene Data'!$H$11,0,10*ROW('Hygiene Data'!H187)))</f>
        <v/>
      </c>
      <c r="EB193" s="282" t="str">
        <f ca="true">+IF(OFFSET('Hygiene Data'!$H$12,0,10*ROW('Hygiene Data'!H187))="","",OFFSET('Hygiene Data'!$H$12,0,10*ROW('Hygiene Data'!H187)))</f>
        <v/>
      </c>
      <c r="EC193" s="282" t="str">
        <f ca="true">+IF(OFFSET('Hygiene Data'!$H$13,0,10*ROW('Hygiene Data'!H187))="","",OFFSET('Hygiene Data'!$H$13,0,10*ROW('Hygiene Data'!H187)))</f>
        <v/>
      </c>
      <c r="ED193" s="282" t="str">
        <f ca="true">+IF(OFFSET('Hygiene Data'!$I$11,0,10*ROW('Hygiene Data'!I187))="","",OFFSET('Hygiene Data'!$I$11,0,10*ROW('Hygiene Data'!I187)))</f>
        <v/>
      </c>
      <c r="EE193" s="282" t="str">
        <f ca="true">+IF(OFFSET('Hygiene Data'!$I$12,0,10*ROW('Hygiene Data'!I187))="","",OFFSET('Hygiene Data'!$I$12,0,10*ROW('Hygiene Data'!I187)))</f>
        <v/>
      </c>
      <c r="EF193" s="282"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8"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2"/>
      <c r="BS194" s="282" t="str">
        <f ca="true">+IF(OFFSET('Water Data'!$D$27,0,10*ROW('Water Data'!D188))="","",OFFSET('Water Data'!$D$27,0,10*ROW('Water Data'!D188)))</f>
        <v/>
      </c>
      <c r="BT194" s="282" t="str">
        <f ca="true">+IF(OFFSET('Water Data'!$D$28,0,10*ROW('Water Data'!D188))="","",OFFSET('Water Data'!$D$28,0,10*ROW('Water Data'!D188)))</f>
        <v/>
      </c>
      <c r="BU194" s="282" t="str">
        <f ca="true">+IF(OFFSET('Water Data'!$D$29,0,10*ROW('Water Data'!D188))="","",OFFSET('Water Data'!$D$29,0,10*ROW('Water Data'!D188)))</f>
        <v/>
      </c>
      <c r="BV194" s="282" t="str">
        <f ca="true">+IF(OFFSET('Water Data'!$E$27,0,10*ROW('Water Data'!E188))="","",OFFSET('Water Data'!$E$27,0,10*ROW('Water Data'!E188)))</f>
        <v/>
      </c>
      <c r="BW194" s="282" t="str">
        <f ca="true">+IF(OFFSET('Water Data'!$E$28,0,10*ROW('Water Data'!E188))="","",OFFSET('Water Data'!$E$28,0,10*ROW('Water Data'!E188)))</f>
        <v/>
      </c>
      <c r="BX194" s="282" t="str">
        <f ca="true">+IF(OFFSET('Water Data'!$E$29,0,10*ROW('Water Data'!E188))="","",OFFSET('Water Data'!$E$29,0,10*ROW('Water Data'!E188)))</f>
        <v/>
      </c>
      <c r="BY194" s="282" t="str">
        <f ca="true">+IF(OFFSET('Water Data'!$F$27,0,10*ROW('Water Data'!F188))="","",OFFSET('Water Data'!$F$27,0,10*ROW('Water Data'!F188)))</f>
        <v/>
      </c>
      <c r="BZ194" s="282" t="str">
        <f ca="true">+IF(OFFSET('Water Data'!$F$28,0,10*ROW('Water Data'!F188))="","",OFFSET('Water Data'!$F$28,0,10*ROW('Water Data'!F188)))</f>
        <v/>
      </c>
      <c r="CA194" s="282" t="str">
        <f ca="true">+IF(OFFSET('Water Data'!$F$29,0,10*ROW('Water Data'!F188))="","",OFFSET('Water Data'!$F$29,0,10*ROW('Water Data'!F188)))</f>
        <v/>
      </c>
      <c r="CB194" s="282" t="str">
        <f ca="true">+IF(OFFSET('Water Data'!$G$27,0,10*ROW('Water Data'!G188))="","",OFFSET('Water Data'!$G$27,0,10*ROW('Water Data'!G188)))</f>
        <v/>
      </c>
      <c r="CC194" s="282" t="str">
        <f ca="true">+IF(OFFSET('Water Data'!$G$28,0,10*ROW('Water Data'!G188))="","",OFFSET('Water Data'!$G$28,0,10*ROW('Water Data'!G188)))</f>
        <v/>
      </c>
      <c r="CD194" s="282" t="str">
        <f ca="true">+IF(OFFSET('Water Data'!$G$29,0,10*ROW('Water Data'!G188))="","",OFFSET('Water Data'!$G$29,0,10*ROW('Water Data'!G188)))</f>
        <v/>
      </c>
      <c r="CE194" s="282" t="str">
        <f ca="true">+IF(OFFSET('Water Data'!$H$27,0,10*ROW('Water Data'!H188))="","",OFFSET('Water Data'!$H$27,0,10*ROW('Water Data'!H188)))</f>
        <v/>
      </c>
      <c r="CF194" s="282" t="str">
        <f ca="true">+IF(OFFSET('Water Data'!$H$28,0,10*ROW('Water Data'!H188))="","",OFFSET('Water Data'!$H$28,0,10*ROW('Water Data'!H188)))</f>
        <v/>
      </c>
      <c r="CG194" s="282" t="str">
        <f ca="true">+IF(OFFSET('Water Data'!$H$29,0,10*ROW('Water Data'!H188))="","",OFFSET('Water Data'!$H$29,0,10*ROW('Water Data'!H188)))</f>
        <v/>
      </c>
      <c r="CH194" s="282" t="str">
        <f ca="true">+IF(OFFSET('Water Data'!$I$27,0,10*ROW('Water Data'!I188))="","",OFFSET('Water Data'!$I$27,0,10*ROW('Water Data'!I188)))</f>
        <v/>
      </c>
      <c r="CI194" s="282" t="str">
        <f ca="true">+IF(OFFSET('Water Data'!$I$28,0,10*ROW('Water Data'!I188))="","",OFFSET('Water Data'!$I$28,0,10*ROW('Water Data'!I188)))</f>
        <v/>
      </c>
      <c r="CJ194" s="282" t="str">
        <f ca="true">+IF(OFFSET('Water Data'!$I$29,0,10*ROW('Water Data'!I188))="","",OFFSET('Water Data'!$I$29,0,10*ROW('Water Data'!I188)))</f>
        <v/>
      </c>
      <c r="CK194" s="282" t="str">
        <f ca="true">+IF(OFFSET('Sanitation Data'!$D$28,0,10*ROW('Sanitation Data'!D188))="","",OFFSET('Sanitation Data'!$D$28,0,10*ROW('Sanitation Data'!D188)))</f>
        <v/>
      </c>
      <c r="CL194" s="282" t="str">
        <f ca="true">+IF(OFFSET('Sanitation Data'!$D$29,0,10*ROW('Sanitation Data'!D188))="","",OFFSET('Sanitation Data'!$D$29,0,10*ROW('Sanitation Data'!D188)))</f>
        <v/>
      </c>
      <c r="CM194" s="282" t="str">
        <f ca="true">+IF(OFFSET('Sanitation Data'!$D$30,0,10*ROW('Sanitation Data'!D188))="","",OFFSET('Sanitation Data'!$D$30,0,10*ROW('Sanitation Data'!D188)))</f>
        <v/>
      </c>
      <c r="CN194" s="282" t="str">
        <f ca="true">+IF(OFFSET('Sanitation Data'!$D$31,0,10*ROW('Sanitation Data'!D188))="","",OFFSET('Sanitation Data'!$D$31,0,10*ROW('Sanitation Data'!D188)))</f>
        <v/>
      </c>
      <c r="CO194" s="282" t="str">
        <f ca="true">+IF(OFFSET('Sanitation Data'!$D$32,0,10*ROW('Sanitation Data'!D188))="","",OFFSET('Sanitation Data'!$D$32,0,10*ROW('Sanitation Data'!D188)))</f>
        <v/>
      </c>
      <c r="CP194" s="282" t="str">
        <f ca="true">+IF(OFFSET('Sanitation Data'!$E$28,0,10*ROW('Sanitation Data'!E188))="","",OFFSET('Sanitation Data'!$E$28,0,10*ROW('Sanitation Data'!E188)))</f>
        <v/>
      </c>
      <c r="CQ194" s="282" t="str">
        <f ca="true">+IF(OFFSET('Sanitation Data'!$E$29,0,10*ROW('Sanitation Data'!E188))="","",OFFSET('Sanitation Data'!$E$29,0,10*ROW('Sanitation Data'!E188)))</f>
        <v/>
      </c>
      <c r="CR194" s="282" t="str">
        <f ca="true">+IF(OFFSET('Sanitation Data'!$E$30,0,10*ROW('Sanitation Data'!E188))="","",OFFSET('Sanitation Data'!$E$30,0,10*ROW('Sanitation Data'!E188)))</f>
        <v/>
      </c>
      <c r="CS194" s="282" t="str">
        <f ca="true">+IF(OFFSET('Sanitation Data'!$E$31,0,10*ROW('Sanitation Data'!E188))="","",OFFSET('Sanitation Data'!$E$31,0,10*ROW('Sanitation Data'!E188)))</f>
        <v/>
      </c>
      <c r="CT194" s="282" t="str">
        <f ca="true">+IF(OFFSET('Sanitation Data'!$E$32,0,10*ROW('Sanitation Data'!E188))="","",OFFSET('Sanitation Data'!$E$32,0,10*ROW('Sanitation Data'!E188)))</f>
        <v/>
      </c>
      <c r="CU194" s="282" t="str">
        <f ca="true">+IF(OFFSET('Sanitation Data'!$F$28,0,10*ROW('Sanitation Data'!F188))="","",OFFSET('Sanitation Data'!$F$28,0,10*ROW('Sanitation Data'!F188)))</f>
        <v/>
      </c>
      <c r="CV194" s="282" t="str">
        <f ca="true">+IF(OFFSET('Sanitation Data'!$F$29,0,10*ROW('Sanitation Data'!F188))="","",OFFSET('Sanitation Data'!$F$29,0,10*ROW('Sanitation Data'!F188)))</f>
        <v/>
      </c>
      <c r="CW194" s="282" t="str">
        <f ca="true">+IF(OFFSET('Sanitation Data'!$F$30,0,10*ROW('Sanitation Data'!F188))="","",OFFSET('Sanitation Data'!$F$30,0,10*ROW('Sanitation Data'!F188)))</f>
        <v/>
      </c>
      <c r="CX194" s="282" t="str">
        <f ca="true">+IF(OFFSET('Sanitation Data'!$F$31,0,10*ROW('Sanitation Data'!F188))="","",OFFSET('Sanitation Data'!$F$31,0,10*ROW('Sanitation Data'!F188)))</f>
        <v/>
      </c>
      <c r="CY194" s="282" t="str">
        <f ca="true">+IF(OFFSET('Sanitation Data'!$F$32,0,10*ROW('Sanitation Data'!F188))="","",OFFSET('Sanitation Data'!$F$32,0,10*ROW('Sanitation Data'!F188)))</f>
        <v/>
      </c>
      <c r="CZ194" s="282" t="str">
        <f ca="true">+IF(OFFSET('Sanitation Data'!$G$28,0,10*ROW('Sanitation Data'!G188))="","",OFFSET('Sanitation Data'!$G$28,0,10*ROW('Sanitation Data'!G188)))</f>
        <v/>
      </c>
      <c r="DA194" s="282" t="str">
        <f ca="true">+IF(OFFSET('Sanitation Data'!$G$29,0,10*ROW('Sanitation Data'!G188))="","",OFFSET('Sanitation Data'!$G$29,0,10*ROW('Sanitation Data'!G188)))</f>
        <v/>
      </c>
      <c r="DB194" s="282" t="str">
        <f ca="true">+IF(OFFSET('Sanitation Data'!$G$30,0,10*ROW('Sanitation Data'!G188))="","",OFFSET('Sanitation Data'!$G$30,0,10*ROW('Sanitation Data'!G188)))</f>
        <v/>
      </c>
      <c r="DC194" s="282" t="str">
        <f ca="true">+IF(OFFSET('Sanitation Data'!$G$31,0,10*ROW('Sanitation Data'!G188))="","",OFFSET('Sanitation Data'!$G$31,0,10*ROW('Sanitation Data'!G188)))</f>
        <v/>
      </c>
      <c r="DD194" s="282" t="str">
        <f ca="true">+IF(OFFSET('Sanitation Data'!$G$32,0,10*ROW('Sanitation Data'!G188))="","",OFFSET('Sanitation Data'!$G$32,0,10*ROW('Sanitation Data'!G188)))</f>
        <v/>
      </c>
      <c r="DE194" s="282" t="str">
        <f ca="true">+IF(OFFSET('Sanitation Data'!$H$28,0,10*ROW('Sanitation Data'!H188))="","",OFFSET('Sanitation Data'!$H$28,0,10*ROW('Sanitation Data'!H188)))</f>
        <v/>
      </c>
      <c r="DF194" s="282" t="str">
        <f ca="true">+IF(OFFSET('Sanitation Data'!$H$29,0,10*ROW('Sanitation Data'!H188))="","",OFFSET('Sanitation Data'!$H$29,0,10*ROW('Sanitation Data'!H188)))</f>
        <v/>
      </c>
      <c r="DG194" s="282" t="str">
        <f ca="true">+IF(OFFSET('Sanitation Data'!$H$30,0,10*ROW('Sanitation Data'!H188))="","",OFFSET('Sanitation Data'!$H$30,0,10*ROW('Sanitation Data'!H188)))</f>
        <v/>
      </c>
      <c r="DH194" s="282" t="str">
        <f ca="true">+IF(OFFSET('Sanitation Data'!$H$31,0,10*ROW('Sanitation Data'!H188))="","",OFFSET('Sanitation Data'!$H$31,0,10*ROW('Sanitation Data'!H188)))</f>
        <v/>
      </c>
      <c r="DI194" s="282" t="str">
        <f ca="true">+IF(OFFSET('Sanitation Data'!$H$32,0,10*ROW('Sanitation Data'!H188))="","",OFFSET('Sanitation Data'!$H$32,0,10*ROW('Sanitation Data'!H188)))</f>
        <v/>
      </c>
      <c r="DJ194" s="282" t="str">
        <f ca="true">+IF(OFFSET('Sanitation Data'!$I$28,0,10*ROW('Sanitation Data'!I188))="","",OFFSET('Sanitation Data'!$I$28,0,10*ROW('Sanitation Data'!I188)))</f>
        <v/>
      </c>
      <c r="DK194" s="282" t="str">
        <f ca="true">+IF(OFFSET('Sanitation Data'!$I$29,0,10*ROW('Sanitation Data'!I188))="","",OFFSET('Sanitation Data'!$I$29,0,10*ROW('Sanitation Data'!I188)))</f>
        <v/>
      </c>
      <c r="DL194" s="282" t="str">
        <f ca="true">+IF(OFFSET('Sanitation Data'!$I$30,0,10*ROW('Sanitation Data'!I188))="","",OFFSET('Sanitation Data'!$I$30,0,10*ROW('Sanitation Data'!I188)))</f>
        <v/>
      </c>
      <c r="DM194" s="282" t="str">
        <f ca="true">+IF(OFFSET('Sanitation Data'!$I$31,0,10*ROW('Sanitation Data'!I188))="","",OFFSET('Sanitation Data'!$I$31,0,10*ROW('Sanitation Data'!I188)))</f>
        <v/>
      </c>
      <c r="DN194" s="282" t="str">
        <f ca="true">+IF(OFFSET('Sanitation Data'!$I$32,0,10*ROW('Sanitation Data'!I188))="","",OFFSET('Sanitation Data'!$I$32,0,10*ROW('Sanitation Data'!I188)))</f>
        <v/>
      </c>
      <c r="DO194" s="282" t="str">
        <f ca="true">+IF(OFFSET('Hygiene Data'!$D$11,0,10*ROW('Hygiene Data'!D188))="","",OFFSET('Hygiene Data'!$D$11,0,10*ROW('Hygiene Data'!D188)))</f>
        <v/>
      </c>
      <c r="DP194" s="282" t="str">
        <f ca="true">+IF(OFFSET('Hygiene Data'!$D$12,0,10*ROW('Hygiene Data'!D188))="","",OFFSET('Hygiene Data'!$D$12,0,10*ROW('Hygiene Data'!D188)))</f>
        <v/>
      </c>
      <c r="DQ194" s="282" t="str">
        <f ca="true">+IF(OFFSET('Hygiene Data'!$D$13,0,10*ROW('Hygiene Data'!D188))="","",OFFSET('Hygiene Data'!$D$13,0,10*ROW('Hygiene Data'!D188)))</f>
        <v/>
      </c>
      <c r="DR194" s="282" t="str">
        <f ca="true">+IF(OFFSET('Hygiene Data'!$E$11,0,10*ROW('Hygiene Data'!E188))="","",OFFSET('Hygiene Data'!$E$11,0,10*ROW('Hygiene Data'!E188)))</f>
        <v/>
      </c>
      <c r="DS194" s="282" t="str">
        <f ca="true">+IF(OFFSET('Hygiene Data'!$E$12,0,10*ROW('Hygiene Data'!E188))="","",OFFSET('Hygiene Data'!$E$12,0,10*ROW('Hygiene Data'!E188)))</f>
        <v/>
      </c>
      <c r="DT194" s="282" t="str">
        <f ca="true">+IF(OFFSET('Hygiene Data'!$E$13,0,10*ROW('Hygiene Data'!E188))="","",OFFSET('Hygiene Data'!$E$13,0,10*ROW('Hygiene Data'!E188)))</f>
        <v/>
      </c>
      <c r="DU194" s="282" t="str">
        <f ca="true">+IF(OFFSET('Hygiene Data'!$F$11,0,10*ROW('Hygiene Data'!F188))="","",OFFSET('Hygiene Data'!$F$11,0,10*ROW('Hygiene Data'!F188)))</f>
        <v/>
      </c>
      <c r="DV194" s="282" t="str">
        <f ca="true">+IF(OFFSET('Hygiene Data'!$F$12,0,10*ROW('Hygiene Data'!F188))="","",OFFSET('Hygiene Data'!$F$12,0,10*ROW('Hygiene Data'!F188)))</f>
        <v/>
      </c>
      <c r="DW194" s="282" t="str">
        <f ca="true">+IF(OFFSET('Hygiene Data'!$F$13,0,10*ROW('Hygiene Data'!F188))="","",OFFSET('Hygiene Data'!$F$13,0,10*ROW('Hygiene Data'!F188)))</f>
        <v/>
      </c>
      <c r="DX194" s="282" t="str">
        <f ca="true">+IF(OFFSET('Hygiene Data'!$G$11,0,10*ROW('Hygiene Data'!G188))="","",OFFSET('Hygiene Data'!$G$11,0,10*ROW('Hygiene Data'!G188)))</f>
        <v/>
      </c>
      <c r="DY194" s="282" t="str">
        <f ca="true">+IF(OFFSET('Hygiene Data'!$G$12,0,10*ROW('Hygiene Data'!G188))="","",OFFSET('Hygiene Data'!$G$12,0,10*ROW('Hygiene Data'!G188)))</f>
        <v/>
      </c>
      <c r="DZ194" s="282" t="str">
        <f ca="true">+IF(OFFSET('Hygiene Data'!$G$13,0,10*ROW('Hygiene Data'!G188))="","",OFFSET('Hygiene Data'!$G$13,0,10*ROW('Hygiene Data'!G188)))</f>
        <v/>
      </c>
      <c r="EA194" s="282" t="str">
        <f ca="true">+IF(OFFSET('Hygiene Data'!$H$11,0,10*ROW('Hygiene Data'!H188))="","",OFFSET('Hygiene Data'!$H$11,0,10*ROW('Hygiene Data'!H188)))</f>
        <v/>
      </c>
      <c r="EB194" s="282" t="str">
        <f ca="true">+IF(OFFSET('Hygiene Data'!$H$12,0,10*ROW('Hygiene Data'!H188))="","",OFFSET('Hygiene Data'!$H$12,0,10*ROW('Hygiene Data'!H188)))</f>
        <v/>
      </c>
      <c r="EC194" s="282" t="str">
        <f ca="true">+IF(OFFSET('Hygiene Data'!$H$13,0,10*ROW('Hygiene Data'!H188))="","",OFFSET('Hygiene Data'!$H$13,0,10*ROW('Hygiene Data'!H188)))</f>
        <v/>
      </c>
      <c r="ED194" s="282" t="str">
        <f ca="true">+IF(OFFSET('Hygiene Data'!$I$11,0,10*ROW('Hygiene Data'!I188))="","",OFFSET('Hygiene Data'!$I$11,0,10*ROW('Hygiene Data'!I188)))</f>
        <v/>
      </c>
      <c r="EE194" s="282" t="str">
        <f ca="true">+IF(OFFSET('Hygiene Data'!$I$12,0,10*ROW('Hygiene Data'!I188))="","",OFFSET('Hygiene Data'!$I$12,0,10*ROW('Hygiene Data'!I188)))</f>
        <v/>
      </c>
      <c r="EF194" s="282"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8"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2"/>
      <c r="BS195" s="282" t="str">
        <f ca="true">+IF(OFFSET('Water Data'!$D$27,0,10*ROW('Water Data'!D189))="","",OFFSET('Water Data'!$D$27,0,10*ROW('Water Data'!D189)))</f>
        <v/>
      </c>
      <c r="BT195" s="282" t="str">
        <f ca="true">+IF(OFFSET('Water Data'!$D$28,0,10*ROW('Water Data'!D189))="","",OFFSET('Water Data'!$D$28,0,10*ROW('Water Data'!D189)))</f>
        <v/>
      </c>
      <c r="BU195" s="282" t="str">
        <f ca="true">+IF(OFFSET('Water Data'!$D$29,0,10*ROW('Water Data'!D189))="","",OFFSET('Water Data'!$D$29,0,10*ROW('Water Data'!D189)))</f>
        <v/>
      </c>
      <c r="BV195" s="282" t="str">
        <f ca="true">+IF(OFFSET('Water Data'!$E$27,0,10*ROW('Water Data'!E189))="","",OFFSET('Water Data'!$E$27,0,10*ROW('Water Data'!E189)))</f>
        <v/>
      </c>
      <c r="BW195" s="282" t="str">
        <f ca="true">+IF(OFFSET('Water Data'!$E$28,0,10*ROW('Water Data'!E189))="","",OFFSET('Water Data'!$E$28,0,10*ROW('Water Data'!E189)))</f>
        <v/>
      </c>
      <c r="BX195" s="282" t="str">
        <f ca="true">+IF(OFFSET('Water Data'!$E$29,0,10*ROW('Water Data'!E189))="","",OFFSET('Water Data'!$E$29,0,10*ROW('Water Data'!E189)))</f>
        <v/>
      </c>
      <c r="BY195" s="282" t="str">
        <f ca="true">+IF(OFFSET('Water Data'!$F$27,0,10*ROW('Water Data'!F189))="","",OFFSET('Water Data'!$F$27,0,10*ROW('Water Data'!F189)))</f>
        <v/>
      </c>
      <c r="BZ195" s="282" t="str">
        <f ca="true">+IF(OFFSET('Water Data'!$F$28,0,10*ROW('Water Data'!F189))="","",OFFSET('Water Data'!$F$28,0,10*ROW('Water Data'!F189)))</f>
        <v/>
      </c>
      <c r="CA195" s="282" t="str">
        <f ca="true">+IF(OFFSET('Water Data'!$F$29,0,10*ROW('Water Data'!F189))="","",OFFSET('Water Data'!$F$29,0,10*ROW('Water Data'!F189)))</f>
        <v/>
      </c>
      <c r="CB195" s="282" t="str">
        <f ca="true">+IF(OFFSET('Water Data'!$G$27,0,10*ROW('Water Data'!G189))="","",OFFSET('Water Data'!$G$27,0,10*ROW('Water Data'!G189)))</f>
        <v/>
      </c>
      <c r="CC195" s="282" t="str">
        <f ca="true">+IF(OFFSET('Water Data'!$G$28,0,10*ROW('Water Data'!G189))="","",OFFSET('Water Data'!$G$28,0,10*ROW('Water Data'!G189)))</f>
        <v/>
      </c>
      <c r="CD195" s="282" t="str">
        <f ca="true">+IF(OFFSET('Water Data'!$G$29,0,10*ROW('Water Data'!G189))="","",OFFSET('Water Data'!$G$29,0,10*ROW('Water Data'!G189)))</f>
        <v/>
      </c>
      <c r="CE195" s="282" t="str">
        <f ca="true">+IF(OFFSET('Water Data'!$H$27,0,10*ROW('Water Data'!H189))="","",OFFSET('Water Data'!$H$27,0,10*ROW('Water Data'!H189)))</f>
        <v/>
      </c>
      <c r="CF195" s="282" t="str">
        <f ca="true">+IF(OFFSET('Water Data'!$H$28,0,10*ROW('Water Data'!H189))="","",OFFSET('Water Data'!$H$28,0,10*ROW('Water Data'!H189)))</f>
        <v/>
      </c>
      <c r="CG195" s="282" t="str">
        <f ca="true">+IF(OFFSET('Water Data'!$H$29,0,10*ROW('Water Data'!H189))="","",OFFSET('Water Data'!$H$29,0,10*ROW('Water Data'!H189)))</f>
        <v/>
      </c>
      <c r="CH195" s="282" t="str">
        <f ca="true">+IF(OFFSET('Water Data'!$I$27,0,10*ROW('Water Data'!I189))="","",OFFSET('Water Data'!$I$27,0,10*ROW('Water Data'!I189)))</f>
        <v/>
      </c>
      <c r="CI195" s="282" t="str">
        <f ca="true">+IF(OFFSET('Water Data'!$I$28,0,10*ROW('Water Data'!I189))="","",OFFSET('Water Data'!$I$28,0,10*ROW('Water Data'!I189)))</f>
        <v/>
      </c>
      <c r="CJ195" s="282" t="str">
        <f ca="true">+IF(OFFSET('Water Data'!$I$29,0,10*ROW('Water Data'!I189))="","",OFFSET('Water Data'!$I$29,0,10*ROW('Water Data'!I189)))</f>
        <v/>
      </c>
      <c r="CK195" s="282" t="str">
        <f ca="true">+IF(OFFSET('Sanitation Data'!$D$28,0,10*ROW('Sanitation Data'!D189))="","",OFFSET('Sanitation Data'!$D$28,0,10*ROW('Sanitation Data'!D189)))</f>
        <v/>
      </c>
      <c r="CL195" s="282" t="str">
        <f ca="true">+IF(OFFSET('Sanitation Data'!$D$29,0,10*ROW('Sanitation Data'!D189))="","",OFFSET('Sanitation Data'!$D$29,0,10*ROW('Sanitation Data'!D189)))</f>
        <v/>
      </c>
      <c r="CM195" s="282" t="str">
        <f ca="true">+IF(OFFSET('Sanitation Data'!$D$30,0,10*ROW('Sanitation Data'!D189))="","",OFFSET('Sanitation Data'!$D$30,0,10*ROW('Sanitation Data'!D189)))</f>
        <v/>
      </c>
      <c r="CN195" s="282" t="str">
        <f ca="true">+IF(OFFSET('Sanitation Data'!$D$31,0,10*ROW('Sanitation Data'!D189))="","",OFFSET('Sanitation Data'!$D$31,0,10*ROW('Sanitation Data'!D189)))</f>
        <v/>
      </c>
      <c r="CO195" s="282" t="str">
        <f ca="true">+IF(OFFSET('Sanitation Data'!$D$32,0,10*ROW('Sanitation Data'!D189))="","",OFFSET('Sanitation Data'!$D$32,0,10*ROW('Sanitation Data'!D189)))</f>
        <v/>
      </c>
      <c r="CP195" s="282" t="str">
        <f ca="true">+IF(OFFSET('Sanitation Data'!$E$28,0,10*ROW('Sanitation Data'!E189))="","",OFFSET('Sanitation Data'!$E$28,0,10*ROW('Sanitation Data'!E189)))</f>
        <v/>
      </c>
      <c r="CQ195" s="282" t="str">
        <f ca="true">+IF(OFFSET('Sanitation Data'!$E$29,0,10*ROW('Sanitation Data'!E189))="","",OFFSET('Sanitation Data'!$E$29,0,10*ROW('Sanitation Data'!E189)))</f>
        <v/>
      </c>
      <c r="CR195" s="282" t="str">
        <f ca="true">+IF(OFFSET('Sanitation Data'!$E$30,0,10*ROW('Sanitation Data'!E189))="","",OFFSET('Sanitation Data'!$E$30,0,10*ROW('Sanitation Data'!E189)))</f>
        <v/>
      </c>
      <c r="CS195" s="282" t="str">
        <f ca="true">+IF(OFFSET('Sanitation Data'!$E$31,0,10*ROW('Sanitation Data'!E189))="","",OFFSET('Sanitation Data'!$E$31,0,10*ROW('Sanitation Data'!E189)))</f>
        <v/>
      </c>
      <c r="CT195" s="282" t="str">
        <f ca="true">+IF(OFFSET('Sanitation Data'!$E$32,0,10*ROW('Sanitation Data'!E189))="","",OFFSET('Sanitation Data'!$E$32,0,10*ROW('Sanitation Data'!E189)))</f>
        <v/>
      </c>
      <c r="CU195" s="282" t="str">
        <f ca="true">+IF(OFFSET('Sanitation Data'!$F$28,0,10*ROW('Sanitation Data'!F189))="","",OFFSET('Sanitation Data'!$F$28,0,10*ROW('Sanitation Data'!F189)))</f>
        <v/>
      </c>
      <c r="CV195" s="282" t="str">
        <f ca="true">+IF(OFFSET('Sanitation Data'!$F$29,0,10*ROW('Sanitation Data'!F189))="","",OFFSET('Sanitation Data'!$F$29,0,10*ROW('Sanitation Data'!F189)))</f>
        <v/>
      </c>
      <c r="CW195" s="282" t="str">
        <f ca="true">+IF(OFFSET('Sanitation Data'!$F$30,0,10*ROW('Sanitation Data'!F189))="","",OFFSET('Sanitation Data'!$F$30,0,10*ROW('Sanitation Data'!F189)))</f>
        <v/>
      </c>
      <c r="CX195" s="282" t="str">
        <f ca="true">+IF(OFFSET('Sanitation Data'!$F$31,0,10*ROW('Sanitation Data'!F189))="","",OFFSET('Sanitation Data'!$F$31,0,10*ROW('Sanitation Data'!F189)))</f>
        <v/>
      </c>
      <c r="CY195" s="282" t="str">
        <f ca="true">+IF(OFFSET('Sanitation Data'!$F$32,0,10*ROW('Sanitation Data'!F189))="","",OFFSET('Sanitation Data'!$F$32,0,10*ROW('Sanitation Data'!F189)))</f>
        <v/>
      </c>
      <c r="CZ195" s="282" t="str">
        <f ca="true">+IF(OFFSET('Sanitation Data'!$G$28,0,10*ROW('Sanitation Data'!G189))="","",OFFSET('Sanitation Data'!$G$28,0,10*ROW('Sanitation Data'!G189)))</f>
        <v/>
      </c>
      <c r="DA195" s="282" t="str">
        <f ca="true">+IF(OFFSET('Sanitation Data'!$G$29,0,10*ROW('Sanitation Data'!G189))="","",OFFSET('Sanitation Data'!$G$29,0,10*ROW('Sanitation Data'!G189)))</f>
        <v/>
      </c>
      <c r="DB195" s="282" t="str">
        <f ca="true">+IF(OFFSET('Sanitation Data'!$G$30,0,10*ROW('Sanitation Data'!G189))="","",OFFSET('Sanitation Data'!$G$30,0,10*ROW('Sanitation Data'!G189)))</f>
        <v/>
      </c>
      <c r="DC195" s="282" t="str">
        <f ca="true">+IF(OFFSET('Sanitation Data'!$G$31,0,10*ROW('Sanitation Data'!G189))="","",OFFSET('Sanitation Data'!$G$31,0,10*ROW('Sanitation Data'!G189)))</f>
        <v/>
      </c>
      <c r="DD195" s="282" t="str">
        <f ca="true">+IF(OFFSET('Sanitation Data'!$G$32,0,10*ROW('Sanitation Data'!G189))="","",OFFSET('Sanitation Data'!$G$32,0,10*ROW('Sanitation Data'!G189)))</f>
        <v/>
      </c>
      <c r="DE195" s="282" t="str">
        <f ca="true">+IF(OFFSET('Sanitation Data'!$H$28,0,10*ROW('Sanitation Data'!H189))="","",OFFSET('Sanitation Data'!$H$28,0,10*ROW('Sanitation Data'!H189)))</f>
        <v/>
      </c>
      <c r="DF195" s="282" t="str">
        <f ca="true">+IF(OFFSET('Sanitation Data'!$H$29,0,10*ROW('Sanitation Data'!H189))="","",OFFSET('Sanitation Data'!$H$29,0,10*ROW('Sanitation Data'!H189)))</f>
        <v/>
      </c>
      <c r="DG195" s="282" t="str">
        <f ca="true">+IF(OFFSET('Sanitation Data'!$H$30,0,10*ROW('Sanitation Data'!H189))="","",OFFSET('Sanitation Data'!$H$30,0,10*ROW('Sanitation Data'!H189)))</f>
        <v/>
      </c>
      <c r="DH195" s="282" t="str">
        <f ca="true">+IF(OFFSET('Sanitation Data'!$H$31,0,10*ROW('Sanitation Data'!H189))="","",OFFSET('Sanitation Data'!$H$31,0,10*ROW('Sanitation Data'!H189)))</f>
        <v/>
      </c>
      <c r="DI195" s="282" t="str">
        <f ca="true">+IF(OFFSET('Sanitation Data'!$H$32,0,10*ROW('Sanitation Data'!H189))="","",OFFSET('Sanitation Data'!$H$32,0,10*ROW('Sanitation Data'!H189)))</f>
        <v/>
      </c>
      <c r="DJ195" s="282" t="str">
        <f ca="true">+IF(OFFSET('Sanitation Data'!$I$28,0,10*ROW('Sanitation Data'!I189))="","",OFFSET('Sanitation Data'!$I$28,0,10*ROW('Sanitation Data'!I189)))</f>
        <v/>
      </c>
      <c r="DK195" s="282" t="str">
        <f ca="true">+IF(OFFSET('Sanitation Data'!$I$29,0,10*ROW('Sanitation Data'!I189))="","",OFFSET('Sanitation Data'!$I$29,0,10*ROW('Sanitation Data'!I189)))</f>
        <v/>
      </c>
      <c r="DL195" s="282" t="str">
        <f ca="true">+IF(OFFSET('Sanitation Data'!$I$30,0,10*ROW('Sanitation Data'!I189))="","",OFFSET('Sanitation Data'!$I$30,0,10*ROW('Sanitation Data'!I189)))</f>
        <v/>
      </c>
      <c r="DM195" s="282" t="str">
        <f ca="true">+IF(OFFSET('Sanitation Data'!$I$31,0,10*ROW('Sanitation Data'!I189))="","",OFFSET('Sanitation Data'!$I$31,0,10*ROW('Sanitation Data'!I189)))</f>
        <v/>
      </c>
      <c r="DN195" s="282" t="str">
        <f ca="true">+IF(OFFSET('Sanitation Data'!$I$32,0,10*ROW('Sanitation Data'!I189))="","",OFFSET('Sanitation Data'!$I$32,0,10*ROW('Sanitation Data'!I189)))</f>
        <v/>
      </c>
      <c r="DO195" s="282" t="str">
        <f ca="true">+IF(OFFSET('Hygiene Data'!$D$11,0,10*ROW('Hygiene Data'!D189))="","",OFFSET('Hygiene Data'!$D$11,0,10*ROW('Hygiene Data'!D189)))</f>
        <v/>
      </c>
      <c r="DP195" s="282" t="str">
        <f ca="true">+IF(OFFSET('Hygiene Data'!$D$12,0,10*ROW('Hygiene Data'!D189))="","",OFFSET('Hygiene Data'!$D$12,0,10*ROW('Hygiene Data'!D189)))</f>
        <v/>
      </c>
      <c r="DQ195" s="282" t="str">
        <f ca="true">+IF(OFFSET('Hygiene Data'!$D$13,0,10*ROW('Hygiene Data'!D189))="","",OFFSET('Hygiene Data'!$D$13,0,10*ROW('Hygiene Data'!D189)))</f>
        <v/>
      </c>
      <c r="DR195" s="282" t="str">
        <f ca="true">+IF(OFFSET('Hygiene Data'!$E$11,0,10*ROW('Hygiene Data'!E189))="","",OFFSET('Hygiene Data'!$E$11,0,10*ROW('Hygiene Data'!E189)))</f>
        <v/>
      </c>
      <c r="DS195" s="282" t="str">
        <f ca="true">+IF(OFFSET('Hygiene Data'!$E$12,0,10*ROW('Hygiene Data'!E189))="","",OFFSET('Hygiene Data'!$E$12,0,10*ROW('Hygiene Data'!E189)))</f>
        <v/>
      </c>
      <c r="DT195" s="282" t="str">
        <f ca="true">+IF(OFFSET('Hygiene Data'!$E$13,0,10*ROW('Hygiene Data'!E189))="","",OFFSET('Hygiene Data'!$E$13,0,10*ROW('Hygiene Data'!E189)))</f>
        <v/>
      </c>
      <c r="DU195" s="282" t="str">
        <f ca="true">+IF(OFFSET('Hygiene Data'!$F$11,0,10*ROW('Hygiene Data'!F189))="","",OFFSET('Hygiene Data'!$F$11,0,10*ROW('Hygiene Data'!F189)))</f>
        <v/>
      </c>
      <c r="DV195" s="282" t="str">
        <f ca="true">+IF(OFFSET('Hygiene Data'!$F$12,0,10*ROW('Hygiene Data'!F189))="","",OFFSET('Hygiene Data'!$F$12,0,10*ROW('Hygiene Data'!F189)))</f>
        <v/>
      </c>
      <c r="DW195" s="282" t="str">
        <f ca="true">+IF(OFFSET('Hygiene Data'!$F$13,0,10*ROW('Hygiene Data'!F189))="","",OFFSET('Hygiene Data'!$F$13,0,10*ROW('Hygiene Data'!F189)))</f>
        <v/>
      </c>
      <c r="DX195" s="282" t="str">
        <f ca="true">+IF(OFFSET('Hygiene Data'!$G$11,0,10*ROW('Hygiene Data'!G189))="","",OFFSET('Hygiene Data'!$G$11,0,10*ROW('Hygiene Data'!G189)))</f>
        <v/>
      </c>
      <c r="DY195" s="282" t="str">
        <f ca="true">+IF(OFFSET('Hygiene Data'!$G$12,0,10*ROW('Hygiene Data'!G189))="","",OFFSET('Hygiene Data'!$G$12,0,10*ROW('Hygiene Data'!G189)))</f>
        <v/>
      </c>
      <c r="DZ195" s="282" t="str">
        <f ca="true">+IF(OFFSET('Hygiene Data'!$G$13,0,10*ROW('Hygiene Data'!G189))="","",OFFSET('Hygiene Data'!$G$13,0,10*ROW('Hygiene Data'!G189)))</f>
        <v/>
      </c>
      <c r="EA195" s="282" t="str">
        <f ca="true">+IF(OFFSET('Hygiene Data'!$H$11,0,10*ROW('Hygiene Data'!H189))="","",OFFSET('Hygiene Data'!$H$11,0,10*ROW('Hygiene Data'!H189)))</f>
        <v/>
      </c>
      <c r="EB195" s="282" t="str">
        <f ca="true">+IF(OFFSET('Hygiene Data'!$H$12,0,10*ROW('Hygiene Data'!H189))="","",OFFSET('Hygiene Data'!$H$12,0,10*ROW('Hygiene Data'!H189)))</f>
        <v/>
      </c>
      <c r="EC195" s="282" t="str">
        <f ca="true">+IF(OFFSET('Hygiene Data'!$H$13,0,10*ROW('Hygiene Data'!H189))="","",OFFSET('Hygiene Data'!$H$13,0,10*ROW('Hygiene Data'!H189)))</f>
        <v/>
      </c>
      <c r="ED195" s="282" t="str">
        <f ca="true">+IF(OFFSET('Hygiene Data'!$I$11,0,10*ROW('Hygiene Data'!I189))="","",OFFSET('Hygiene Data'!$I$11,0,10*ROW('Hygiene Data'!I189)))</f>
        <v/>
      </c>
      <c r="EE195" s="282" t="str">
        <f ca="true">+IF(OFFSET('Hygiene Data'!$I$12,0,10*ROW('Hygiene Data'!I189))="","",OFFSET('Hygiene Data'!$I$12,0,10*ROW('Hygiene Data'!I189)))</f>
        <v/>
      </c>
      <c r="EF195" s="282"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8"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2"/>
      <c r="BS196" s="282" t="str">
        <f ca="true">+IF(OFFSET('Water Data'!$D$27,0,10*ROW('Water Data'!D190))="","",OFFSET('Water Data'!$D$27,0,10*ROW('Water Data'!D190)))</f>
        <v/>
      </c>
      <c r="BT196" s="282" t="str">
        <f ca="true">+IF(OFFSET('Water Data'!$D$28,0,10*ROW('Water Data'!D190))="","",OFFSET('Water Data'!$D$28,0,10*ROW('Water Data'!D190)))</f>
        <v/>
      </c>
      <c r="BU196" s="282" t="str">
        <f ca="true">+IF(OFFSET('Water Data'!$D$29,0,10*ROW('Water Data'!D190))="","",OFFSET('Water Data'!$D$29,0,10*ROW('Water Data'!D190)))</f>
        <v/>
      </c>
      <c r="BV196" s="282" t="str">
        <f ca="true">+IF(OFFSET('Water Data'!$E$27,0,10*ROW('Water Data'!E190))="","",OFFSET('Water Data'!$E$27,0,10*ROW('Water Data'!E190)))</f>
        <v/>
      </c>
      <c r="BW196" s="282" t="str">
        <f ca="true">+IF(OFFSET('Water Data'!$E$28,0,10*ROW('Water Data'!E190))="","",OFFSET('Water Data'!$E$28,0,10*ROW('Water Data'!E190)))</f>
        <v/>
      </c>
      <c r="BX196" s="282" t="str">
        <f ca="true">+IF(OFFSET('Water Data'!$E$29,0,10*ROW('Water Data'!E190))="","",OFFSET('Water Data'!$E$29,0,10*ROW('Water Data'!E190)))</f>
        <v/>
      </c>
      <c r="BY196" s="282" t="str">
        <f ca="true">+IF(OFFSET('Water Data'!$F$27,0,10*ROW('Water Data'!F190))="","",OFFSET('Water Data'!$F$27,0,10*ROW('Water Data'!F190)))</f>
        <v/>
      </c>
      <c r="BZ196" s="282" t="str">
        <f ca="true">+IF(OFFSET('Water Data'!$F$28,0,10*ROW('Water Data'!F190))="","",OFFSET('Water Data'!$F$28,0,10*ROW('Water Data'!F190)))</f>
        <v/>
      </c>
      <c r="CA196" s="282" t="str">
        <f ca="true">+IF(OFFSET('Water Data'!$F$29,0,10*ROW('Water Data'!F190))="","",OFFSET('Water Data'!$F$29,0,10*ROW('Water Data'!F190)))</f>
        <v/>
      </c>
      <c r="CB196" s="282" t="str">
        <f ca="true">+IF(OFFSET('Water Data'!$G$27,0,10*ROW('Water Data'!G190))="","",OFFSET('Water Data'!$G$27,0,10*ROW('Water Data'!G190)))</f>
        <v/>
      </c>
      <c r="CC196" s="282" t="str">
        <f ca="true">+IF(OFFSET('Water Data'!$G$28,0,10*ROW('Water Data'!G190))="","",OFFSET('Water Data'!$G$28,0,10*ROW('Water Data'!G190)))</f>
        <v/>
      </c>
      <c r="CD196" s="282" t="str">
        <f ca="true">+IF(OFFSET('Water Data'!$G$29,0,10*ROW('Water Data'!G190))="","",OFFSET('Water Data'!$G$29,0,10*ROW('Water Data'!G190)))</f>
        <v/>
      </c>
      <c r="CE196" s="282" t="str">
        <f ca="true">+IF(OFFSET('Water Data'!$H$27,0,10*ROW('Water Data'!H190))="","",OFFSET('Water Data'!$H$27,0,10*ROW('Water Data'!H190)))</f>
        <v/>
      </c>
      <c r="CF196" s="282" t="str">
        <f ca="true">+IF(OFFSET('Water Data'!$H$28,0,10*ROW('Water Data'!H190))="","",OFFSET('Water Data'!$H$28,0,10*ROW('Water Data'!H190)))</f>
        <v/>
      </c>
      <c r="CG196" s="282" t="str">
        <f ca="true">+IF(OFFSET('Water Data'!$H$29,0,10*ROW('Water Data'!H190))="","",OFFSET('Water Data'!$H$29,0,10*ROW('Water Data'!H190)))</f>
        <v/>
      </c>
      <c r="CH196" s="282" t="str">
        <f ca="true">+IF(OFFSET('Water Data'!$I$27,0,10*ROW('Water Data'!I190))="","",OFFSET('Water Data'!$I$27,0,10*ROW('Water Data'!I190)))</f>
        <v/>
      </c>
      <c r="CI196" s="282" t="str">
        <f ca="true">+IF(OFFSET('Water Data'!$I$28,0,10*ROW('Water Data'!I190))="","",OFFSET('Water Data'!$I$28,0,10*ROW('Water Data'!I190)))</f>
        <v/>
      </c>
      <c r="CJ196" s="282" t="str">
        <f ca="true">+IF(OFFSET('Water Data'!$I$29,0,10*ROW('Water Data'!I190))="","",OFFSET('Water Data'!$I$29,0,10*ROW('Water Data'!I190)))</f>
        <v/>
      </c>
      <c r="CK196" s="282" t="str">
        <f ca="true">+IF(OFFSET('Sanitation Data'!$D$28,0,10*ROW('Sanitation Data'!D190))="","",OFFSET('Sanitation Data'!$D$28,0,10*ROW('Sanitation Data'!D190)))</f>
        <v/>
      </c>
      <c r="CL196" s="282" t="str">
        <f ca="true">+IF(OFFSET('Sanitation Data'!$D$29,0,10*ROW('Sanitation Data'!D190))="","",OFFSET('Sanitation Data'!$D$29,0,10*ROW('Sanitation Data'!D190)))</f>
        <v/>
      </c>
      <c r="CM196" s="282" t="str">
        <f ca="true">+IF(OFFSET('Sanitation Data'!$D$30,0,10*ROW('Sanitation Data'!D190))="","",OFFSET('Sanitation Data'!$D$30,0,10*ROW('Sanitation Data'!D190)))</f>
        <v/>
      </c>
      <c r="CN196" s="282" t="str">
        <f ca="true">+IF(OFFSET('Sanitation Data'!$D$31,0,10*ROW('Sanitation Data'!D190))="","",OFFSET('Sanitation Data'!$D$31,0,10*ROW('Sanitation Data'!D190)))</f>
        <v/>
      </c>
      <c r="CO196" s="282" t="str">
        <f ca="true">+IF(OFFSET('Sanitation Data'!$D$32,0,10*ROW('Sanitation Data'!D190))="","",OFFSET('Sanitation Data'!$D$32,0,10*ROW('Sanitation Data'!D190)))</f>
        <v/>
      </c>
      <c r="CP196" s="282" t="str">
        <f ca="true">+IF(OFFSET('Sanitation Data'!$E$28,0,10*ROW('Sanitation Data'!E190))="","",OFFSET('Sanitation Data'!$E$28,0,10*ROW('Sanitation Data'!E190)))</f>
        <v/>
      </c>
      <c r="CQ196" s="282" t="str">
        <f ca="true">+IF(OFFSET('Sanitation Data'!$E$29,0,10*ROW('Sanitation Data'!E190))="","",OFFSET('Sanitation Data'!$E$29,0,10*ROW('Sanitation Data'!E190)))</f>
        <v/>
      </c>
      <c r="CR196" s="282" t="str">
        <f ca="true">+IF(OFFSET('Sanitation Data'!$E$30,0,10*ROW('Sanitation Data'!E190))="","",OFFSET('Sanitation Data'!$E$30,0,10*ROW('Sanitation Data'!E190)))</f>
        <v/>
      </c>
      <c r="CS196" s="282" t="str">
        <f ca="true">+IF(OFFSET('Sanitation Data'!$E$31,0,10*ROW('Sanitation Data'!E190))="","",OFFSET('Sanitation Data'!$E$31,0,10*ROW('Sanitation Data'!E190)))</f>
        <v/>
      </c>
      <c r="CT196" s="282" t="str">
        <f ca="true">+IF(OFFSET('Sanitation Data'!$E$32,0,10*ROW('Sanitation Data'!E190))="","",OFFSET('Sanitation Data'!$E$32,0,10*ROW('Sanitation Data'!E190)))</f>
        <v/>
      </c>
      <c r="CU196" s="282" t="str">
        <f ca="true">+IF(OFFSET('Sanitation Data'!$F$28,0,10*ROW('Sanitation Data'!F190))="","",OFFSET('Sanitation Data'!$F$28,0,10*ROW('Sanitation Data'!F190)))</f>
        <v/>
      </c>
      <c r="CV196" s="282" t="str">
        <f ca="true">+IF(OFFSET('Sanitation Data'!$F$29,0,10*ROW('Sanitation Data'!F190))="","",OFFSET('Sanitation Data'!$F$29,0,10*ROW('Sanitation Data'!F190)))</f>
        <v/>
      </c>
      <c r="CW196" s="282" t="str">
        <f ca="true">+IF(OFFSET('Sanitation Data'!$F$30,0,10*ROW('Sanitation Data'!F190))="","",OFFSET('Sanitation Data'!$F$30,0,10*ROW('Sanitation Data'!F190)))</f>
        <v/>
      </c>
      <c r="CX196" s="282" t="str">
        <f ca="true">+IF(OFFSET('Sanitation Data'!$F$31,0,10*ROW('Sanitation Data'!F190))="","",OFFSET('Sanitation Data'!$F$31,0,10*ROW('Sanitation Data'!F190)))</f>
        <v/>
      </c>
      <c r="CY196" s="282" t="str">
        <f ca="true">+IF(OFFSET('Sanitation Data'!$F$32,0,10*ROW('Sanitation Data'!F190))="","",OFFSET('Sanitation Data'!$F$32,0,10*ROW('Sanitation Data'!F190)))</f>
        <v/>
      </c>
      <c r="CZ196" s="282" t="str">
        <f ca="true">+IF(OFFSET('Sanitation Data'!$G$28,0,10*ROW('Sanitation Data'!G190))="","",OFFSET('Sanitation Data'!$G$28,0,10*ROW('Sanitation Data'!G190)))</f>
        <v/>
      </c>
      <c r="DA196" s="282" t="str">
        <f ca="true">+IF(OFFSET('Sanitation Data'!$G$29,0,10*ROW('Sanitation Data'!G190))="","",OFFSET('Sanitation Data'!$G$29,0,10*ROW('Sanitation Data'!G190)))</f>
        <v/>
      </c>
      <c r="DB196" s="282" t="str">
        <f ca="true">+IF(OFFSET('Sanitation Data'!$G$30,0,10*ROW('Sanitation Data'!G190))="","",OFFSET('Sanitation Data'!$G$30,0,10*ROW('Sanitation Data'!G190)))</f>
        <v/>
      </c>
      <c r="DC196" s="282" t="str">
        <f ca="true">+IF(OFFSET('Sanitation Data'!$G$31,0,10*ROW('Sanitation Data'!G190))="","",OFFSET('Sanitation Data'!$G$31,0,10*ROW('Sanitation Data'!G190)))</f>
        <v/>
      </c>
      <c r="DD196" s="282" t="str">
        <f ca="true">+IF(OFFSET('Sanitation Data'!$G$32,0,10*ROW('Sanitation Data'!G190))="","",OFFSET('Sanitation Data'!$G$32,0,10*ROW('Sanitation Data'!G190)))</f>
        <v/>
      </c>
      <c r="DE196" s="282" t="str">
        <f ca="true">+IF(OFFSET('Sanitation Data'!$H$28,0,10*ROW('Sanitation Data'!H190))="","",OFFSET('Sanitation Data'!$H$28,0,10*ROW('Sanitation Data'!H190)))</f>
        <v/>
      </c>
      <c r="DF196" s="282" t="str">
        <f ca="true">+IF(OFFSET('Sanitation Data'!$H$29,0,10*ROW('Sanitation Data'!H190))="","",OFFSET('Sanitation Data'!$H$29,0,10*ROW('Sanitation Data'!H190)))</f>
        <v/>
      </c>
      <c r="DG196" s="282" t="str">
        <f ca="true">+IF(OFFSET('Sanitation Data'!$H$30,0,10*ROW('Sanitation Data'!H190))="","",OFFSET('Sanitation Data'!$H$30,0,10*ROW('Sanitation Data'!H190)))</f>
        <v/>
      </c>
      <c r="DH196" s="282" t="str">
        <f ca="true">+IF(OFFSET('Sanitation Data'!$H$31,0,10*ROW('Sanitation Data'!H190))="","",OFFSET('Sanitation Data'!$H$31,0,10*ROW('Sanitation Data'!H190)))</f>
        <v/>
      </c>
      <c r="DI196" s="282" t="str">
        <f ca="true">+IF(OFFSET('Sanitation Data'!$H$32,0,10*ROW('Sanitation Data'!H190))="","",OFFSET('Sanitation Data'!$H$32,0,10*ROW('Sanitation Data'!H190)))</f>
        <v/>
      </c>
      <c r="DJ196" s="282" t="str">
        <f ca="true">+IF(OFFSET('Sanitation Data'!$I$28,0,10*ROW('Sanitation Data'!I190))="","",OFFSET('Sanitation Data'!$I$28,0,10*ROW('Sanitation Data'!I190)))</f>
        <v/>
      </c>
      <c r="DK196" s="282" t="str">
        <f ca="true">+IF(OFFSET('Sanitation Data'!$I$29,0,10*ROW('Sanitation Data'!I190))="","",OFFSET('Sanitation Data'!$I$29,0,10*ROW('Sanitation Data'!I190)))</f>
        <v/>
      </c>
      <c r="DL196" s="282" t="str">
        <f ca="true">+IF(OFFSET('Sanitation Data'!$I$30,0,10*ROW('Sanitation Data'!I190))="","",OFFSET('Sanitation Data'!$I$30,0,10*ROW('Sanitation Data'!I190)))</f>
        <v/>
      </c>
      <c r="DM196" s="282" t="str">
        <f ca="true">+IF(OFFSET('Sanitation Data'!$I$31,0,10*ROW('Sanitation Data'!I190))="","",OFFSET('Sanitation Data'!$I$31,0,10*ROW('Sanitation Data'!I190)))</f>
        <v/>
      </c>
      <c r="DN196" s="282" t="str">
        <f ca="true">+IF(OFFSET('Sanitation Data'!$I$32,0,10*ROW('Sanitation Data'!I190))="","",OFFSET('Sanitation Data'!$I$32,0,10*ROW('Sanitation Data'!I190)))</f>
        <v/>
      </c>
      <c r="DO196" s="282" t="str">
        <f ca="true">+IF(OFFSET('Hygiene Data'!$D$11,0,10*ROW('Hygiene Data'!D190))="","",OFFSET('Hygiene Data'!$D$11,0,10*ROW('Hygiene Data'!D190)))</f>
        <v/>
      </c>
      <c r="DP196" s="282" t="str">
        <f ca="true">+IF(OFFSET('Hygiene Data'!$D$12,0,10*ROW('Hygiene Data'!D190))="","",OFFSET('Hygiene Data'!$D$12,0,10*ROW('Hygiene Data'!D190)))</f>
        <v/>
      </c>
      <c r="DQ196" s="282" t="str">
        <f ca="true">+IF(OFFSET('Hygiene Data'!$D$13,0,10*ROW('Hygiene Data'!D190))="","",OFFSET('Hygiene Data'!$D$13,0,10*ROW('Hygiene Data'!D190)))</f>
        <v/>
      </c>
      <c r="DR196" s="282" t="str">
        <f ca="true">+IF(OFFSET('Hygiene Data'!$E$11,0,10*ROW('Hygiene Data'!E190))="","",OFFSET('Hygiene Data'!$E$11,0,10*ROW('Hygiene Data'!E190)))</f>
        <v/>
      </c>
      <c r="DS196" s="282" t="str">
        <f ca="true">+IF(OFFSET('Hygiene Data'!$E$12,0,10*ROW('Hygiene Data'!E190))="","",OFFSET('Hygiene Data'!$E$12,0,10*ROW('Hygiene Data'!E190)))</f>
        <v/>
      </c>
      <c r="DT196" s="282" t="str">
        <f ca="true">+IF(OFFSET('Hygiene Data'!$E$13,0,10*ROW('Hygiene Data'!E190))="","",OFFSET('Hygiene Data'!$E$13,0,10*ROW('Hygiene Data'!E190)))</f>
        <v/>
      </c>
      <c r="DU196" s="282" t="str">
        <f ca="true">+IF(OFFSET('Hygiene Data'!$F$11,0,10*ROW('Hygiene Data'!F190))="","",OFFSET('Hygiene Data'!$F$11,0,10*ROW('Hygiene Data'!F190)))</f>
        <v/>
      </c>
      <c r="DV196" s="282" t="str">
        <f ca="true">+IF(OFFSET('Hygiene Data'!$F$12,0,10*ROW('Hygiene Data'!F190))="","",OFFSET('Hygiene Data'!$F$12,0,10*ROW('Hygiene Data'!F190)))</f>
        <v/>
      </c>
      <c r="DW196" s="282" t="str">
        <f ca="true">+IF(OFFSET('Hygiene Data'!$F$13,0,10*ROW('Hygiene Data'!F190))="","",OFFSET('Hygiene Data'!$F$13,0,10*ROW('Hygiene Data'!F190)))</f>
        <v/>
      </c>
      <c r="DX196" s="282" t="str">
        <f ca="true">+IF(OFFSET('Hygiene Data'!$G$11,0,10*ROW('Hygiene Data'!G190))="","",OFFSET('Hygiene Data'!$G$11,0,10*ROW('Hygiene Data'!G190)))</f>
        <v/>
      </c>
      <c r="DY196" s="282" t="str">
        <f ca="true">+IF(OFFSET('Hygiene Data'!$G$12,0,10*ROW('Hygiene Data'!G190))="","",OFFSET('Hygiene Data'!$G$12,0,10*ROW('Hygiene Data'!G190)))</f>
        <v/>
      </c>
      <c r="DZ196" s="282" t="str">
        <f ca="true">+IF(OFFSET('Hygiene Data'!$G$13,0,10*ROW('Hygiene Data'!G190))="","",OFFSET('Hygiene Data'!$G$13,0,10*ROW('Hygiene Data'!G190)))</f>
        <v/>
      </c>
      <c r="EA196" s="282" t="str">
        <f ca="true">+IF(OFFSET('Hygiene Data'!$H$11,0,10*ROW('Hygiene Data'!H190))="","",OFFSET('Hygiene Data'!$H$11,0,10*ROW('Hygiene Data'!H190)))</f>
        <v/>
      </c>
      <c r="EB196" s="282" t="str">
        <f ca="true">+IF(OFFSET('Hygiene Data'!$H$12,0,10*ROW('Hygiene Data'!H190))="","",OFFSET('Hygiene Data'!$H$12,0,10*ROW('Hygiene Data'!H190)))</f>
        <v/>
      </c>
      <c r="EC196" s="282" t="str">
        <f ca="true">+IF(OFFSET('Hygiene Data'!$H$13,0,10*ROW('Hygiene Data'!H190))="","",OFFSET('Hygiene Data'!$H$13,0,10*ROW('Hygiene Data'!H190)))</f>
        <v/>
      </c>
      <c r="ED196" s="282" t="str">
        <f ca="true">+IF(OFFSET('Hygiene Data'!$I$11,0,10*ROW('Hygiene Data'!I190))="","",OFFSET('Hygiene Data'!$I$11,0,10*ROW('Hygiene Data'!I190)))</f>
        <v/>
      </c>
      <c r="EE196" s="282" t="str">
        <f ca="true">+IF(OFFSET('Hygiene Data'!$I$12,0,10*ROW('Hygiene Data'!I190))="","",OFFSET('Hygiene Data'!$I$12,0,10*ROW('Hygiene Data'!I190)))</f>
        <v/>
      </c>
      <c r="EF196" s="282"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8"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2"/>
      <c r="BS197" s="282" t="str">
        <f ca="true">+IF(OFFSET('Water Data'!$D$27,0,10*ROW('Water Data'!D191))="","",OFFSET('Water Data'!$D$27,0,10*ROW('Water Data'!D191)))</f>
        <v/>
      </c>
      <c r="BT197" s="282" t="str">
        <f ca="true">+IF(OFFSET('Water Data'!$D$28,0,10*ROW('Water Data'!D191))="","",OFFSET('Water Data'!$D$28,0,10*ROW('Water Data'!D191)))</f>
        <v/>
      </c>
      <c r="BU197" s="282" t="str">
        <f ca="true">+IF(OFFSET('Water Data'!$D$29,0,10*ROW('Water Data'!D191))="","",OFFSET('Water Data'!$D$29,0,10*ROW('Water Data'!D191)))</f>
        <v/>
      </c>
      <c r="BV197" s="282" t="str">
        <f ca="true">+IF(OFFSET('Water Data'!$E$27,0,10*ROW('Water Data'!E191))="","",OFFSET('Water Data'!$E$27,0,10*ROW('Water Data'!E191)))</f>
        <v/>
      </c>
      <c r="BW197" s="282" t="str">
        <f ca="true">+IF(OFFSET('Water Data'!$E$28,0,10*ROW('Water Data'!E191))="","",OFFSET('Water Data'!$E$28,0,10*ROW('Water Data'!E191)))</f>
        <v/>
      </c>
      <c r="BX197" s="282" t="str">
        <f ca="true">+IF(OFFSET('Water Data'!$E$29,0,10*ROW('Water Data'!E191))="","",OFFSET('Water Data'!$E$29,0,10*ROW('Water Data'!E191)))</f>
        <v/>
      </c>
      <c r="BY197" s="282" t="str">
        <f ca="true">+IF(OFFSET('Water Data'!$F$27,0,10*ROW('Water Data'!F191))="","",OFFSET('Water Data'!$F$27,0,10*ROW('Water Data'!F191)))</f>
        <v/>
      </c>
      <c r="BZ197" s="282" t="str">
        <f ca="true">+IF(OFFSET('Water Data'!$F$28,0,10*ROW('Water Data'!F191))="","",OFFSET('Water Data'!$F$28,0,10*ROW('Water Data'!F191)))</f>
        <v/>
      </c>
      <c r="CA197" s="282" t="str">
        <f ca="true">+IF(OFFSET('Water Data'!$F$29,0,10*ROW('Water Data'!F191))="","",OFFSET('Water Data'!$F$29,0,10*ROW('Water Data'!F191)))</f>
        <v/>
      </c>
      <c r="CB197" s="282" t="str">
        <f ca="true">+IF(OFFSET('Water Data'!$G$27,0,10*ROW('Water Data'!G191))="","",OFFSET('Water Data'!$G$27,0,10*ROW('Water Data'!G191)))</f>
        <v/>
      </c>
      <c r="CC197" s="282" t="str">
        <f ca="true">+IF(OFFSET('Water Data'!$G$28,0,10*ROW('Water Data'!G191))="","",OFFSET('Water Data'!$G$28,0,10*ROW('Water Data'!G191)))</f>
        <v/>
      </c>
      <c r="CD197" s="282" t="str">
        <f ca="true">+IF(OFFSET('Water Data'!$G$29,0,10*ROW('Water Data'!G191))="","",OFFSET('Water Data'!$G$29,0,10*ROW('Water Data'!G191)))</f>
        <v/>
      </c>
      <c r="CE197" s="282" t="str">
        <f ca="true">+IF(OFFSET('Water Data'!$H$27,0,10*ROW('Water Data'!H191))="","",OFFSET('Water Data'!$H$27,0,10*ROW('Water Data'!H191)))</f>
        <v/>
      </c>
      <c r="CF197" s="282" t="str">
        <f ca="true">+IF(OFFSET('Water Data'!$H$28,0,10*ROW('Water Data'!H191))="","",OFFSET('Water Data'!$H$28,0,10*ROW('Water Data'!H191)))</f>
        <v/>
      </c>
      <c r="CG197" s="282" t="str">
        <f ca="true">+IF(OFFSET('Water Data'!$H$29,0,10*ROW('Water Data'!H191))="","",OFFSET('Water Data'!$H$29,0,10*ROW('Water Data'!H191)))</f>
        <v/>
      </c>
      <c r="CH197" s="282" t="str">
        <f ca="true">+IF(OFFSET('Water Data'!$I$27,0,10*ROW('Water Data'!I191))="","",OFFSET('Water Data'!$I$27,0,10*ROW('Water Data'!I191)))</f>
        <v/>
      </c>
      <c r="CI197" s="282" t="str">
        <f ca="true">+IF(OFFSET('Water Data'!$I$28,0,10*ROW('Water Data'!I191))="","",OFFSET('Water Data'!$I$28,0,10*ROW('Water Data'!I191)))</f>
        <v/>
      </c>
      <c r="CJ197" s="282" t="str">
        <f ca="true">+IF(OFFSET('Water Data'!$I$29,0,10*ROW('Water Data'!I191))="","",OFFSET('Water Data'!$I$29,0,10*ROW('Water Data'!I191)))</f>
        <v/>
      </c>
      <c r="CK197" s="282" t="str">
        <f ca="true">+IF(OFFSET('Sanitation Data'!$D$28,0,10*ROW('Sanitation Data'!D191))="","",OFFSET('Sanitation Data'!$D$28,0,10*ROW('Sanitation Data'!D191)))</f>
        <v/>
      </c>
      <c r="CL197" s="282" t="str">
        <f ca="true">+IF(OFFSET('Sanitation Data'!$D$29,0,10*ROW('Sanitation Data'!D191))="","",OFFSET('Sanitation Data'!$D$29,0,10*ROW('Sanitation Data'!D191)))</f>
        <v/>
      </c>
      <c r="CM197" s="282" t="str">
        <f ca="true">+IF(OFFSET('Sanitation Data'!$D$30,0,10*ROW('Sanitation Data'!D191))="","",OFFSET('Sanitation Data'!$D$30,0,10*ROW('Sanitation Data'!D191)))</f>
        <v/>
      </c>
      <c r="CN197" s="282" t="str">
        <f ca="true">+IF(OFFSET('Sanitation Data'!$D$31,0,10*ROW('Sanitation Data'!D191))="","",OFFSET('Sanitation Data'!$D$31,0,10*ROW('Sanitation Data'!D191)))</f>
        <v/>
      </c>
      <c r="CO197" s="282" t="str">
        <f ca="true">+IF(OFFSET('Sanitation Data'!$D$32,0,10*ROW('Sanitation Data'!D191))="","",OFFSET('Sanitation Data'!$D$32,0,10*ROW('Sanitation Data'!D191)))</f>
        <v/>
      </c>
      <c r="CP197" s="282" t="str">
        <f ca="true">+IF(OFFSET('Sanitation Data'!$E$28,0,10*ROW('Sanitation Data'!E191))="","",OFFSET('Sanitation Data'!$E$28,0,10*ROW('Sanitation Data'!E191)))</f>
        <v/>
      </c>
      <c r="CQ197" s="282" t="str">
        <f ca="true">+IF(OFFSET('Sanitation Data'!$E$29,0,10*ROW('Sanitation Data'!E191))="","",OFFSET('Sanitation Data'!$E$29,0,10*ROW('Sanitation Data'!E191)))</f>
        <v/>
      </c>
      <c r="CR197" s="282" t="str">
        <f ca="true">+IF(OFFSET('Sanitation Data'!$E$30,0,10*ROW('Sanitation Data'!E191))="","",OFFSET('Sanitation Data'!$E$30,0,10*ROW('Sanitation Data'!E191)))</f>
        <v/>
      </c>
      <c r="CS197" s="282" t="str">
        <f ca="true">+IF(OFFSET('Sanitation Data'!$E$31,0,10*ROW('Sanitation Data'!E191))="","",OFFSET('Sanitation Data'!$E$31,0,10*ROW('Sanitation Data'!E191)))</f>
        <v/>
      </c>
      <c r="CT197" s="282" t="str">
        <f ca="true">+IF(OFFSET('Sanitation Data'!$E$32,0,10*ROW('Sanitation Data'!E191))="","",OFFSET('Sanitation Data'!$E$32,0,10*ROW('Sanitation Data'!E191)))</f>
        <v/>
      </c>
      <c r="CU197" s="282" t="str">
        <f ca="true">+IF(OFFSET('Sanitation Data'!$F$28,0,10*ROW('Sanitation Data'!F191))="","",OFFSET('Sanitation Data'!$F$28,0,10*ROW('Sanitation Data'!F191)))</f>
        <v/>
      </c>
      <c r="CV197" s="282" t="str">
        <f ca="true">+IF(OFFSET('Sanitation Data'!$F$29,0,10*ROW('Sanitation Data'!F191))="","",OFFSET('Sanitation Data'!$F$29,0,10*ROW('Sanitation Data'!F191)))</f>
        <v/>
      </c>
      <c r="CW197" s="282" t="str">
        <f ca="true">+IF(OFFSET('Sanitation Data'!$F$30,0,10*ROW('Sanitation Data'!F191))="","",OFFSET('Sanitation Data'!$F$30,0,10*ROW('Sanitation Data'!F191)))</f>
        <v/>
      </c>
      <c r="CX197" s="282" t="str">
        <f ca="true">+IF(OFFSET('Sanitation Data'!$F$31,0,10*ROW('Sanitation Data'!F191))="","",OFFSET('Sanitation Data'!$F$31,0,10*ROW('Sanitation Data'!F191)))</f>
        <v/>
      </c>
      <c r="CY197" s="282" t="str">
        <f ca="true">+IF(OFFSET('Sanitation Data'!$F$32,0,10*ROW('Sanitation Data'!F191))="","",OFFSET('Sanitation Data'!$F$32,0,10*ROW('Sanitation Data'!F191)))</f>
        <v/>
      </c>
      <c r="CZ197" s="282" t="str">
        <f ca="true">+IF(OFFSET('Sanitation Data'!$G$28,0,10*ROW('Sanitation Data'!G191))="","",OFFSET('Sanitation Data'!$G$28,0,10*ROW('Sanitation Data'!G191)))</f>
        <v/>
      </c>
      <c r="DA197" s="282" t="str">
        <f ca="true">+IF(OFFSET('Sanitation Data'!$G$29,0,10*ROW('Sanitation Data'!G191))="","",OFFSET('Sanitation Data'!$G$29,0,10*ROW('Sanitation Data'!G191)))</f>
        <v/>
      </c>
      <c r="DB197" s="282" t="str">
        <f ca="true">+IF(OFFSET('Sanitation Data'!$G$30,0,10*ROW('Sanitation Data'!G191))="","",OFFSET('Sanitation Data'!$G$30,0,10*ROW('Sanitation Data'!G191)))</f>
        <v/>
      </c>
      <c r="DC197" s="282" t="str">
        <f ca="true">+IF(OFFSET('Sanitation Data'!$G$31,0,10*ROW('Sanitation Data'!G191))="","",OFFSET('Sanitation Data'!$G$31,0,10*ROW('Sanitation Data'!G191)))</f>
        <v/>
      </c>
      <c r="DD197" s="282" t="str">
        <f ca="true">+IF(OFFSET('Sanitation Data'!$G$32,0,10*ROW('Sanitation Data'!G191))="","",OFFSET('Sanitation Data'!$G$32,0,10*ROW('Sanitation Data'!G191)))</f>
        <v/>
      </c>
      <c r="DE197" s="282" t="str">
        <f ca="true">+IF(OFFSET('Sanitation Data'!$H$28,0,10*ROW('Sanitation Data'!H191))="","",OFFSET('Sanitation Data'!$H$28,0,10*ROW('Sanitation Data'!H191)))</f>
        <v/>
      </c>
      <c r="DF197" s="282" t="str">
        <f ca="true">+IF(OFFSET('Sanitation Data'!$H$29,0,10*ROW('Sanitation Data'!H191))="","",OFFSET('Sanitation Data'!$H$29,0,10*ROW('Sanitation Data'!H191)))</f>
        <v/>
      </c>
      <c r="DG197" s="282" t="str">
        <f ca="true">+IF(OFFSET('Sanitation Data'!$H$30,0,10*ROW('Sanitation Data'!H191))="","",OFFSET('Sanitation Data'!$H$30,0,10*ROW('Sanitation Data'!H191)))</f>
        <v/>
      </c>
      <c r="DH197" s="282" t="str">
        <f ca="true">+IF(OFFSET('Sanitation Data'!$H$31,0,10*ROW('Sanitation Data'!H191))="","",OFFSET('Sanitation Data'!$H$31,0,10*ROW('Sanitation Data'!H191)))</f>
        <v/>
      </c>
      <c r="DI197" s="282" t="str">
        <f ca="true">+IF(OFFSET('Sanitation Data'!$H$32,0,10*ROW('Sanitation Data'!H191))="","",OFFSET('Sanitation Data'!$H$32,0,10*ROW('Sanitation Data'!H191)))</f>
        <v/>
      </c>
      <c r="DJ197" s="282" t="str">
        <f ca="true">+IF(OFFSET('Sanitation Data'!$I$28,0,10*ROW('Sanitation Data'!I191))="","",OFFSET('Sanitation Data'!$I$28,0,10*ROW('Sanitation Data'!I191)))</f>
        <v/>
      </c>
      <c r="DK197" s="282" t="str">
        <f ca="true">+IF(OFFSET('Sanitation Data'!$I$29,0,10*ROW('Sanitation Data'!I191))="","",OFFSET('Sanitation Data'!$I$29,0,10*ROW('Sanitation Data'!I191)))</f>
        <v/>
      </c>
      <c r="DL197" s="282" t="str">
        <f ca="true">+IF(OFFSET('Sanitation Data'!$I$30,0,10*ROW('Sanitation Data'!I191))="","",OFFSET('Sanitation Data'!$I$30,0,10*ROW('Sanitation Data'!I191)))</f>
        <v/>
      </c>
      <c r="DM197" s="282" t="str">
        <f ca="true">+IF(OFFSET('Sanitation Data'!$I$31,0,10*ROW('Sanitation Data'!I191))="","",OFFSET('Sanitation Data'!$I$31,0,10*ROW('Sanitation Data'!I191)))</f>
        <v/>
      </c>
      <c r="DN197" s="282" t="str">
        <f ca="true">+IF(OFFSET('Sanitation Data'!$I$32,0,10*ROW('Sanitation Data'!I191))="","",OFFSET('Sanitation Data'!$I$32,0,10*ROW('Sanitation Data'!I191)))</f>
        <v/>
      </c>
      <c r="DO197" s="282" t="str">
        <f ca="true">+IF(OFFSET('Hygiene Data'!$D$11,0,10*ROW('Hygiene Data'!D191))="","",OFFSET('Hygiene Data'!$D$11,0,10*ROW('Hygiene Data'!D191)))</f>
        <v/>
      </c>
      <c r="DP197" s="282" t="str">
        <f ca="true">+IF(OFFSET('Hygiene Data'!$D$12,0,10*ROW('Hygiene Data'!D191))="","",OFFSET('Hygiene Data'!$D$12,0,10*ROW('Hygiene Data'!D191)))</f>
        <v/>
      </c>
      <c r="DQ197" s="282" t="str">
        <f ca="true">+IF(OFFSET('Hygiene Data'!$D$13,0,10*ROW('Hygiene Data'!D191))="","",OFFSET('Hygiene Data'!$D$13,0,10*ROW('Hygiene Data'!D191)))</f>
        <v/>
      </c>
      <c r="DR197" s="282" t="str">
        <f ca="true">+IF(OFFSET('Hygiene Data'!$E$11,0,10*ROW('Hygiene Data'!E191))="","",OFFSET('Hygiene Data'!$E$11,0,10*ROW('Hygiene Data'!E191)))</f>
        <v/>
      </c>
      <c r="DS197" s="282" t="str">
        <f ca="true">+IF(OFFSET('Hygiene Data'!$E$12,0,10*ROW('Hygiene Data'!E191))="","",OFFSET('Hygiene Data'!$E$12,0,10*ROW('Hygiene Data'!E191)))</f>
        <v/>
      </c>
      <c r="DT197" s="282" t="str">
        <f ca="true">+IF(OFFSET('Hygiene Data'!$E$13,0,10*ROW('Hygiene Data'!E191))="","",OFFSET('Hygiene Data'!$E$13,0,10*ROW('Hygiene Data'!E191)))</f>
        <v/>
      </c>
      <c r="DU197" s="282" t="str">
        <f ca="true">+IF(OFFSET('Hygiene Data'!$F$11,0,10*ROW('Hygiene Data'!F191))="","",OFFSET('Hygiene Data'!$F$11,0,10*ROW('Hygiene Data'!F191)))</f>
        <v/>
      </c>
      <c r="DV197" s="282" t="str">
        <f ca="true">+IF(OFFSET('Hygiene Data'!$F$12,0,10*ROW('Hygiene Data'!F191))="","",OFFSET('Hygiene Data'!$F$12,0,10*ROW('Hygiene Data'!F191)))</f>
        <v/>
      </c>
      <c r="DW197" s="282" t="str">
        <f ca="true">+IF(OFFSET('Hygiene Data'!$F$13,0,10*ROW('Hygiene Data'!F191))="","",OFFSET('Hygiene Data'!$F$13,0,10*ROW('Hygiene Data'!F191)))</f>
        <v/>
      </c>
      <c r="DX197" s="282" t="str">
        <f ca="true">+IF(OFFSET('Hygiene Data'!$G$11,0,10*ROW('Hygiene Data'!G191))="","",OFFSET('Hygiene Data'!$G$11,0,10*ROW('Hygiene Data'!G191)))</f>
        <v/>
      </c>
      <c r="DY197" s="282" t="str">
        <f ca="true">+IF(OFFSET('Hygiene Data'!$G$12,0,10*ROW('Hygiene Data'!G191))="","",OFFSET('Hygiene Data'!$G$12,0,10*ROW('Hygiene Data'!G191)))</f>
        <v/>
      </c>
      <c r="DZ197" s="282" t="str">
        <f ca="true">+IF(OFFSET('Hygiene Data'!$G$13,0,10*ROW('Hygiene Data'!G191))="","",OFFSET('Hygiene Data'!$G$13,0,10*ROW('Hygiene Data'!G191)))</f>
        <v/>
      </c>
      <c r="EA197" s="282" t="str">
        <f ca="true">+IF(OFFSET('Hygiene Data'!$H$11,0,10*ROW('Hygiene Data'!H191))="","",OFFSET('Hygiene Data'!$H$11,0,10*ROW('Hygiene Data'!H191)))</f>
        <v/>
      </c>
      <c r="EB197" s="282" t="str">
        <f ca="true">+IF(OFFSET('Hygiene Data'!$H$12,0,10*ROW('Hygiene Data'!H191))="","",OFFSET('Hygiene Data'!$H$12,0,10*ROW('Hygiene Data'!H191)))</f>
        <v/>
      </c>
      <c r="EC197" s="282" t="str">
        <f ca="true">+IF(OFFSET('Hygiene Data'!$H$13,0,10*ROW('Hygiene Data'!H191))="","",OFFSET('Hygiene Data'!$H$13,0,10*ROW('Hygiene Data'!H191)))</f>
        <v/>
      </c>
      <c r="ED197" s="282" t="str">
        <f ca="true">+IF(OFFSET('Hygiene Data'!$I$11,0,10*ROW('Hygiene Data'!I191))="","",OFFSET('Hygiene Data'!$I$11,0,10*ROW('Hygiene Data'!I191)))</f>
        <v/>
      </c>
      <c r="EE197" s="282" t="str">
        <f ca="true">+IF(OFFSET('Hygiene Data'!$I$12,0,10*ROW('Hygiene Data'!I191))="","",OFFSET('Hygiene Data'!$I$12,0,10*ROW('Hygiene Data'!I191)))</f>
        <v/>
      </c>
      <c r="EF197" s="282"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8"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2"/>
      <c r="BS198" s="282" t="str">
        <f ca="true">+IF(OFFSET('Water Data'!$D$27,0,10*ROW('Water Data'!D192))="","",OFFSET('Water Data'!$D$27,0,10*ROW('Water Data'!D192)))</f>
        <v/>
      </c>
      <c r="BT198" s="282" t="str">
        <f ca="true">+IF(OFFSET('Water Data'!$D$28,0,10*ROW('Water Data'!D192))="","",OFFSET('Water Data'!$D$28,0,10*ROW('Water Data'!D192)))</f>
        <v/>
      </c>
      <c r="BU198" s="282" t="str">
        <f ca="true">+IF(OFFSET('Water Data'!$D$29,0,10*ROW('Water Data'!D192))="","",OFFSET('Water Data'!$D$29,0,10*ROW('Water Data'!D192)))</f>
        <v/>
      </c>
      <c r="BV198" s="282" t="str">
        <f ca="true">+IF(OFFSET('Water Data'!$E$27,0,10*ROW('Water Data'!E192))="","",OFFSET('Water Data'!$E$27,0,10*ROW('Water Data'!E192)))</f>
        <v/>
      </c>
      <c r="BW198" s="282" t="str">
        <f ca="true">+IF(OFFSET('Water Data'!$E$28,0,10*ROW('Water Data'!E192))="","",OFFSET('Water Data'!$E$28,0,10*ROW('Water Data'!E192)))</f>
        <v/>
      </c>
      <c r="BX198" s="282" t="str">
        <f ca="true">+IF(OFFSET('Water Data'!$E$29,0,10*ROW('Water Data'!E192))="","",OFFSET('Water Data'!$E$29,0,10*ROW('Water Data'!E192)))</f>
        <v/>
      </c>
      <c r="BY198" s="282" t="str">
        <f ca="true">+IF(OFFSET('Water Data'!$F$27,0,10*ROW('Water Data'!F192))="","",OFFSET('Water Data'!$F$27,0,10*ROW('Water Data'!F192)))</f>
        <v/>
      </c>
      <c r="BZ198" s="282" t="str">
        <f ca="true">+IF(OFFSET('Water Data'!$F$28,0,10*ROW('Water Data'!F192))="","",OFFSET('Water Data'!$F$28,0,10*ROW('Water Data'!F192)))</f>
        <v/>
      </c>
      <c r="CA198" s="282" t="str">
        <f ca="true">+IF(OFFSET('Water Data'!$F$29,0,10*ROW('Water Data'!F192))="","",OFFSET('Water Data'!$F$29,0,10*ROW('Water Data'!F192)))</f>
        <v/>
      </c>
      <c r="CB198" s="282" t="str">
        <f ca="true">+IF(OFFSET('Water Data'!$G$27,0,10*ROW('Water Data'!G192))="","",OFFSET('Water Data'!$G$27,0,10*ROW('Water Data'!G192)))</f>
        <v/>
      </c>
      <c r="CC198" s="282" t="str">
        <f ca="true">+IF(OFFSET('Water Data'!$G$28,0,10*ROW('Water Data'!G192))="","",OFFSET('Water Data'!$G$28,0,10*ROW('Water Data'!G192)))</f>
        <v/>
      </c>
      <c r="CD198" s="282" t="str">
        <f ca="true">+IF(OFFSET('Water Data'!$G$29,0,10*ROW('Water Data'!G192))="","",OFFSET('Water Data'!$G$29,0,10*ROW('Water Data'!G192)))</f>
        <v/>
      </c>
      <c r="CE198" s="282" t="str">
        <f ca="true">+IF(OFFSET('Water Data'!$H$27,0,10*ROW('Water Data'!H192))="","",OFFSET('Water Data'!$H$27,0,10*ROW('Water Data'!H192)))</f>
        <v/>
      </c>
      <c r="CF198" s="282" t="str">
        <f ca="true">+IF(OFFSET('Water Data'!$H$28,0,10*ROW('Water Data'!H192))="","",OFFSET('Water Data'!$H$28,0,10*ROW('Water Data'!H192)))</f>
        <v/>
      </c>
      <c r="CG198" s="282" t="str">
        <f ca="true">+IF(OFFSET('Water Data'!$H$29,0,10*ROW('Water Data'!H192))="","",OFFSET('Water Data'!$H$29,0,10*ROW('Water Data'!H192)))</f>
        <v/>
      </c>
      <c r="CH198" s="282" t="str">
        <f ca="true">+IF(OFFSET('Water Data'!$I$27,0,10*ROW('Water Data'!I192))="","",OFFSET('Water Data'!$I$27,0,10*ROW('Water Data'!I192)))</f>
        <v/>
      </c>
      <c r="CI198" s="282" t="str">
        <f ca="true">+IF(OFFSET('Water Data'!$I$28,0,10*ROW('Water Data'!I192))="","",OFFSET('Water Data'!$I$28,0,10*ROW('Water Data'!I192)))</f>
        <v/>
      </c>
      <c r="CJ198" s="282" t="str">
        <f ca="true">+IF(OFFSET('Water Data'!$I$29,0,10*ROW('Water Data'!I192))="","",OFFSET('Water Data'!$I$29,0,10*ROW('Water Data'!I192)))</f>
        <v/>
      </c>
      <c r="CK198" s="282" t="str">
        <f ca="true">+IF(OFFSET('Sanitation Data'!$D$28,0,10*ROW('Sanitation Data'!D192))="","",OFFSET('Sanitation Data'!$D$28,0,10*ROW('Sanitation Data'!D192)))</f>
        <v/>
      </c>
      <c r="CL198" s="282" t="str">
        <f ca="true">+IF(OFFSET('Sanitation Data'!$D$29,0,10*ROW('Sanitation Data'!D192))="","",OFFSET('Sanitation Data'!$D$29,0,10*ROW('Sanitation Data'!D192)))</f>
        <v/>
      </c>
      <c r="CM198" s="282" t="str">
        <f ca="true">+IF(OFFSET('Sanitation Data'!$D$30,0,10*ROW('Sanitation Data'!D192))="","",OFFSET('Sanitation Data'!$D$30,0,10*ROW('Sanitation Data'!D192)))</f>
        <v/>
      </c>
      <c r="CN198" s="282" t="str">
        <f ca="true">+IF(OFFSET('Sanitation Data'!$D$31,0,10*ROW('Sanitation Data'!D192))="","",OFFSET('Sanitation Data'!$D$31,0,10*ROW('Sanitation Data'!D192)))</f>
        <v/>
      </c>
      <c r="CO198" s="282" t="str">
        <f ca="true">+IF(OFFSET('Sanitation Data'!$D$32,0,10*ROW('Sanitation Data'!D192))="","",OFFSET('Sanitation Data'!$D$32,0,10*ROW('Sanitation Data'!D192)))</f>
        <v/>
      </c>
      <c r="CP198" s="282" t="str">
        <f ca="true">+IF(OFFSET('Sanitation Data'!$E$28,0,10*ROW('Sanitation Data'!E192))="","",OFFSET('Sanitation Data'!$E$28,0,10*ROW('Sanitation Data'!E192)))</f>
        <v/>
      </c>
      <c r="CQ198" s="282" t="str">
        <f ca="true">+IF(OFFSET('Sanitation Data'!$E$29,0,10*ROW('Sanitation Data'!E192))="","",OFFSET('Sanitation Data'!$E$29,0,10*ROW('Sanitation Data'!E192)))</f>
        <v/>
      </c>
      <c r="CR198" s="282" t="str">
        <f ca="true">+IF(OFFSET('Sanitation Data'!$E$30,0,10*ROW('Sanitation Data'!E192))="","",OFFSET('Sanitation Data'!$E$30,0,10*ROW('Sanitation Data'!E192)))</f>
        <v/>
      </c>
      <c r="CS198" s="282" t="str">
        <f ca="true">+IF(OFFSET('Sanitation Data'!$E$31,0,10*ROW('Sanitation Data'!E192))="","",OFFSET('Sanitation Data'!$E$31,0,10*ROW('Sanitation Data'!E192)))</f>
        <v/>
      </c>
      <c r="CT198" s="282" t="str">
        <f ca="true">+IF(OFFSET('Sanitation Data'!$E$32,0,10*ROW('Sanitation Data'!E192))="","",OFFSET('Sanitation Data'!$E$32,0,10*ROW('Sanitation Data'!E192)))</f>
        <v/>
      </c>
      <c r="CU198" s="282" t="str">
        <f ca="true">+IF(OFFSET('Sanitation Data'!$F$28,0,10*ROW('Sanitation Data'!F192))="","",OFFSET('Sanitation Data'!$F$28,0,10*ROW('Sanitation Data'!F192)))</f>
        <v/>
      </c>
      <c r="CV198" s="282" t="str">
        <f ca="true">+IF(OFFSET('Sanitation Data'!$F$29,0,10*ROW('Sanitation Data'!F192))="","",OFFSET('Sanitation Data'!$F$29,0,10*ROW('Sanitation Data'!F192)))</f>
        <v/>
      </c>
      <c r="CW198" s="282" t="str">
        <f ca="true">+IF(OFFSET('Sanitation Data'!$F$30,0,10*ROW('Sanitation Data'!F192))="","",OFFSET('Sanitation Data'!$F$30,0,10*ROW('Sanitation Data'!F192)))</f>
        <v/>
      </c>
      <c r="CX198" s="282" t="str">
        <f ca="true">+IF(OFFSET('Sanitation Data'!$F$31,0,10*ROW('Sanitation Data'!F192))="","",OFFSET('Sanitation Data'!$F$31,0,10*ROW('Sanitation Data'!F192)))</f>
        <v/>
      </c>
      <c r="CY198" s="282" t="str">
        <f ca="true">+IF(OFFSET('Sanitation Data'!$F$32,0,10*ROW('Sanitation Data'!F192))="","",OFFSET('Sanitation Data'!$F$32,0,10*ROW('Sanitation Data'!F192)))</f>
        <v/>
      </c>
      <c r="CZ198" s="282" t="str">
        <f ca="true">+IF(OFFSET('Sanitation Data'!$G$28,0,10*ROW('Sanitation Data'!G192))="","",OFFSET('Sanitation Data'!$G$28,0,10*ROW('Sanitation Data'!G192)))</f>
        <v/>
      </c>
      <c r="DA198" s="282" t="str">
        <f ca="true">+IF(OFFSET('Sanitation Data'!$G$29,0,10*ROW('Sanitation Data'!G192))="","",OFFSET('Sanitation Data'!$G$29,0,10*ROW('Sanitation Data'!G192)))</f>
        <v/>
      </c>
      <c r="DB198" s="282" t="str">
        <f ca="true">+IF(OFFSET('Sanitation Data'!$G$30,0,10*ROW('Sanitation Data'!G192))="","",OFFSET('Sanitation Data'!$G$30,0,10*ROW('Sanitation Data'!G192)))</f>
        <v/>
      </c>
      <c r="DC198" s="282" t="str">
        <f ca="true">+IF(OFFSET('Sanitation Data'!$G$31,0,10*ROW('Sanitation Data'!G192))="","",OFFSET('Sanitation Data'!$G$31,0,10*ROW('Sanitation Data'!G192)))</f>
        <v/>
      </c>
      <c r="DD198" s="282" t="str">
        <f ca="true">+IF(OFFSET('Sanitation Data'!$G$32,0,10*ROW('Sanitation Data'!G192))="","",OFFSET('Sanitation Data'!$G$32,0,10*ROW('Sanitation Data'!G192)))</f>
        <v/>
      </c>
      <c r="DE198" s="282" t="str">
        <f ca="true">+IF(OFFSET('Sanitation Data'!$H$28,0,10*ROW('Sanitation Data'!H192))="","",OFFSET('Sanitation Data'!$H$28,0,10*ROW('Sanitation Data'!H192)))</f>
        <v/>
      </c>
      <c r="DF198" s="282" t="str">
        <f ca="true">+IF(OFFSET('Sanitation Data'!$H$29,0,10*ROW('Sanitation Data'!H192))="","",OFFSET('Sanitation Data'!$H$29,0,10*ROW('Sanitation Data'!H192)))</f>
        <v/>
      </c>
      <c r="DG198" s="282" t="str">
        <f ca="true">+IF(OFFSET('Sanitation Data'!$H$30,0,10*ROW('Sanitation Data'!H192))="","",OFFSET('Sanitation Data'!$H$30,0,10*ROW('Sanitation Data'!H192)))</f>
        <v/>
      </c>
      <c r="DH198" s="282" t="str">
        <f ca="true">+IF(OFFSET('Sanitation Data'!$H$31,0,10*ROW('Sanitation Data'!H192))="","",OFFSET('Sanitation Data'!$H$31,0,10*ROW('Sanitation Data'!H192)))</f>
        <v/>
      </c>
      <c r="DI198" s="282" t="str">
        <f ca="true">+IF(OFFSET('Sanitation Data'!$H$32,0,10*ROW('Sanitation Data'!H192))="","",OFFSET('Sanitation Data'!$H$32,0,10*ROW('Sanitation Data'!H192)))</f>
        <v/>
      </c>
      <c r="DJ198" s="282" t="str">
        <f ca="true">+IF(OFFSET('Sanitation Data'!$I$28,0,10*ROW('Sanitation Data'!I192))="","",OFFSET('Sanitation Data'!$I$28,0,10*ROW('Sanitation Data'!I192)))</f>
        <v/>
      </c>
      <c r="DK198" s="282" t="str">
        <f ca="true">+IF(OFFSET('Sanitation Data'!$I$29,0,10*ROW('Sanitation Data'!I192))="","",OFFSET('Sanitation Data'!$I$29,0,10*ROW('Sanitation Data'!I192)))</f>
        <v/>
      </c>
      <c r="DL198" s="282" t="str">
        <f ca="true">+IF(OFFSET('Sanitation Data'!$I$30,0,10*ROW('Sanitation Data'!I192))="","",OFFSET('Sanitation Data'!$I$30,0,10*ROW('Sanitation Data'!I192)))</f>
        <v/>
      </c>
      <c r="DM198" s="282" t="str">
        <f ca="true">+IF(OFFSET('Sanitation Data'!$I$31,0,10*ROW('Sanitation Data'!I192))="","",OFFSET('Sanitation Data'!$I$31,0,10*ROW('Sanitation Data'!I192)))</f>
        <v/>
      </c>
      <c r="DN198" s="282" t="str">
        <f ca="true">+IF(OFFSET('Sanitation Data'!$I$32,0,10*ROW('Sanitation Data'!I192))="","",OFFSET('Sanitation Data'!$I$32,0,10*ROW('Sanitation Data'!I192)))</f>
        <v/>
      </c>
      <c r="DO198" s="282" t="str">
        <f ca="true">+IF(OFFSET('Hygiene Data'!$D$11,0,10*ROW('Hygiene Data'!D192))="","",OFFSET('Hygiene Data'!$D$11,0,10*ROW('Hygiene Data'!D192)))</f>
        <v/>
      </c>
      <c r="DP198" s="282" t="str">
        <f ca="true">+IF(OFFSET('Hygiene Data'!$D$12,0,10*ROW('Hygiene Data'!D192))="","",OFFSET('Hygiene Data'!$D$12,0,10*ROW('Hygiene Data'!D192)))</f>
        <v/>
      </c>
      <c r="DQ198" s="282" t="str">
        <f ca="true">+IF(OFFSET('Hygiene Data'!$D$13,0,10*ROW('Hygiene Data'!D192))="","",OFFSET('Hygiene Data'!$D$13,0,10*ROW('Hygiene Data'!D192)))</f>
        <v/>
      </c>
      <c r="DR198" s="282" t="str">
        <f ca="true">+IF(OFFSET('Hygiene Data'!$E$11,0,10*ROW('Hygiene Data'!E192))="","",OFFSET('Hygiene Data'!$E$11,0,10*ROW('Hygiene Data'!E192)))</f>
        <v/>
      </c>
      <c r="DS198" s="282" t="str">
        <f ca="true">+IF(OFFSET('Hygiene Data'!$E$12,0,10*ROW('Hygiene Data'!E192))="","",OFFSET('Hygiene Data'!$E$12,0,10*ROW('Hygiene Data'!E192)))</f>
        <v/>
      </c>
      <c r="DT198" s="282" t="str">
        <f ca="true">+IF(OFFSET('Hygiene Data'!$E$13,0,10*ROW('Hygiene Data'!E192))="","",OFFSET('Hygiene Data'!$E$13,0,10*ROW('Hygiene Data'!E192)))</f>
        <v/>
      </c>
      <c r="DU198" s="282" t="str">
        <f ca="true">+IF(OFFSET('Hygiene Data'!$F$11,0,10*ROW('Hygiene Data'!F192))="","",OFFSET('Hygiene Data'!$F$11,0,10*ROW('Hygiene Data'!F192)))</f>
        <v/>
      </c>
      <c r="DV198" s="282" t="str">
        <f ca="true">+IF(OFFSET('Hygiene Data'!$F$12,0,10*ROW('Hygiene Data'!F192))="","",OFFSET('Hygiene Data'!$F$12,0,10*ROW('Hygiene Data'!F192)))</f>
        <v/>
      </c>
      <c r="DW198" s="282" t="str">
        <f ca="true">+IF(OFFSET('Hygiene Data'!$F$13,0,10*ROW('Hygiene Data'!F192))="","",OFFSET('Hygiene Data'!$F$13,0,10*ROW('Hygiene Data'!F192)))</f>
        <v/>
      </c>
      <c r="DX198" s="282" t="str">
        <f ca="true">+IF(OFFSET('Hygiene Data'!$G$11,0,10*ROW('Hygiene Data'!G192))="","",OFFSET('Hygiene Data'!$G$11,0,10*ROW('Hygiene Data'!G192)))</f>
        <v/>
      </c>
      <c r="DY198" s="282" t="str">
        <f ca="true">+IF(OFFSET('Hygiene Data'!$G$12,0,10*ROW('Hygiene Data'!G192))="","",OFFSET('Hygiene Data'!$G$12,0,10*ROW('Hygiene Data'!G192)))</f>
        <v/>
      </c>
      <c r="DZ198" s="282" t="str">
        <f ca="true">+IF(OFFSET('Hygiene Data'!$G$13,0,10*ROW('Hygiene Data'!G192))="","",OFFSET('Hygiene Data'!$G$13,0,10*ROW('Hygiene Data'!G192)))</f>
        <v/>
      </c>
      <c r="EA198" s="282" t="str">
        <f ca="true">+IF(OFFSET('Hygiene Data'!$H$11,0,10*ROW('Hygiene Data'!H192))="","",OFFSET('Hygiene Data'!$H$11,0,10*ROW('Hygiene Data'!H192)))</f>
        <v/>
      </c>
      <c r="EB198" s="282" t="str">
        <f ca="true">+IF(OFFSET('Hygiene Data'!$H$12,0,10*ROW('Hygiene Data'!H192))="","",OFFSET('Hygiene Data'!$H$12,0,10*ROW('Hygiene Data'!H192)))</f>
        <v/>
      </c>
      <c r="EC198" s="282" t="str">
        <f ca="true">+IF(OFFSET('Hygiene Data'!$H$13,0,10*ROW('Hygiene Data'!H192))="","",OFFSET('Hygiene Data'!$H$13,0,10*ROW('Hygiene Data'!H192)))</f>
        <v/>
      </c>
      <c r="ED198" s="282" t="str">
        <f ca="true">+IF(OFFSET('Hygiene Data'!$I$11,0,10*ROW('Hygiene Data'!I192))="","",OFFSET('Hygiene Data'!$I$11,0,10*ROW('Hygiene Data'!I192)))</f>
        <v/>
      </c>
      <c r="EE198" s="282" t="str">
        <f ca="true">+IF(OFFSET('Hygiene Data'!$I$12,0,10*ROW('Hygiene Data'!I192))="","",OFFSET('Hygiene Data'!$I$12,0,10*ROW('Hygiene Data'!I192)))</f>
        <v/>
      </c>
      <c r="EF198" s="282"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8"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2"/>
      <c r="BS199" s="282" t="str">
        <f ca="true">+IF(OFFSET('Water Data'!$D$27,0,10*ROW('Water Data'!D193))="","",OFFSET('Water Data'!$D$27,0,10*ROW('Water Data'!D193)))</f>
        <v/>
      </c>
      <c r="BT199" s="282" t="str">
        <f ca="true">+IF(OFFSET('Water Data'!$D$28,0,10*ROW('Water Data'!D193))="","",OFFSET('Water Data'!$D$28,0,10*ROW('Water Data'!D193)))</f>
        <v/>
      </c>
      <c r="BU199" s="282" t="str">
        <f ca="true">+IF(OFFSET('Water Data'!$D$29,0,10*ROW('Water Data'!D193))="","",OFFSET('Water Data'!$D$29,0,10*ROW('Water Data'!D193)))</f>
        <v/>
      </c>
      <c r="BV199" s="282" t="str">
        <f ca="true">+IF(OFFSET('Water Data'!$E$27,0,10*ROW('Water Data'!E193))="","",OFFSET('Water Data'!$E$27,0,10*ROW('Water Data'!E193)))</f>
        <v/>
      </c>
      <c r="BW199" s="282" t="str">
        <f ca="true">+IF(OFFSET('Water Data'!$E$28,0,10*ROW('Water Data'!E193))="","",OFFSET('Water Data'!$E$28,0,10*ROW('Water Data'!E193)))</f>
        <v/>
      </c>
      <c r="BX199" s="282" t="str">
        <f ca="true">+IF(OFFSET('Water Data'!$E$29,0,10*ROW('Water Data'!E193))="","",OFFSET('Water Data'!$E$29,0,10*ROW('Water Data'!E193)))</f>
        <v/>
      </c>
      <c r="BY199" s="282" t="str">
        <f ca="true">+IF(OFFSET('Water Data'!$F$27,0,10*ROW('Water Data'!F193))="","",OFFSET('Water Data'!$F$27,0,10*ROW('Water Data'!F193)))</f>
        <v/>
      </c>
      <c r="BZ199" s="282" t="str">
        <f ca="true">+IF(OFFSET('Water Data'!$F$28,0,10*ROW('Water Data'!F193))="","",OFFSET('Water Data'!$F$28,0,10*ROW('Water Data'!F193)))</f>
        <v/>
      </c>
      <c r="CA199" s="282" t="str">
        <f ca="true">+IF(OFFSET('Water Data'!$F$29,0,10*ROW('Water Data'!F193))="","",OFFSET('Water Data'!$F$29,0,10*ROW('Water Data'!F193)))</f>
        <v/>
      </c>
      <c r="CB199" s="282" t="str">
        <f ca="true">+IF(OFFSET('Water Data'!$G$27,0,10*ROW('Water Data'!G193))="","",OFFSET('Water Data'!$G$27,0,10*ROW('Water Data'!G193)))</f>
        <v/>
      </c>
      <c r="CC199" s="282" t="str">
        <f ca="true">+IF(OFFSET('Water Data'!$G$28,0,10*ROW('Water Data'!G193))="","",OFFSET('Water Data'!$G$28,0,10*ROW('Water Data'!G193)))</f>
        <v/>
      </c>
      <c r="CD199" s="282" t="str">
        <f ca="true">+IF(OFFSET('Water Data'!$G$29,0,10*ROW('Water Data'!G193))="","",OFFSET('Water Data'!$G$29,0,10*ROW('Water Data'!G193)))</f>
        <v/>
      </c>
      <c r="CE199" s="282" t="str">
        <f ca="true">+IF(OFFSET('Water Data'!$H$27,0,10*ROW('Water Data'!H193))="","",OFFSET('Water Data'!$H$27,0,10*ROW('Water Data'!H193)))</f>
        <v/>
      </c>
      <c r="CF199" s="282" t="str">
        <f ca="true">+IF(OFFSET('Water Data'!$H$28,0,10*ROW('Water Data'!H193))="","",OFFSET('Water Data'!$H$28,0,10*ROW('Water Data'!H193)))</f>
        <v/>
      </c>
      <c r="CG199" s="282" t="str">
        <f ca="true">+IF(OFFSET('Water Data'!$H$29,0,10*ROW('Water Data'!H193))="","",OFFSET('Water Data'!$H$29,0,10*ROW('Water Data'!H193)))</f>
        <v/>
      </c>
      <c r="CH199" s="282" t="str">
        <f ca="true">+IF(OFFSET('Water Data'!$I$27,0,10*ROW('Water Data'!I193))="","",OFFSET('Water Data'!$I$27,0,10*ROW('Water Data'!I193)))</f>
        <v/>
      </c>
      <c r="CI199" s="282" t="str">
        <f ca="true">+IF(OFFSET('Water Data'!$I$28,0,10*ROW('Water Data'!I193))="","",OFFSET('Water Data'!$I$28,0,10*ROW('Water Data'!I193)))</f>
        <v/>
      </c>
      <c r="CJ199" s="282" t="str">
        <f ca="true">+IF(OFFSET('Water Data'!$I$29,0,10*ROW('Water Data'!I193))="","",OFFSET('Water Data'!$I$29,0,10*ROW('Water Data'!I193)))</f>
        <v/>
      </c>
      <c r="CK199" s="282" t="str">
        <f ca="true">+IF(OFFSET('Sanitation Data'!$D$28,0,10*ROW('Sanitation Data'!D193))="","",OFFSET('Sanitation Data'!$D$28,0,10*ROW('Sanitation Data'!D193)))</f>
        <v/>
      </c>
      <c r="CL199" s="282" t="str">
        <f ca="true">+IF(OFFSET('Sanitation Data'!$D$29,0,10*ROW('Sanitation Data'!D193))="","",OFFSET('Sanitation Data'!$D$29,0,10*ROW('Sanitation Data'!D193)))</f>
        <v/>
      </c>
      <c r="CM199" s="282" t="str">
        <f ca="true">+IF(OFFSET('Sanitation Data'!$D$30,0,10*ROW('Sanitation Data'!D193))="","",OFFSET('Sanitation Data'!$D$30,0,10*ROW('Sanitation Data'!D193)))</f>
        <v/>
      </c>
      <c r="CN199" s="282" t="str">
        <f ca="true">+IF(OFFSET('Sanitation Data'!$D$31,0,10*ROW('Sanitation Data'!D193))="","",OFFSET('Sanitation Data'!$D$31,0,10*ROW('Sanitation Data'!D193)))</f>
        <v/>
      </c>
      <c r="CO199" s="282" t="str">
        <f ca="true">+IF(OFFSET('Sanitation Data'!$D$32,0,10*ROW('Sanitation Data'!D193))="","",OFFSET('Sanitation Data'!$D$32,0,10*ROW('Sanitation Data'!D193)))</f>
        <v/>
      </c>
      <c r="CP199" s="282" t="str">
        <f ca="true">+IF(OFFSET('Sanitation Data'!$E$28,0,10*ROW('Sanitation Data'!E193))="","",OFFSET('Sanitation Data'!$E$28,0,10*ROW('Sanitation Data'!E193)))</f>
        <v/>
      </c>
      <c r="CQ199" s="282" t="str">
        <f ca="true">+IF(OFFSET('Sanitation Data'!$E$29,0,10*ROW('Sanitation Data'!E193))="","",OFFSET('Sanitation Data'!$E$29,0,10*ROW('Sanitation Data'!E193)))</f>
        <v/>
      </c>
      <c r="CR199" s="282" t="str">
        <f ca="true">+IF(OFFSET('Sanitation Data'!$E$30,0,10*ROW('Sanitation Data'!E193))="","",OFFSET('Sanitation Data'!$E$30,0,10*ROW('Sanitation Data'!E193)))</f>
        <v/>
      </c>
      <c r="CS199" s="282" t="str">
        <f ca="true">+IF(OFFSET('Sanitation Data'!$E$31,0,10*ROW('Sanitation Data'!E193))="","",OFFSET('Sanitation Data'!$E$31,0,10*ROW('Sanitation Data'!E193)))</f>
        <v/>
      </c>
      <c r="CT199" s="282" t="str">
        <f ca="true">+IF(OFFSET('Sanitation Data'!$E$32,0,10*ROW('Sanitation Data'!E193))="","",OFFSET('Sanitation Data'!$E$32,0,10*ROW('Sanitation Data'!E193)))</f>
        <v/>
      </c>
      <c r="CU199" s="282" t="str">
        <f ca="true">+IF(OFFSET('Sanitation Data'!$F$28,0,10*ROW('Sanitation Data'!F193))="","",OFFSET('Sanitation Data'!$F$28,0,10*ROW('Sanitation Data'!F193)))</f>
        <v/>
      </c>
      <c r="CV199" s="282" t="str">
        <f ca="true">+IF(OFFSET('Sanitation Data'!$F$29,0,10*ROW('Sanitation Data'!F193))="","",OFFSET('Sanitation Data'!$F$29,0,10*ROW('Sanitation Data'!F193)))</f>
        <v/>
      </c>
      <c r="CW199" s="282" t="str">
        <f ca="true">+IF(OFFSET('Sanitation Data'!$F$30,0,10*ROW('Sanitation Data'!F193))="","",OFFSET('Sanitation Data'!$F$30,0,10*ROW('Sanitation Data'!F193)))</f>
        <v/>
      </c>
      <c r="CX199" s="282" t="str">
        <f ca="true">+IF(OFFSET('Sanitation Data'!$F$31,0,10*ROW('Sanitation Data'!F193))="","",OFFSET('Sanitation Data'!$F$31,0,10*ROW('Sanitation Data'!F193)))</f>
        <v/>
      </c>
      <c r="CY199" s="282" t="str">
        <f ca="true">+IF(OFFSET('Sanitation Data'!$F$32,0,10*ROW('Sanitation Data'!F193))="","",OFFSET('Sanitation Data'!$F$32,0,10*ROW('Sanitation Data'!F193)))</f>
        <v/>
      </c>
      <c r="CZ199" s="282" t="str">
        <f ca="true">+IF(OFFSET('Sanitation Data'!$G$28,0,10*ROW('Sanitation Data'!G193))="","",OFFSET('Sanitation Data'!$G$28,0,10*ROW('Sanitation Data'!G193)))</f>
        <v/>
      </c>
      <c r="DA199" s="282" t="str">
        <f ca="true">+IF(OFFSET('Sanitation Data'!$G$29,0,10*ROW('Sanitation Data'!G193))="","",OFFSET('Sanitation Data'!$G$29,0,10*ROW('Sanitation Data'!G193)))</f>
        <v/>
      </c>
      <c r="DB199" s="282" t="str">
        <f ca="true">+IF(OFFSET('Sanitation Data'!$G$30,0,10*ROW('Sanitation Data'!G193))="","",OFFSET('Sanitation Data'!$G$30,0,10*ROW('Sanitation Data'!G193)))</f>
        <v/>
      </c>
      <c r="DC199" s="282" t="str">
        <f ca="true">+IF(OFFSET('Sanitation Data'!$G$31,0,10*ROW('Sanitation Data'!G193))="","",OFFSET('Sanitation Data'!$G$31,0,10*ROW('Sanitation Data'!G193)))</f>
        <v/>
      </c>
      <c r="DD199" s="282" t="str">
        <f ca="true">+IF(OFFSET('Sanitation Data'!$G$32,0,10*ROW('Sanitation Data'!G193))="","",OFFSET('Sanitation Data'!$G$32,0,10*ROW('Sanitation Data'!G193)))</f>
        <v/>
      </c>
      <c r="DE199" s="282" t="str">
        <f ca="true">+IF(OFFSET('Sanitation Data'!$H$28,0,10*ROW('Sanitation Data'!H193))="","",OFFSET('Sanitation Data'!$H$28,0,10*ROW('Sanitation Data'!H193)))</f>
        <v/>
      </c>
      <c r="DF199" s="282" t="str">
        <f ca="true">+IF(OFFSET('Sanitation Data'!$H$29,0,10*ROW('Sanitation Data'!H193))="","",OFFSET('Sanitation Data'!$H$29,0,10*ROW('Sanitation Data'!H193)))</f>
        <v/>
      </c>
      <c r="DG199" s="282" t="str">
        <f ca="true">+IF(OFFSET('Sanitation Data'!$H$30,0,10*ROW('Sanitation Data'!H193))="","",OFFSET('Sanitation Data'!$H$30,0,10*ROW('Sanitation Data'!H193)))</f>
        <v/>
      </c>
      <c r="DH199" s="282" t="str">
        <f ca="true">+IF(OFFSET('Sanitation Data'!$H$31,0,10*ROW('Sanitation Data'!H193))="","",OFFSET('Sanitation Data'!$H$31,0,10*ROW('Sanitation Data'!H193)))</f>
        <v/>
      </c>
      <c r="DI199" s="282" t="str">
        <f ca="true">+IF(OFFSET('Sanitation Data'!$H$32,0,10*ROW('Sanitation Data'!H193))="","",OFFSET('Sanitation Data'!$H$32,0,10*ROW('Sanitation Data'!H193)))</f>
        <v/>
      </c>
      <c r="DJ199" s="282" t="str">
        <f ca="true">+IF(OFFSET('Sanitation Data'!$I$28,0,10*ROW('Sanitation Data'!I193))="","",OFFSET('Sanitation Data'!$I$28,0,10*ROW('Sanitation Data'!I193)))</f>
        <v/>
      </c>
      <c r="DK199" s="282" t="str">
        <f ca="true">+IF(OFFSET('Sanitation Data'!$I$29,0,10*ROW('Sanitation Data'!I193))="","",OFFSET('Sanitation Data'!$I$29,0,10*ROW('Sanitation Data'!I193)))</f>
        <v/>
      </c>
      <c r="DL199" s="282" t="str">
        <f ca="true">+IF(OFFSET('Sanitation Data'!$I$30,0,10*ROW('Sanitation Data'!I193))="","",OFFSET('Sanitation Data'!$I$30,0,10*ROW('Sanitation Data'!I193)))</f>
        <v/>
      </c>
      <c r="DM199" s="282" t="str">
        <f ca="true">+IF(OFFSET('Sanitation Data'!$I$31,0,10*ROW('Sanitation Data'!I193))="","",OFFSET('Sanitation Data'!$I$31,0,10*ROW('Sanitation Data'!I193)))</f>
        <v/>
      </c>
      <c r="DN199" s="282" t="str">
        <f ca="true">+IF(OFFSET('Sanitation Data'!$I$32,0,10*ROW('Sanitation Data'!I193))="","",OFFSET('Sanitation Data'!$I$32,0,10*ROW('Sanitation Data'!I193)))</f>
        <v/>
      </c>
      <c r="DO199" s="282" t="str">
        <f ca="true">+IF(OFFSET('Hygiene Data'!$D$11,0,10*ROW('Hygiene Data'!D193))="","",OFFSET('Hygiene Data'!$D$11,0,10*ROW('Hygiene Data'!D193)))</f>
        <v/>
      </c>
      <c r="DP199" s="282" t="str">
        <f ca="true">+IF(OFFSET('Hygiene Data'!$D$12,0,10*ROW('Hygiene Data'!D193))="","",OFFSET('Hygiene Data'!$D$12,0,10*ROW('Hygiene Data'!D193)))</f>
        <v/>
      </c>
      <c r="DQ199" s="282" t="str">
        <f ca="true">+IF(OFFSET('Hygiene Data'!$D$13,0,10*ROW('Hygiene Data'!D193))="","",OFFSET('Hygiene Data'!$D$13,0,10*ROW('Hygiene Data'!D193)))</f>
        <v/>
      </c>
      <c r="DR199" s="282" t="str">
        <f ca="true">+IF(OFFSET('Hygiene Data'!$E$11,0,10*ROW('Hygiene Data'!E193))="","",OFFSET('Hygiene Data'!$E$11,0,10*ROW('Hygiene Data'!E193)))</f>
        <v/>
      </c>
      <c r="DS199" s="282" t="str">
        <f ca="true">+IF(OFFSET('Hygiene Data'!$E$12,0,10*ROW('Hygiene Data'!E193))="","",OFFSET('Hygiene Data'!$E$12,0,10*ROW('Hygiene Data'!E193)))</f>
        <v/>
      </c>
      <c r="DT199" s="282" t="str">
        <f ca="true">+IF(OFFSET('Hygiene Data'!$E$13,0,10*ROW('Hygiene Data'!E193))="","",OFFSET('Hygiene Data'!$E$13,0,10*ROW('Hygiene Data'!E193)))</f>
        <v/>
      </c>
      <c r="DU199" s="282" t="str">
        <f ca="true">+IF(OFFSET('Hygiene Data'!$F$11,0,10*ROW('Hygiene Data'!F193))="","",OFFSET('Hygiene Data'!$F$11,0,10*ROW('Hygiene Data'!F193)))</f>
        <v/>
      </c>
      <c r="DV199" s="282" t="str">
        <f ca="true">+IF(OFFSET('Hygiene Data'!$F$12,0,10*ROW('Hygiene Data'!F193))="","",OFFSET('Hygiene Data'!$F$12,0,10*ROW('Hygiene Data'!F193)))</f>
        <v/>
      </c>
      <c r="DW199" s="282" t="str">
        <f ca="true">+IF(OFFSET('Hygiene Data'!$F$13,0,10*ROW('Hygiene Data'!F193))="","",OFFSET('Hygiene Data'!$F$13,0,10*ROW('Hygiene Data'!F193)))</f>
        <v/>
      </c>
      <c r="DX199" s="282" t="str">
        <f ca="true">+IF(OFFSET('Hygiene Data'!$G$11,0,10*ROW('Hygiene Data'!G193))="","",OFFSET('Hygiene Data'!$G$11,0,10*ROW('Hygiene Data'!G193)))</f>
        <v/>
      </c>
      <c r="DY199" s="282" t="str">
        <f ca="true">+IF(OFFSET('Hygiene Data'!$G$12,0,10*ROW('Hygiene Data'!G193))="","",OFFSET('Hygiene Data'!$G$12,0,10*ROW('Hygiene Data'!G193)))</f>
        <v/>
      </c>
      <c r="DZ199" s="282" t="str">
        <f ca="true">+IF(OFFSET('Hygiene Data'!$G$13,0,10*ROW('Hygiene Data'!G193))="","",OFFSET('Hygiene Data'!$G$13,0,10*ROW('Hygiene Data'!G193)))</f>
        <v/>
      </c>
      <c r="EA199" s="282" t="str">
        <f ca="true">+IF(OFFSET('Hygiene Data'!$H$11,0,10*ROW('Hygiene Data'!H193))="","",OFFSET('Hygiene Data'!$H$11,0,10*ROW('Hygiene Data'!H193)))</f>
        <v/>
      </c>
      <c r="EB199" s="282" t="str">
        <f ca="true">+IF(OFFSET('Hygiene Data'!$H$12,0,10*ROW('Hygiene Data'!H193))="","",OFFSET('Hygiene Data'!$H$12,0,10*ROW('Hygiene Data'!H193)))</f>
        <v/>
      </c>
      <c r="EC199" s="282" t="str">
        <f ca="true">+IF(OFFSET('Hygiene Data'!$H$13,0,10*ROW('Hygiene Data'!H193))="","",OFFSET('Hygiene Data'!$H$13,0,10*ROW('Hygiene Data'!H193)))</f>
        <v/>
      </c>
      <c r="ED199" s="282" t="str">
        <f ca="true">+IF(OFFSET('Hygiene Data'!$I$11,0,10*ROW('Hygiene Data'!I193))="","",OFFSET('Hygiene Data'!$I$11,0,10*ROW('Hygiene Data'!I193)))</f>
        <v/>
      </c>
      <c r="EE199" s="282" t="str">
        <f ca="true">+IF(OFFSET('Hygiene Data'!$I$12,0,10*ROW('Hygiene Data'!I193))="","",OFFSET('Hygiene Data'!$I$12,0,10*ROW('Hygiene Data'!I193)))</f>
        <v/>
      </c>
      <c r="EF199" s="282"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8"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2"/>
      <c r="BS200" s="282" t="str">
        <f ca="true">+IF(OFFSET('Water Data'!$D$27,0,10*ROW('Water Data'!D194))="","",OFFSET('Water Data'!$D$27,0,10*ROW('Water Data'!D194)))</f>
        <v/>
      </c>
      <c r="BT200" s="282" t="str">
        <f ca="true">+IF(OFFSET('Water Data'!$D$28,0,10*ROW('Water Data'!D194))="","",OFFSET('Water Data'!$D$28,0,10*ROW('Water Data'!D194)))</f>
        <v/>
      </c>
      <c r="BU200" s="282" t="str">
        <f ca="true">+IF(OFFSET('Water Data'!$D$29,0,10*ROW('Water Data'!D194))="","",OFFSET('Water Data'!$D$29,0,10*ROW('Water Data'!D194)))</f>
        <v/>
      </c>
      <c r="BV200" s="282" t="str">
        <f ca="true">+IF(OFFSET('Water Data'!$E$27,0,10*ROW('Water Data'!E194))="","",OFFSET('Water Data'!$E$27,0,10*ROW('Water Data'!E194)))</f>
        <v/>
      </c>
      <c r="BW200" s="282" t="str">
        <f ca="true">+IF(OFFSET('Water Data'!$E$28,0,10*ROW('Water Data'!E194))="","",OFFSET('Water Data'!$E$28,0,10*ROW('Water Data'!E194)))</f>
        <v/>
      </c>
      <c r="BX200" s="282" t="str">
        <f ca="true">+IF(OFFSET('Water Data'!$E$29,0,10*ROW('Water Data'!E194))="","",OFFSET('Water Data'!$E$29,0,10*ROW('Water Data'!E194)))</f>
        <v/>
      </c>
      <c r="BY200" s="282" t="str">
        <f ca="true">+IF(OFFSET('Water Data'!$F$27,0,10*ROW('Water Data'!F194))="","",OFFSET('Water Data'!$F$27,0,10*ROW('Water Data'!F194)))</f>
        <v/>
      </c>
      <c r="BZ200" s="282" t="str">
        <f ca="true">+IF(OFFSET('Water Data'!$F$28,0,10*ROW('Water Data'!F194))="","",OFFSET('Water Data'!$F$28,0,10*ROW('Water Data'!F194)))</f>
        <v/>
      </c>
      <c r="CA200" s="282" t="str">
        <f ca="true">+IF(OFFSET('Water Data'!$F$29,0,10*ROW('Water Data'!F194))="","",OFFSET('Water Data'!$F$29,0,10*ROW('Water Data'!F194)))</f>
        <v/>
      </c>
      <c r="CB200" s="282" t="str">
        <f ca="true">+IF(OFFSET('Water Data'!$G$27,0,10*ROW('Water Data'!G194))="","",OFFSET('Water Data'!$G$27,0,10*ROW('Water Data'!G194)))</f>
        <v/>
      </c>
      <c r="CC200" s="282" t="str">
        <f ca="true">+IF(OFFSET('Water Data'!$G$28,0,10*ROW('Water Data'!G194))="","",OFFSET('Water Data'!$G$28,0,10*ROW('Water Data'!G194)))</f>
        <v/>
      </c>
      <c r="CD200" s="282" t="str">
        <f ca="true">+IF(OFFSET('Water Data'!$G$29,0,10*ROW('Water Data'!G194))="","",OFFSET('Water Data'!$G$29,0,10*ROW('Water Data'!G194)))</f>
        <v/>
      </c>
      <c r="CE200" s="282" t="str">
        <f ca="true">+IF(OFFSET('Water Data'!$H$27,0,10*ROW('Water Data'!H194))="","",OFFSET('Water Data'!$H$27,0,10*ROW('Water Data'!H194)))</f>
        <v/>
      </c>
      <c r="CF200" s="282" t="str">
        <f ca="true">+IF(OFFSET('Water Data'!$H$28,0,10*ROW('Water Data'!H194))="","",OFFSET('Water Data'!$H$28,0,10*ROW('Water Data'!H194)))</f>
        <v/>
      </c>
      <c r="CG200" s="282" t="str">
        <f ca="true">+IF(OFFSET('Water Data'!$H$29,0,10*ROW('Water Data'!H194))="","",OFFSET('Water Data'!$H$29,0,10*ROW('Water Data'!H194)))</f>
        <v/>
      </c>
      <c r="CH200" s="282" t="str">
        <f ca="true">+IF(OFFSET('Water Data'!$I$27,0,10*ROW('Water Data'!I194))="","",OFFSET('Water Data'!$I$27,0,10*ROW('Water Data'!I194)))</f>
        <v/>
      </c>
      <c r="CI200" s="282" t="str">
        <f ca="true">+IF(OFFSET('Water Data'!$I$28,0,10*ROW('Water Data'!I194))="","",OFFSET('Water Data'!$I$28,0,10*ROW('Water Data'!I194)))</f>
        <v/>
      </c>
      <c r="CJ200" s="282" t="str">
        <f ca="true">+IF(OFFSET('Water Data'!$I$29,0,10*ROW('Water Data'!I194))="","",OFFSET('Water Data'!$I$29,0,10*ROW('Water Data'!I194)))</f>
        <v/>
      </c>
      <c r="CK200" s="282" t="str">
        <f ca="true">+IF(OFFSET('Sanitation Data'!$D$28,0,10*ROW('Sanitation Data'!D194))="","",OFFSET('Sanitation Data'!$D$28,0,10*ROW('Sanitation Data'!D194)))</f>
        <v/>
      </c>
      <c r="CL200" s="282" t="str">
        <f ca="true">+IF(OFFSET('Sanitation Data'!$D$29,0,10*ROW('Sanitation Data'!D194))="","",OFFSET('Sanitation Data'!$D$29,0,10*ROW('Sanitation Data'!D194)))</f>
        <v/>
      </c>
      <c r="CM200" s="282" t="str">
        <f ca="true">+IF(OFFSET('Sanitation Data'!$D$30,0,10*ROW('Sanitation Data'!D194))="","",OFFSET('Sanitation Data'!$D$30,0,10*ROW('Sanitation Data'!D194)))</f>
        <v/>
      </c>
      <c r="CN200" s="282" t="str">
        <f ca="true">+IF(OFFSET('Sanitation Data'!$D$31,0,10*ROW('Sanitation Data'!D194))="","",OFFSET('Sanitation Data'!$D$31,0,10*ROW('Sanitation Data'!D194)))</f>
        <v/>
      </c>
      <c r="CO200" s="282" t="str">
        <f ca="true">+IF(OFFSET('Sanitation Data'!$D$32,0,10*ROW('Sanitation Data'!D194))="","",OFFSET('Sanitation Data'!$D$32,0,10*ROW('Sanitation Data'!D194)))</f>
        <v/>
      </c>
      <c r="CP200" s="282" t="str">
        <f ca="true">+IF(OFFSET('Sanitation Data'!$E$28,0,10*ROW('Sanitation Data'!E194))="","",OFFSET('Sanitation Data'!$E$28,0,10*ROW('Sanitation Data'!E194)))</f>
        <v/>
      </c>
      <c r="CQ200" s="282" t="str">
        <f ca="true">+IF(OFFSET('Sanitation Data'!$E$29,0,10*ROW('Sanitation Data'!E194))="","",OFFSET('Sanitation Data'!$E$29,0,10*ROW('Sanitation Data'!E194)))</f>
        <v/>
      </c>
      <c r="CR200" s="282" t="str">
        <f ca="true">+IF(OFFSET('Sanitation Data'!$E$30,0,10*ROW('Sanitation Data'!E194))="","",OFFSET('Sanitation Data'!$E$30,0,10*ROW('Sanitation Data'!E194)))</f>
        <v/>
      </c>
      <c r="CS200" s="282" t="str">
        <f ca="true">+IF(OFFSET('Sanitation Data'!$E$31,0,10*ROW('Sanitation Data'!E194))="","",OFFSET('Sanitation Data'!$E$31,0,10*ROW('Sanitation Data'!E194)))</f>
        <v/>
      </c>
      <c r="CT200" s="282" t="str">
        <f ca="true">+IF(OFFSET('Sanitation Data'!$E$32,0,10*ROW('Sanitation Data'!E194))="","",OFFSET('Sanitation Data'!$E$32,0,10*ROW('Sanitation Data'!E194)))</f>
        <v/>
      </c>
      <c r="CU200" s="282" t="str">
        <f ca="true">+IF(OFFSET('Sanitation Data'!$F$28,0,10*ROW('Sanitation Data'!F194))="","",OFFSET('Sanitation Data'!$F$28,0,10*ROW('Sanitation Data'!F194)))</f>
        <v/>
      </c>
      <c r="CV200" s="282" t="str">
        <f ca="true">+IF(OFFSET('Sanitation Data'!$F$29,0,10*ROW('Sanitation Data'!F194))="","",OFFSET('Sanitation Data'!$F$29,0,10*ROW('Sanitation Data'!F194)))</f>
        <v/>
      </c>
      <c r="CW200" s="282" t="str">
        <f ca="true">+IF(OFFSET('Sanitation Data'!$F$30,0,10*ROW('Sanitation Data'!F194))="","",OFFSET('Sanitation Data'!$F$30,0,10*ROW('Sanitation Data'!F194)))</f>
        <v/>
      </c>
      <c r="CX200" s="282" t="str">
        <f ca="true">+IF(OFFSET('Sanitation Data'!$F$31,0,10*ROW('Sanitation Data'!F194))="","",OFFSET('Sanitation Data'!$F$31,0,10*ROW('Sanitation Data'!F194)))</f>
        <v/>
      </c>
      <c r="CY200" s="282" t="str">
        <f ca="true">+IF(OFFSET('Sanitation Data'!$F$32,0,10*ROW('Sanitation Data'!F194))="","",OFFSET('Sanitation Data'!$F$32,0,10*ROW('Sanitation Data'!F194)))</f>
        <v/>
      </c>
      <c r="CZ200" s="282" t="str">
        <f ca="true">+IF(OFFSET('Sanitation Data'!$G$28,0,10*ROW('Sanitation Data'!G194))="","",OFFSET('Sanitation Data'!$G$28,0,10*ROW('Sanitation Data'!G194)))</f>
        <v/>
      </c>
      <c r="DA200" s="282" t="str">
        <f ca="true">+IF(OFFSET('Sanitation Data'!$G$29,0,10*ROW('Sanitation Data'!G194))="","",OFFSET('Sanitation Data'!$G$29,0,10*ROW('Sanitation Data'!G194)))</f>
        <v/>
      </c>
      <c r="DB200" s="282" t="str">
        <f ca="true">+IF(OFFSET('Sanitation Data'!$G$30,0,10*ROW('Sanitation Data'!G194))="","",OFFSET('Sanitation Data'!$G$30,0,10*ROW('Sanitation Data'!G194)))</f>
        <v/>
      </c>
      <c r="DC200" s="282" t="str">
        <f ca="true">+IF(OFFSET('Sanitation Data'!$G$31,0,10*ROW('Sanitation Data'!G194))="","",OFFSET('Sanitation Data'!$G$31,0,10*ROW('Sanitation Data'!G194)))</f>
        <v/>
      </c>
      <c r="DD200" s="282" t="str">
        <f ca="true">+IF(OFFSET('Sanitation Data'!$G$32,0,10*ROW('Sanitation Data'!G194))="","",OFFSET('Sanitation Data'!$G$32,0,10*ROW('Sanitation Data'!G194)))</f>
        <v/>
      </c>
      <c r="DE200" s="282" t="str">
        <f ca="true">+IF(OFFSET('Sanitation Data'!$H$28,0,10*ROW('Sanitation Data'!H194))="","",OFFSET('Sanitation Data'!$H$28,0,10*ROW('Sanitation Data'!H194)))</f>
        <v/>
      </c>
      <c r="DF200" s="282" t="str">
        <f ca="true">+IF(OFFSET('Sanitation Data'!$H$29,0,10*ROW('Sanitation Data'!H194))="","",OFFSET('Sanitation Data'!$H$29,0,10*ROW('Sanitation Data'!H194)))</f>
        <v/>
      </c>
      <c r="DG200" s="282" t="str">
        <f ca="true">+IF(OFFSET('Sanitation Data'!$H$30,0,10*ROW('Sanitation Data'!H194))="","",OFFSET('Sanitation Data'!$H$30,0,10*ROW('Sanitation Data'!H194)))</f>
        <v/>
      </c>
      <c r="DH200" s="282" t="str">
        <f ca="true">+IF(OFFSET('Sanitation Data'!$H$31,0,10*ROW('Sanitation Data'!H194))="","",OFFSET('Sanitation Data'!$H$31,0,10*ROW('Sanitation Data'!H194)))</f>
        <v/>
      </c>
      <c r="DI200" s="282" t="str">
        <f ca="true">+IF(OFFSET('Sanitation Data'!$H$32,0,10*ROW('Sanitation Data'!H194))="","",OFFSET('Sanitation Data'!$H$32,0,10*ROW('Sanitation Data'!H194)))</f>
        <v/>
      </c>
      <c r="DJ200" s="282" t="str">
        <f ca="true">+IF(OFFSET('Sanitation Data'!$I$28,0,10*ROW('Sanitation Data'!I194))="","",OFFSET('Sanitation Data'!$I$28,0,10*ROW('Sanitation Data'!I194)))</f>
        <v/>
      </c>
      <c r="DK200" s="282" t="str">
        <f ca="true">+IF(OFFSET('Sanitation Data'!$I$29,0,10*ROW('Sanitation Data'!I194))="","",OFFSET('Sanitation Data'!$I$29,0,10*ROW('Sanitation Data'!I194)))</f>
        <v/>
      </c>
      <c r="DL200" s="282" t="str">
        <f ca="true">+IF(OFFSET('Sanitation Data'!$I$30,0,10*ROW('Sanitation Data'!I194))="","",OFFSET('Sanitation Data'!$I$30,0,10*ROW('Sanitation Data'!I194)))</f>
        <v/>
      </c>
      <c r="DM200" s="282" t="str">
        <f ca="true">+IF(OFFSET('Sanitation Data'!$I$31,0,10*ROW('Sanitation Data'!I194))="","",OFFSET('Sanitation Data'!$I$31,0,10*ROW('Sanitation Data'!I194)))</f>
        <v/>
      </c>
      <c r="DN200" s="282" t="str">
        <f ca="true">+IF(OFFSET('Sanitation Data'!$I$32,0,10*ROW('Sanitation Data'!I194))="","",OFFSET('Sanitation Data'!$I$32,0,10*ROW('Sanitation Data'!I194)))</f>
        <v/>
      </c>
      <c r="DO200" s="282" t="str">
        <f ca="true">+IF(OFFSET('Hygiene Data'!$D$11,0,10*ROW('Hygiene Data'!D194))="","",OFFSET('Hygiene Data'!$D$11,0,10*ROW('Hygiene Data'!D194)))</f>
        <v/>
      </c>
      <c r="DP200" s="282" t="str">
        <f ca="true">+IF(OFFSET('Hygiene Data'!$D$12,0,10*ROW('Hygiene Data'!D194))="","",OFFSET('Hygiene Data'!$D$12,0,10*ROW('Hygiene Data'!D194)))</f>
        <v/>
      </c>
      <c r="DQ200" s="282" t="str">
        <f ca="true">+IF(OFFSET('Hygiene Data'!$D$13,0,10*ROW('Hygiene Data'!D194))="","",OFFSET('Hygiene Data'!$D$13,0,10*ROW('Hygiene Data'!D194)))</f>
        <v/>
      </c>
      <c r="DR200" s="282" t="str">
        <f ca="true">+IF(OFFSET('Hygiene Data'!$E$11,0,10*ROW('Hygiene Data'!E194))="","",OFFSET('Hygiene Data'!$E$11,0,10*ROW('Hygiene Data'!E194)))</f>
        <v/>
      </c>
      <c r="DS200" s="282" t="str">
        <f ca="true">+IF(OFFSET('Hygiene Data'!$E$12,0,10*ROW('Hygiene Data'!E194))="","",OFFSET('Hygiene Data'!$E$12,0,10*ROW('Hygiene Data'!E194)))</f>
        <v/>
      </c>
      <c r="DT200" s="282" t="str">
        <f ca="true">+IF(OFFSET('Hygiene Data'!$E$13,0,10*ROW('Hygiene Data'!E194))="","",OFFSET('Hygiene Data'!$E$13,0,10*ROW('Hygiene Data'!E194)))</f>
        <v/>
      </c>
      <c r="DU200" s="282" t="str">
        <f ca="true">+IF(OFFSET('Hygiene Data'!$F$11,0,10*ROW('Hygiene Data'!F194))="","",OFFSET('Hygiene Data'!$F$11,0,10*ROW('Hygiene Data'!F194)))</f>
        <v/>
      </c>
      <c r="DV200" s="282" t="str">
        <f ca="true">+IF(OFFSET('Hygiene Data'!$F$12,0,10*ROW('Hygiene Data'!F194))="","",OFFSET('Hygiene Data'!$F$12,0,10*ROW('Hygiene Data'!F194)))</f>
        <v/>
      </c>
      <c r="DW200" s="282" t="str">
        <f ca="true">+IF(OFFSET('Hygiene Data'!$F$13,0,10*ROW('Hygiene Data'!F194))="","",OFFSET('Hygiene Data'!$F$13,0,10*ROW('Hygiene Data'!F194)))</f>
        <v/>
      </c>
      <c r="DX200" s="282" t="str">
        <f ca="true">+IF(OFFSET('Hygiene Data'!$G$11,0,10*ROW('Hygiene Data'!G194))="","",OFFSET('Hygiene Data'!$G$11,0,10*ROW('Hygiene Data'!G194)))</f>
        <v/>
      </c>
      <c r="DY200" s="282" t="str">
        <f ca="true">+IF(OFFSET('Hygiene Data'!$G$12,0,10*ROW('Hygiene Data'!G194))="","",OFFSET('Hygiene Data'!$G$12,0,10*ROW('Hygiene Data'!G194)))</f>
        <v/>
      </c>
      <c r="DZ200" s="282" t="str">
        <f ca="true">+IF(OFFSET('Hygiene Data'!$G$13,0,10*ROW('Hygiene Data'!G194))="","",OFFSET('Hygiene Data'!$G$13,0,10*ROW('Hygiene Data'!G194)))</f>
        <v/>
      </c>
      <c r="EA200" s="282" t="str">
        <f ca="true">+IF(OFFSET('Hygiene Data'!$H$11,0,10*ROW('Hygiene Data'!H194))="","",OFFSET('Hygiene Data'!$H$11,0,10*ROW('Hygiene Data'!H194)))</f>
        <v/>
      </c>
      <c r="EB200" s="282" t="str">
        <f ca="true">+IF(OFFSET('Hygiene Data'!$H$12,0,10*ROW('Hygiene Data'!H194))="","",OFFSET('Hygiene Data'!$H$12,0,10*ROW('Hygiene Data'!H194)))</f>
        <v/>
      </c>
      <c r="EC200" s="282" t="str">
        <f ca="true">+IF(OFFSET('Hygiene Data'!$H$13,0,10*ROW('Hygiene Data'!H194))="","",OFFSET('Hygiene Data'!$H$13,0,10*ROW('Hygiene Data'!H194)))</f>
        <v/>
      </c>
      <c r="ED200" s="282" t="str">
        <f ca="true">+IF(OFFSET('Hygiene Data'!$I$11,0,10*ROW('Hygiene Data'!I194))="","",OFFSET('Hygiene Data'!$I$11,0,10*ROW('Hygiene Data'!I194)))</f>
        <v/>
      </c>
      <c r="EE200" s="282" t="str">
        <f ca="true">+IF(OFFSET('Hygiene Data'!$I$12,0,10*ROW('Hygiene Data'!I194))="","",OFFSET('Hygiene Data'!$I$12,0,10*ROW('Hygiene Data'!I194)))</f>
        <v/>
      </c>
      <c r="EF200" s="282"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8"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2"/>
      <c r="BS201" s="282" t="str">
        <f ca="true">+IF(OFFSET('Water Data'!$D$27,0,10*ROW('Water Data'!D195))="","",OFFSET('Water Data'!$D$27,0,10*ROW('Water Data'!D195)))</f>
        <v/>
      </c>
      <c r="BT201" s="282" t="str">
        <f ca="true">+IF(OFFSET('Water Data'!$D$28,0,10*ROW('Water Data'!D195))="","",OFFSET('Water Data'!$D$28,0,10*ROW('Water Data'!D195)))</f>
        <v/>
      </c>
      <c r="BU201" s="282" t="str">
        <f ca="true">+IF(OFFSET('Water Data'!$D$29,0,10*ROW('Water Data'!D195))="","",OFFSET('Water Data'!$D$29,0,10*ROW('Water Data'!D195)))</f>
        <v/>
      </c>
      <c r="BV201" s="282" t="str">
        <f ca="true">+IF(OFFSET('Water Data'!$E$27,0,10*ROW('Water Data'!E195))="","",OFFSET('Water Data'!$E$27,0,10*ROW('Water Data'!E195)))</f>
        <v/>
      </c>
      <c r="BW201" s="282" t="str">
        <f ca="true">+IF(OFFSET('Water Data'!$E$28,0,10*ROW('Water Data'!E195))="","",OFFSET('Water Data'!$E$28,0,10*ROW('Water Data'!E195)))</f>
        <v/>
      </c>
      <c r="BX201" s="282" t="str">
        <f ca="true">+IF(OFFSET('Water Data'!$E$29,0,10*ROW('Water Data'!E195))="","",OFFSET('Water Data'!$E$29,0,10*ROW('Water Data'!E195)))</f>
        <v/>
      </c>
      <c r="BY201" s="282" t="str">
        <f ca="true">+IF(OFFSET('Water Data'!$F$27,0,10*ROW('Water Data'!F195))="","",OFFSET('Water Data'!$F$27,0,10*ROW('Water Data'!F195)))</f>
        <v/>
      </c>
      <c r="BZ201" s="282" t="str">
        <f ca="true">+IF(OFFSET('Water Data'!$F$28,0,10*ROW('Water Data'!F195))="","",OFFSET('Water Data'!$F$28,0,10*ROW('Water Data'!F195)))</f>
        <v/>
      </c>
      <c r="CA201" s="282" t="str">
        <f ca="true">+IF(OFFSET('Water Data'!$F$29,0,10*ROW('Water Data'!F195))="","",OFFSET('Water Data'!$F$29,0,10*ROW('Water Data'!F195)))</f>
        <v/>
      </c>
      <c r="CB201" s="282" t="str">
        <f ca="true">+IF(OFFSET('Water Data'!$G$27,0,10*ROW('Water Data'!G195))="","",OFFSET('Water Data'!$G$27,0,10*ROW('Water Data'!G195)))</f>
        <v/>
      </c>
      <c r="CC201" s="282" t="str">
        <f ca="true">+IF(OFFSET('Water Data'!$G$28,0,10*ROW('Water Data'!G195))="","",OFFSET('Water Data'!$G$28,0,10*ROW('Water Data'!G195)))</f>
        <v/>
      </c>
      <c r="CD201" s="282" t="str">
        <f ca="true">+IF(OFFSET('Water Data'!$G$29,0,10*ROW('Water Data'!G195))="","",OFFSET('Water Data'!$G$29,0,10*ROW('Water Data'!G195)))</f>
        <v/>
      </c>
      <c r="CE201" s="282" t="str">
        <f ca="true">+IF(OFFSET('Water Data'!$H$27,0,10*ROW('Water Data'!H195))="","",OFFSET('Water Data'!$H$27,0,10*ROW('Water Data'!H195)))</f>
        <v/>
      </c>
      <c r="CF201" s="282" t="str">
        <f ca="true">+IF(OFFSET('Water Data'!$H$28,0,10*ROW('Water Data'!H195))="","",OFFSET('Water Data'!$H$28,0,10*ROW('Water Data'!H195)))</f>
        <v/>
      </c>
      <c r="CG201" s="282" t="str">
        <f ca="true">+IF(OFFSET('Water Data'!$H$29,0,10*ROW('Water Data'!H195))="","",OFFSET('Water Data'!$H$29,0,10*ROW('Water Data'!H195)))</f>
        <v/>
      </c>
      <c r="CH201" s="282" t="str">
        <f ca="true">+IF(OFFSET('Water Data'!$I$27,0,10*ROW('Water Data'!I195))="","",OFFSET('Water Data'!$I$27,0,10*ROW('Water Data'!I195)))</f>
        <v/>
      </c>
      <c r="CI201" s="282" t="str">
        <f ca="true">+IF(OFFSET('Water Data'!$I$28,0,10*ROW('Water Data'!I195))="","",OFFSET('Water Data'!$I$28,0,10*ROW('Water Data'!I195)))</f>
        <v/>
      </c>
      <c r="CJ201" s="282" t="str">
        <f ca="true">+IF(OFFSET('Water Data'!$I$29,0,10*ROW('Water Data'!I195))="","",OFFSET('Water Data'!$I$29,0,10*ROW('Water Data'!I195)))</f>
        <v/>
      </c>
      <c r="CK201" s="282" t="str">
        <f ca="true">+IF(OFFSET('Sanitation Data'!$D$28,0,10*ROW('Sanitation Data'!D195))="","",OFFSET('Sanitation Data'!$D$28,0,10*ROW('Sanitation Data'!D195)))</f>
        <v/>
      </c>
      <c r="CL201" s="282" t="str">
        <f ca="true">+IF(OFFSET('Sanitation Data'!$D$29,0,10*ROW('Sanitation Data'!D195))="","",OFFSET('Sanitation Data'!$D$29,0,10*ROW('Sanitation Data'!D195)))</f>
        <v/>
      </c>
      <c r="CM201" s="282" t="str">
        <f ca="true">+IF(OFFSET('Sanitation Data'!$D$30,0,10*ROW('Sanitation Data'!D195))="","",OFFSET('Sanitation Data'!$D$30,0,10*ROW('Sanitation Data'!D195)))</f>
        <v/>
      </c>
      <c r="CN201" s="282" t="str">
        <f ca="true">+IF(OFFSET('Sanitation Data'!$D$31,0,10*ROW('Sanitation Data'!D195))="","",OFFSET('Sanitation Data'!$D$31,0,10*ROW('Sanitation Data'!D195)))</f>
        <v/>
      </c>
      <c r="CO201" s="282" t="str">
        <f ca="true">+IF(OFFSET('Sanitation Data'!$D$32,0,10*ROW('Sanitation Data'!D195))="","",OFFSET('Sanitation Data'!$D$32,0,10*ROW('Sanitation Data'!D195)))</f>
        <v/>
      </c>
      <c r="CP201" s="282" t="str">
        <f ca="true">+IF(OFFSET('Sanitation Data'!$E$28,0,10*ROW('Sanitation Data'!E195))="","",OFFSET('Sanitation Data'!$E$28,0,10*ROW('Sanitation Data'!E195)))</f>
        <v/>
      </c>
      <c r="CQ201" s="282" t="str">
        <f ca="true">+IF(OFFSET('Sanitation Data'!$E$29,0,10*ROW('Sanitation Data'!E195))="","",OFFSET('Sanitation Data'!$E$29,0,10*ROW('Sanitation Data'!E195)))</f>
        <v/>
      </c>
      <c r="CR201" s="282" t="str">
        <f ca="true">+IF(OFFSET('Sanitation Data'!$E$30,0,10*ROW('Sanitation Data'!E195))="","",OFFSET('Sanitation Data'!$E$30,0,10*ROW('Sanitation Data'!E195)))</f>
        <v/>
      </c>
      <c r="CS201" s="282" t="str">
        <f ca="true">+IF(OFFSET('Sanitation Data'!$E$31,0,10*ROW('Sanitation Data'!E195))="","",OFFSET('Sanitation Data'!$E$31,0,10*ROW('Sanitation Data'!E195)))</f>
        <v/>
      </c>
      <c r="CT201" s="282" t="str">
        <f ca="true">+IF(OFFSET('Sanitation Data'!$E$32,0,10*ROW('Sanitation Data'!E195))="","",OFFSET('Sanitation Data'!$E$32,0,10*ROW('Sanitation Data'!E195)))</f>
        <v/>
      </c>
      <c r="CU201" s="282" t="str">
        <f ca="true">+IF(OFFSET('Sanitation Data'!$F$28,0,10*ROW('Sanitation Data'!F195))="","",OFFSET('Sanitation Data'!$F$28,0,10*ROW('Sanitation Data'!F195)))</f>
        <v/>
      </c>
      <c r="CV201" s="282" t="str">
        <f ca="true">+IF(OFFSET('Sanitation Data'!$F$29,0,10*ROW('Sanitation Data'!F195))="","",OFFSET('Sanitation Data'!$F$29,0,10*ROW('Sanitation Data'!F195)))</f>
        <v/>
      </c>
      <c r="CW201" s="282" t="str">
        <f ca="true">+IF(OFFSET('Sanitation Data'!$F$30,0,10*ROW('Sanitation Data'!F195))="","",OFFSET('Sanitation Data'!$F$30,0,10*ROW('Sanitation Data'!F195)))</f>
        <v/>
      </c>
      <c r="CX201" s="282" t="str">
        <f ca="true">+IF(OFFSET('Sanitation Data'!$F$31,0,10*ROW('Sanitation Data'!F195))="","",OFFSET('Sanitation Data'!$F$31,0,10*ROW('Sanitation Data'!F195)))</f>
        <v/>
      </c>
      <c r="CY201" s="282" t="str">
        <f ca="true">+IF(OFFSET('Sanitation Data'!$F$32,0,10*ROW('Sanitation Data'!F195))="","",OFFSET('Sanitation Data'!$F$32,0,10*ROW('Sanitation Data'!F195)))</f>
        <v/>
      </c>
      <c r="CZ201" s="282" t="str">
        <f ca="true">+IF(OFFSET('Sanitation Data'!$G$28,0,10*ROW('Sanitation Data'!G195))="","",OFFSET('Sanitation Data'!$G$28,0,10*ROW('Sanitation Data'!G195)))</f>
        <v/>
      </c>
      <c r="DA201" s="282" t="str">
        <f ca="true">+IF(OFFSET('Sanitation Data'!$G$29,0,10*ROW('Sanitation Data'!G195))="","",OFFSET('Sanitation Data'!$G$29,0,10*ROW('Sanitation Data'!G195)))</f>
        <v/>
      </c>
      <c r="DB201" s="282" t="str">
        <f ca="true">+IF(OFFSET('Sanitation Data'!$G$30,0,10*ROW('Sanitation Data'!G195))="","",OFFSET('Sanitation Data'!$G$30,0,10*ROW('Sanitation Data'!G195)))</f>
        <v/>
      </c>
      <c r="DC201" s="282" t="str">
        <f ca="true">+IF(OFFSET('Sanitation Data'!$G$31,0,10*ROW('Sanitation Data'!G195))="","",OFFSET('Sanitation Data'!$G$31,0,10*ROW('Sanitation Data'!G195)))</f>
        <v/>
      </c>
      <c r="DD201" s="282" t="str">
        <f ca="true">+IF(OFFSET('Sanitation Data'!$G$32,0,10*ROW('Sanitation Data'!G195))="","",OFFSET('Sanitation Data'!$G$32,0,10*ROW('Sanitation Data'!G195)))</f>
        <v/>
      </c>
      <c r="DE201" s="282" t="str">
        <f ca="true">+IF(OFFSET('Sanitation Data'!$H$28,0,10*ROW('Sanitation Data'!H195))="","",OFFSET('Sanitation Data'!$H$28,0,10*ROW('Sanitation Data'!H195)))</f>
        <v/>
      </c>
      <c r="DF201" s="282" t="str">
        <f ca="true">+IF(OFFSET('Sanitation Data'!$H$29,0,10*ROW('Sanitation Data'!H195))="","",OFFSET('Sanitation Data'!$H$29,0,10*ROW('Sanitation Data'!H195)))</f>
        <v/>
      </c>
      <c r="DG201" s="282" t="str">
        <f ca="true">+IF(OFFSET('Sanitation Data'!$H$30,0,10*ROW('Sanitation Data'!H195))="","",OFFSET('Sanitation Data'!$H$30,0,10*ROW('Sanitation Data'!H195)))</f>
        <v/>
      </c>
      <c r="DH201" s="282" t="str">
        <f ca="true">+IF(OFFSET('Sanitation Data'!$H$31,0,10*ROW('Sanitation Data'!H195))="","",OFFSET('Sanitation Data'!$H$31,0,10*ROW('Sanitation Data'!H195)))</f>
        <v/>
      </c>
      <c r="DI201" s="282" t="str">
        <f ca="true">+IF(OFFSET('Sanitation Data'!$H$32,0,10*ROW('Sanitation Data'!H195))="","",OFFSET('Sanitation Data'!$H$32,0,10*ROW('Sanitation Data'!H195)))</f>
        <v/>
      </c>
      <c r="DJ201" s="282" t="str">
        <f ca="true">+IF(OFFSET('Sanitation Data'!$I$28,0,10*ROW('Sanitation Data'!I195))="","",OFFSET('Sanitation Data'!$I$28,0,10*ROW('Sanitation Data'!I195)))</f>
        <v/>
      </c>
      <c r="DK201" s="282" t="str">
        <f ca="true">+IF(OFFSET('Sanitation Data'!$I$29,0,10*ROW('Sanitation Data'!I195))="","",OFFSET('Sanitation Data'!$I$29,0,10*ROW('Sanitation Data'!I195)))</f>
        <v/>
      </c>
      <c r="DL201" s="282" t="str">
        <f ca="true">+IF(OFFSET('Sanitation Data'!$I$30,0,10*ROW('Sanitation Data'!I195))="","",OFFSET('Sanitation Data'!$I$30,0,10*ROW('Sanitation Data'!I195)))</f>
        <v/>
      </c>
      <c r="DM201" s="282" t="str">
        <f ca="true">+IF(OFFSET('Sanitation Data'!$I$31,0,10*ROW('Sanitation Data'!I195))="","",OFFSET('Sanitation Data'!$I$31,0,10*ROW('Sanitation Data'!I195)))</f>
        <v/>
      </c>
      <c r="DN201" s="282" t="str">
        <f ca="true">+IF(OFFSET('Sanitation Data'!$I$32,0,10*ROW('Sanitation Data'!I195))="","",OFFSET('Sanitation Data'!$I$32,0,10*ROW('Sanitation Data'!I195)))</f>
        <v/>
      </c>
      <c r="DO201" s="282" t="str">
        <f ca="true">+IF(OFFSET('Hygiene Data'!$D$11,0,10*ROW('Hygiene Data'!D195))="","",OFFSET('Hygiene Data'!$D$11,0,10*ROW('Hygiene Data'!D195)))</f>
        <v/>
      </c>
      <c r="DP201" s="282" t="str">
        <f ca="true">+IF(OFFSET('Hygiene Data'!$D$12,0,10*ROW('Hygiene Data'!D195))="","",OFFSET('Hygiene Data'!$D$12,0,10*ROW('Hygiene Data'!D195)))</f>
        <v/>
      </c>
      <c r="DQ201" s="282" t="str">
        <f ca="true">+IF(OFFSET('Hygiene Data'!$D$13,0,10*ROW('Hygiene Data'!D195))="","",OFFSET('Hygiene Data'!$D$13,0,10*ROW('Hygiene Data'!D195)))</f>
        <v/>
      </c>
      <c r="DR201" s="282" t="str">
        <f ca="true">+IF(OFFSET('Hygiene Data'!$E$11,0,10*ROW('Hygiene Data'!E195))="","",OFFSET('Hygiene Data'!$E$11,0,10*ROW('Hygiene Data'!E195)))</f>
        <v/>
      </c>
      <c r="DS201" s="282" t="str">
        <f ca="true">+IF(OFFSET('Hygiene Data'!$E$12,0,10*ROW('Hygiene Data'!E195))="","",OFFSET('Hygiene Data'!$E$12,0,10*ROW('Hygiene Data'!E195)))</f>
        <v/>
      </c>
      <c r="DT201" s="282" t="str">
        <f ca="true">+IF(OFFSET('Hygiene Data'!$E$13,0,10*ROW('Hygiene Data'!E195))="","",OFFSET('Hygiene Data'!$E$13,0,10*ROW('Hygiene Data'!E195)))</f>
        <v/>
      </c>
      <c r="DU201" s="282" t="str">
        <f ca="true">+IF(OFFSET('Hygiene Data'!$F$11,0,10*ROW('Hygiene Data'!F195))="","",OFFSET('Hygiene Data'!$F$11,0,10*ROW('Hygiene Data'!F195)))</f>
        <v/>
      </c>
      <c r="DV201" s="282" t="str">
        <f ca="true">+IF(OFFSET('Hygiene Data'!$F$12,0,10*ROW('Hygiene Data'!F195))="","",OFFSET('Hygiene Data'!$F$12,0,10*ROW('Hygiene Data'!F195)))</f>
        <v/>
      </c>
      <c r="DW201" s="282" t="str">
        <f ca="true">+IF(OFFSET('Hygiene Data'!$F$13,0,10*ROW('Hygiene Data'!F195))="","",OFFSET('Hygiene Data'!$F$13,0,10*ROW('Hygiene Data'!F195)))</f>
        <v/>
      </c>
      <c r="DX201" s="282" t="str">
        <f ca="true">+IF(OFFSET('Hygiene Data'!$G$11,0,10*ROW('Hygiene Data'!G195))="","",OFFSET('Hygiene Data'!$G$11,0,10*ROW('Hygiene Data'!G195)))</f>
        <v/>
      </c>
      <c r="DY201" s="282" t="str">
        <f ca="true">+IF(OFFSET('Hygiene Data'!$G$12,0,10*ROW('Hygiene Data'!G195))="","",OFFSET('Hygiene Data'!$G$12,0,10*ROW('Hygiene Data'!G195)))</f>
        <v/>
      </c>
      <c r="DZ201" s="282" t="str">
        <f ca="true">+IF(OFFSET('Hygiene Data'!$G$13,0,10*ROW('Hygiene Data'!G195))="","",OFFSET('Hygiene Data'!$G$13,0,10*ROW('Hygiene Data'!G195)))</f>
        <v/>
      </c>
      <c r="EA201" s="282" t="str">
        <f ca="true">+IF(OFFSET('Hygiene Data'!$H$11,0,10*ROW('Hygiene Data'!H195))="","",OFFSET('Hygiene Data'!$H$11,0,10*ROW('Hygiene Data'!H195)))</f>
        <v/>
      </c>
      <c r="EB201" s="282" t="str">
        <f ca="true">+IF(OFFSET('Hygiene Data'!$H$12,0,10*ROW('Hygiene Data'!H195))="","",OFFSET('Hygiene Data'!$H$12,0,10*ROW('Hygiene Data'!H195)))</f>
        <v/>
      </c>
      <c r="EC201" s="282" t="str">
        <f ca="true">+IF(OFFSET('Hygiene Data'!$H$13,0,10*ROW('Hygiene Data'!H195))="","",OFFSET('Hygiene Data'!$H$13,0,10*ROW('Hygiene Data'!H195)))</f>
        <v/>
      </c>
      <c r="ED201" s="282" t="str">
        <f ca="true">+IF(OFFSET('Hygiene Data'!$I$11,0,10*ROW('Hygiene Data'!I195))="","",OFFSET('Hygiene Data'!$I$11,0,10*ROW('Hygiene Data'!I195)))</f>
        <v/>
      </c>
      <c r="EE201" s="282" t="str">
        <f ca="true">+IF(OFFSET('Hygiene Data'!$I$12,0,10*ROW('Hygiene Data'!I195))="","",OFFSET('Hygiene Data'!$I$12,0,10*ROW('Hygiene Data'!I195)))</f>
        <v/>
      </c>
      <c r="EF201" s="282"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8"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2"/>
      <c r="BS202" s="282" t="str">
        <f ca="true">+IF(OFFSET('Water Data'!$D$27,0,10*ROW('Water Data'!D196))="","",OFFSET('Water Data'!$D$27,0,10*ROW('Water Data'!D196)))</f>
        <v/>
      </c>
      <c r="BT202" s="282" t="str">
        <f ca="true">+IF(OFFSET('Water Data'!$D$28,0,10*ROW('Water Data'!D196))="","",OFFSET('Water Data'!$D$28,0,10*ROW('Water Data'!D196)))</f>
        <v/>
      </c>
      <c r="BU202" s="282" t="str">
        <f ca="true">+IF(OFFSET('Water Data'!$D$29,0,10*ROW('Water Data'!D196))="","",OFFSET('Water Data'!$D$29,0,10*ROW('Water Data'!D196)))</f>
        <v/>
      </c>
      <c r="BV202" s="282" t="str">
        <f ca="true">+IF(OFFSET('Water Data'!$E$27,0,10*ROW('Water Data'!E196))="","",OFFSET('Water Data'!$E$27,0,10*ROW('Water Data'!E196)))</f>
        <v/>
      </c>
      <c r="BW202" s="282" t="str">
        <f ca="true">+IF(OFFSET('Water Data'!$E$28,0,10*ROW('Water Data'!E196))="","",OFFSET('Water Data'!$E$28,0,10*ROW('Water Data'!E196)))</f>
        <v/>
      </c>
      <c r="BX202" s="282" t="str">
        <f ca="true">+IF(OFFSET('Water Data'!$E$29,0,10*ROW('Water Data'!E196))="","",OFFSET('Water Data'!$E$29,0,10*ROW('Water Data'!E196)))</f>
        <v/>
      </c>
      <c r="BY202" s="282" t="str">
        <f ca="true">+IF(OFFSET('Water Data'!$F$27,0,10*ROW('Water Data'!F196))="","",OFFSET('Water Data'!$F$27,0,10*ROW('Water Data'!F196)))</f>
        <v/>
      </c>
      <c r="BZ202" s="282" t="str">
        <f ca="true">+IF(OFFSET('Water Data'!$F$28,0,10*ROW('Water Data'!F196))="","",OFFSET('Water Data'!$F$28,0,10*ROW('Water Data'!F196)))</f>
        <v/>
      </c>
      <c r="CA202" s="282" t="str">
        <f ca="true">+IF(OFFSET('Water Data'!$F$29,0,10*ROW('Water Data'!F196))="","",OFFSET('Water Data'!$F$29,0,10*ROW('Water Data'!F196)))</f>
        <v/>
      </c>
      <c r="CB202" s="282" t="str">
        <f ca="true">+IF(OFFSET('Water Data'!$G$27,0,10*ROW('Water Data'!G196))="","",OFFSET('Water Data'!$G$27,0,10*ROW('Water Data'!G196)))</f>
        <v/>
      </c>
      <c r="CC202" s="282" t="str">
        <f ca="true">+IF(OFFSET('Water Data'!$G$28,0,10*ROW('Water Data'!G196))="","",OFFSET('Water Data'!$G$28,0,10*ROW('Water Data'!G196)))</f>
        <v/>
      </c>
      <c r="CD202" s="282" t="str">
        <f ca="true">+IF(OFFSET('Water Data'!$G$29,0,10*ROW('Water Data'!G196))="","",OFFSET('Water Data'!$G$29,0,10*ROW('Water Data'!G196)))</f>
        <v/>
      </c>
      <c r="CE202" s="282" t="str">
        <f ca="true">+IF(OFFSET('Water Data'!$H$27,0,10*ROW('Water Data'!H196))="","",OFFSET('Water Data'!$H$27,0,10*ROW('Water Data'!H196)))</f>
        <v/>
      </c>
      <c r="CF202" s="282" t="str">
        <f ca="true">+IF(OFFSET('Water Data'!$H$28,0,10*ROW('Water Data'!H196))="","",OFFSET('Water Data'!$H$28,0,10*ROW('Water Data'!H196)))</f>
        <v/>
      </c>
      <c r="CG202" s="282" t="str">
        <f ca="true">+IF(OFFSET('Water Data'!$H$29,0,10*ROW('Water Data'!H196))="","",OFFSET('Water Data'!$H$29,0,10*ROW('Water Data'!H196)))</f>
        <v/>
      </c>
      <c r="CH202" s="282" t="str">
        <f ca="true">+IF(OFFSET('Water Data'!$I$27,0,10*ROW('Water Data'!I196))="","",OFFSET('Water Data'!$I$27,0,10*ROW('Water Data'!I196)))</f>
        <v/>
      </c>
      <c r="CI202" s="282" t="str">
        <f ca="true">+IF(OFFSET('Water Data'!$I$28,0,10*ROW('Water Data'!I196))="","",OFFSET('Water Data'!$I$28,0,10*ROW('Water Data'!I196)))</f>
        <v/>
      </c>
      <c r="CJ202" s="282" t="str">
        <f ca="true">+IF(OFFSET('Water Data'!$I$29,0,10*ROW('Water Data'!I196))="","",OFFSET('Water Data'!$I$29,0,10*ROW('Water Data'!I196)))</f>
        <v/>
      </c>
      <c r="CK202" s="282" t="str">
        <f ca="true">+IF(OFFSET('Sanitation Data'!$D$28,0,10*ROW('Sanitation Data'!D196))="","",OFFSET('Sanitation Data'!$D$28,0,10*ROW('Sanitation Data'!D196)))</f>
        <v/>
      </c>
      <c r="CL202" s="282" t="str">
        <f ca="true">+IF(OFFSET('Sanitation Data'!$D$29,0,10*ROW('Sanitation Data'!D196))="","",OFFSET('Sanitation Data'!$D$29,0,10*ROW('Sanitation Data'!D196)))</f>
        <v/>
      </c>
      <c r="CM202" s="282" t="str">
        <f ca="true">+IF(OFFSET('Sanitation Data'!$D$30,0,10*ROW('Sanitation Data'!D196))="","",OFFSET('Sanitation Data'!$D$30,0,10*ROW('Sanitation Data'!D196)))</f>
        <v/>
      </c>
      <c r="CN202" s="282" t="str">
        <f ca="true">+IF(OFFSET('Sanitation Data'!$D$31,0,10*ROW('Sanitation Data'!D196))="","",OFFSET('Sanitation Data'!$D$31,0,10*ROW('Sanitation Data'!D196)))</f>
        <v/>
      </c>
      <c r="CO202" s="282" t="str">
        <f ca="true">+IF(OFFSET('Sanitation Data'!$D$32,0,10*ROW('Sanitation Data'!D196))="","",OFFSET('Sanitation Data'!$D$32,0,10*ROW('Sanitation Data'!D196)))</f>
        <v/>
      </c>
      <c r="CP202" s="282" t="str">
        <f ca="true">+IF(OFFSET('Sanitation Data'!$E$28,0,10*ROW('Sanitation Data'!E196))="","",OFFSET('Sanitation Data'!$E$28,0,10*ROW('Sanitation Data'!E196)))</f>
        <v/>
      </c>
      <c r="CQ202" s="282" t="str">
        <f ca="true">+IF(OFFSET('Sanitation Data'!$E$29,0,10*ROW('Sanitation Data'!E196))="","",OFFSET('Sanitation Data'!$E$29,0,10*ROW('Sanitation Data'!E196)))</f>
        <v/>
      </c>
      <c r="CR202" s="282" t="str">
        <f ca="true">+IF(OFFSET('Sanitation Data'!$E$30,0,10*ROW('Sanitation Data'!E196))="","",OFFSET('Sanitation Data'!$E$30,0,10*ROW('Sanitation Data'!E196)))</f>
        <v/>
      </c>
      <c r="CS202" s="282" t="str">
        <f ca="true">+IF(OFFSET('Sanitation Data'!$E$31,0,10*ROW('Sanitation Data'!E196))="","",OFFSET('Sanitation Data'!$E$31,0,10*ROW('Sanitation Data'!E196)))</f>
        <v/>
      </c>
      <c r="CT202" s="282" t="str">
        <f ca="true">+IF(OFFSET('Sanitation Data'!$E$32,0,10*ROW('Sanitation Data'!E196))="","",OFFSET('Sanitation Data'!$E$32,0,10*ROW('Sanitation Data'!E196)))</f>
        <v/>
      </c>
      <c r="CU202" s="282" t="str">
        <f ca="true">+IF(OFFSET('Sanitation Data'!$F$28,0,10*ROW('Sanitation Data'!F196))="","",OFFSET('Sanitation Data'!$F$28,0,10*ROW('Sanitation Data'!F196)))</f>
        <v/>
      </c>
      <c r="CV202" s="282" t="str">
        <f ca="true">+IF(OFFSET('Sanitation Data'!$F$29,0,10*ROW('Sanitation Data'!F196))="","",OFFSET('Sanitation Data'!$F$29,0,10*ROW('Sanitation Data'!F196)))</f>
        <v/>
      </c>
      <c r="CW202" s="282" t="str">
        <f ca="true">+IF(OFFSET('Sanitation Data'!$F$30,0,10*ROW('Sanitation Data'!F196))="","",OFFSET('Sanitation Data'!$F$30,0,10*ROW('Sanitation Data'!F196)))</f>
        <v/>
      </c>
      <c r="CX202" s="282" t="str">
        <f ca="true">+IF(OFFSET('Sanitation Data'!$F$31,0,10*ROW('Sanitation Data'!F196))="","",OFFSET('Sanitation Data'!$F$31,0,10*ROW('Sanitation Data'!F196)))</f>
        <v/>
      </c>
      <c r="CY202" s="282" t="str">
        <f ca="true">+IF(OFFSET('Sanitation Data'!$F$32,0,10*ROW('Sanitation Data'!F196))="","",OFFSET('Sanitation Data'!$F$32,0,10*ROW('Sanitation Data'!F196)))</f>
        <v/>
      </c>
      <c r="CZ202" s="282" t="str">
        <f ca="true">+IF(OFFSET('Sanitation Data'!$G$28,0,10*ROW('Sanitation Data'!G196))="","",OFFSET('Sanitation Data'!$G$28,0,10*ROW('Sanitation Data'!G196)))</f>
        <v/>
      </c>
      <c r="DA202" s="282" t="str">
        <f ca="true">+IF(OFFSET('Sanitation Data'!$G$29,0,10*ROW('Sanitation Data'!G196))="","",OFFSET('Sanitation Data'!$G$29,0,10*ROW('Sanitation Data'!G196)))</f>
        <v/>
      </c>
      <c r="DB202" s="282" t="str">
        <f ca="true">+IF(OFFSET('Sanitation Data'!$G$30,0,10*ROW('Sanitation Data'!G196))="","",OFFSET('Sanitation Data'!$G$30,0,10*ROW('Sanitation Data'!G196)))</f>
        <v/>
      </c>
      <c r="DC202" s="282" t="str">
        <f ca="true">+IF(OFFSET('Sanitation Data'!$G$31,0,10*ROW('Sanitation Data'!G196))="","",OFFSET('Sanitation Data'!$G$31,0,10*ROW('Sanitation Data'!G196)))</f>
        <v/>
      </c>
      <c r="DD202" s="282" t="str">
        <f ca="true">+IF(OFFSET('Sanitation Data'!$G$32,0,10*ROW('Sanitation Data'!G196))="","",OFFSET('Sanitation Data'!$G$32,0,10*ROW('Sanitation Data'!G196)))</f>
        <v/>
      </c>
      <c r="DE202" s="282" t="str">
        <f ca="true">+IF(OFFSET('Sanitation Data'!$H$28,0,10*ROW('Sanitation Data'!H196))="","",OFFSET('Sanitation Data'!$H$28,0,10*ROW('Sanitation Data'!H196)))</f>
        <v/>
      </c>
      <c r="DF202" s="282" t="str">
        <f ca="true">+IF(OFFSET('Sanitation Data'!$H$29,0,10*ROW('Sanitation Data'!H196))="","",OFFSET('Sanitation Data'!$H$29,0,10*ROW('Sanitation Data'!H196)))</f>
        <v/>
      </c>
      <c r="DG202" s="282" t="str">
        <f ca="true">+IF(OFFSET('Sanitation Data'!$H$30,0,10*ROW('Sanitation Data'!H196))="","",OFFSET('Sanitation Data'!$H$30,0,10*ROW('Sanitation Data'!H196)))</f>
        <v/>
      </c>
      <c r="DH202" s="282" t="str">
        <f ca="true">+IF(OFFSET('Sanitation Data'!$H$31,0,10*ROW('Sanitation Data'!H196))="","",OFFSET('Sanitation Data'!$H$31,0,10*ROW('Sanitation Data'!H196)))</f>
        <v/>
      </c>
      <c r="DI202" s="282" t="str">
        <f ca="true">+IF(OFFSET('Sanitation Data'!$H$32,0,10*ROW('Sanitation Data'!H196))="","",OFFSET('Sanitation Data'!$H$32,0,10*ROW('Sanitation Data'!H196)))</f>
        <v/>
      </c>
      <c r="DJ202" s="282" t="str">
        <f ca="true">+IF(OFFSET('Sanitation Data'!$I$28,0,10*ROW('Sanitation Data'!I196))="","",OFFSET('Sanitation Data'!$I$28,0,10*ROW('Sanitation Data'!I196)))</f>
        <v/>
      </c>
      <c r="DK202" s="282" t="str">
        <f ca="true">+IF(OFFSET('Sanitation Data'!$I$29,0,10*ROW('Sanitation Data'!I196))="","",OFFSET('Sanitation Data'!$I$29,0,10*ROW('Sanitation Data'!I196)))</f>
        <v/>
      </c>
      <c r="DL202" s="282" t="str">
        <f ca="true">+IF(OFFSET('Sanitation Data'!$I$30,0,10*ROW('Sanitation Data'!I196))="","",OFFSET('Sanitation Data'!$I$30,0,10*ROW('Sanitation Data'!I196)))</f>
        <v/>
      </c>
      <c r="DM202" s="282" t="str">
        <f ca="true">+IF(OFFSET('Sanitation Data'!$I$31,0,10*ROW('Sanitation Data'!I196))="","",OFFSET('Sanitation Data'!$I$31,0,10*ROW('Sanitation Data'!I196)))</f>
        <v/>
      </c>
      <c r="DN202" s="282" t="str">
        <f ca="true">+IF(OFFSET('Sanitation Data'!$I$32,0,10*ROW('Sanitation Data'!I196))="","",OFFSET('Sanitation Data'!$I$32,0,10*ROW('Sanitation Data'!I196)))</f>
        <v/>
      </c>
      <c r="DO202" s="282" t="str">
        <f ca="true">+IF(OFFSET('Hygiene Data'!$D$11,0,10*ROW('Hygiene Data'!D196))="","",OFFSET('Hygiene Data'!$D$11,0,10*ROW('Hygiene Data'!D196)))</f>
        <v/>
      </c>
      <c r="DP202" s="282" t="str">
        <f ca="true">+IF(OFFSET('Hygiene Data'!$D$12,0,10*ROW('Hygiene Data'!D196))="","",OFFSET('Hygiene Data'!$D$12,0,10*ROW('Hygiene Data'!D196)))</f>
        <v/>
      </c>
      <c r="DQ202" s="282" t="str">
        <f ca="true">+IF(OFFSET('Hygiene Data'!$D$13,0,10*ROW('Hygiene Data'!D196))="","",OFFSET('Hygiene Data'!$D$13,0,10*ROW('Hygiene Data'!D196)))</f>
        <v/>
      </c>
      <c r="DR202" s="282" t="str">
        <f ca="true">+IF(OFFSET('Hygiene Data'!$E$11,0,10*ROW('Hygiene Data'!E196))="","",OFFSET('Hygiene Data'!$E$11,0,10*ROW('Hygiene Data'!E196)))</f>
        <v/>
      </c>
      <c r="DS202" s="282" t="str">
        <f ca="true">+IF(OFFSET('Hygiene Data'!$E$12,0,10*ROW('Hygiene Data'!E196))="","",OFFSET('Hygiene Data'!$E$12,0,10*ROW('Hygiene Data'!E196)))</f>
        <v/>
      </c>
      <c r="DT202" s="282" t="str">
        <f ca="true">+IF(OFFSET('Hygiene Data'!$E$13,0,10*ROW('Hygiene Data'!E196))="","",OFFSET('Hygiene Data'!$E$13,0,10*ROW('Hygiene Data'!E196)))</f>
        <v/>
      </c>
      <c r="DU202" s="282" t="str">
        <f ca="true">+IF(OFFSET('Hygiene Data'!$F$11,0,10*ROW('Hygiene Data'!F196))="","",OFFSET('Hygiene Data'!$F$11,0,10*ROW('Hygiene Data'!F196)))</f>
        <v/>
      </c>
      <c r="DV202" s="282" t="str">
        <f ca="true">+IF(OFFSET('Hygiene Data'!$F$12,0,10*ROW('Hygiene Data'!F196))="","",OFFSET('Hygiene Data'!$F$12,0,10*ROW('Hygiene Data'!F196)))</f>
        <v/>
      </c>
      <c r="DW202" s="282" t="str">
        <f ca="true">+IF(OFFSET('Hygiene Data'!$F$13,0,10*ROW('Hygiene Data'!F196))="","",OFFSET('Hygiene Data'!$F$13,0,10*ROW('Hygiene Data'!F196)))</f>
        <v/>
      </c>
      <c r="DX202" s="282" t="str">
        <f ca="true">+IF(OFFSET('Hygiene Data'!$G$11,0,10*ROW('Hygiene Data'!G196))="","",OFFSET('Hygiene Data'!$G$11,0,10*ROW('Hygiene Data'!G196)))</f>
        <v/>
      </c>
      <c r="DY202" s="282" t="str">
        <f ca="true">+IF(OFFSET('Hygiene Data'!$G$12,0,10*ROW('Hygiene Data'!G196))="","",OFFSET('Hygiene Data'!$G$12,0,10*ROW('Hygiene Data'!G196)))</f>
        <v/>
      </c>
      <c r="DZ202" s="282" t="str">
        <f ca="true">+IF(OFFSET('Hygiene Data'!$G$13,0,10*ROW('Hygiene Data'!G196))="","",OFFSET('Hygiene Data'!$G$13,0,10*ROW('Hygiene Data'!G196)))</f>
        <v/>
      </c>
      <c r="EA202" s="282" t="str">
        <f ca="true">+IF(OFFSET('Hygiene Data'!$H$11,0,10*ROW('Hygiene Data'!H196))="","",OFFSET('Hygiene Data'!$H$11,0,10*ROW('Hygiene Data'!H196)))</f>
        <v/>
      </c>
      <c r="EB202" s="282" t="str">
        <f ca="true">+IF(OFFSET('Hygiene Data'!$H$12,0,10*ROW('Hygiene Data'!H196))="","",OFFSET('Hygiene Data'!$H$12,0,10*ROW('Hygiene Data'!H196)))</f>
        <v/>
      </c>
      <c r="EC202" s="282" t="str">
        <f ca="true">+IF(OFFSET('Hygiene Data'!$H$13,0,10*ROW('Hygiene Data'!H196))="","",OFFSET('Hygiene Data'!$H$13,0,10*ROW('Hygiene Data'!H196)))</f>
        <v/>
      </c>
      <c r="ED202" s="282" t="str">
        <f ca="true">+IF(OFFSET('Hygiene Data'!$I$11,0,10*ROW('Hygiene Data'!I196))="","",OFFSET('Hygiene Data'!$I$11,0,10*ROW('Hygiene Data'!I196)))</f>
        <v/>
      </c>
      <c r="EE202" s="282" t="str">
        <f ca="true">+IF(OFFSET('Hygiene Data'!$I$12,0,10*ROW('Hygiene Data'!I196))="","",OFFSET('Hygiene Data'!$I$12,0,10*ROW('Hygiene Data'!I196)))</f>
        <v/>
      </c>
      <c r="EF202" s="282"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8"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2"/>
      <c r="BS203" s="282" t="str">
        <f ca="true">+IF(OFFSET('Water Data'!$D$27,0,10*ROW('Water Data'!D197))="","",OFFSET('Water Data'!$D$27,0,10*ROW('Water Data'!D197)))</f>
        <v/>
      </c>
      <c r="BT203" s="282" t="str">
        <f ca="true">+IF(OFFSET('Water Data'!$D$28,0,10*ROW('Water Data'!D197))="","",OFFSET('Water Data'!$D$28,0,10*ROW('Water Data'!D197)))</f>
        <v/>
      </c>
      <c r="BU203" s="282" t="str">
        <f ca="true">+IF(OFFSET('Water Data'!$D$29,0,10*ROW('Water Data'!D197))="","",OFFSET('Water Data'!$D$29,0,10*ROW('Water Data'!D197)))</f>
        <v/>
      </c>
      <c r="BV203" s="282" t="str">
        <f ca="true">+IF(OFFSET('Water Data'!$E$27,0,10*ROW('Water Data'!E197))="","",OFFSET('Water Data'!$E$27,0,10*ROW('Water Data'!E197)))</f>
        <v/>
      </c>
      <c r="BW203" s="282" t="str">
        <f ca="true">+IF(OFFSET('Water Data'!$E$28,0,10*ROW('Water Data'!E197))="","",OFFSET('Water Data'!$E$28,0,10*ROW('Water Data'!E197)))</f>
        <v/>
      </c>
      <c r="BX203" s="282" t="str">
        <f ca="true">+IF(OFFSET('Water Data'!$E$29,0,10*ROW('Water Data'!E197))="","",OFFSET('Water Data'!$E$29,0,10*ROW('Water Data'!E197)))</f>
        <v/>
      </c>
      <c r="BY203" s="282" t="str">
        <f ca="true">+IF(OFFSET('Water Data'!$F$27,0,10*ROW('Water Data'!F197))="","",OFFSET('Water Data'!$F$27,0,10*ROW('Water Data'!F197)))</f>
        <v/>
      </c>
      <c r="BZ203" s="282" t="str">
        <f ca="true">+IF(OFFSET('Water Data'!$F$28,0,10*ROW('Water Data'!F197))="","",OFFSET('Water Data'!$F$28,0,10*ROW('Water Data'!F197)))</f>
        <v/>
      </c>
      <c r="CA203" s="282" t="str">
        <f ca="true">+IF(OFFSET('Water Data'!$F$29,0,10*ROW('Water Data'!F197))="","",OFFSET('Water Data'!$F$29,0,10*ROW('Water Data'!F197)))</f>
        <v/>
      </c>
      <c r="CB203" s="282" t="str">
        <f ca="true">+IF(OFFSET('Water Data'!$G$27,0,10*ROW('Water Data'!G197))="","",OFFSET('Water Data'!$G$27,0,10*ROW('Water Data'!G197)))</f>
        <v/>
      </c>
      <c r="CC203" s="282" t="str">
        <f ca="true">+IF(OFFSET('Water Data'!$G$28,0,10*ROW('Water Data'!G197))="","",OFFSET('Water Data'!$G$28,0,10*ROW('Water Data'!G197)))</f>
        <v/>
      </c>
      <c r="CD203" s="282" t="str">
        <f ca="true">+IF(OFFSET('Water Data'!$G$29,0,10*ROW('Water Data'!G197))="","",OFFSET('Water Data'!$G$29,0,10*ROW('Water Data'!G197)))</f>
        <v/>
      </c>
      <c r="CE203" s="282" t="str">
        <f ca="true">+IF(OFFSET('Water Data'!$H$27,0,10*ROW('Water Data'!H197))="","",OFFSET('Water Data'!$H$27,0,10*ROW('Water Data'!H197)))</f>
        <v/>
      </c>
      <c r="CF203" s="282" t="str">
        <f ca="true">+IF(OFFSET('Water Data'!$H$28,0,10*ROW('Water Data'!H197))="","",OFFSET('Water Data'!$H$28,0,10*ROW('Water Data'!H197)))</f>
        <v/>
      </c>
      <c r="CG203" s="282" t="str">
        <f ca="true">+IF(OFFSET('Water Data'!$H$29,0,10*ROW('Water Data'!H197))="","",OFFSET('Water Data'!$H$29,0,10*ROW('Water Data'!H197)))</f>
        <v/>
      </c>
      <c r="CH203" s="282" t="str">
        <f ca="true">+IF(OFFSET('Water Data'!$I$27,0,10*ROW('Water Data'!I197))="","",OFFSET('Water Data'!$I$27,0,10*ROW('Water Data'!I197)))</f>
        <v/>
      </c>
      <c r="CI203" s="282" t="str">
        <f ca="true">+IF(OFFSET('Water Data'!$I$28,0,10*ROW('Water Data'!I197))="","",OFFSET('Water Data'!$I$28,0,10*ROW('Water Data'!I197)))</f>
        <v/>
      </c>
      <c r="CJ203" s="282" t="str">
        <f ca="true">+IF(OFFSET('Water Data'!$I$29,0,10*ROW('Water Data'!I197))="","",OFFSET('Water Data'!$I$29,0,10*ROW('Water Data'!I197)))</f>
        <v/>
      </c>
      <c r="CK203" s="282" t="str">
        <f ca="true">+IF(OFFSET('Sanitation Data'!$D$28,0,10*ROW('Sanitation Data'!D197))="","",OFFSET('Sanitation Data'!$D$28,0,10*ROW('Sanitation Data'!D197)))</f>
        <v/>
      </c>
      <c r="CL203" s="282" t="str">
        <f ca="true">+IF(OFFSET('Sanitation Data'!$D$29,0,10*ROW('Sanitation Data'!D197))="","",OFFSET('Sanitation Data'!$D$29,0,10*ROW('Sanitation Data'!D197)))</f>
        <v/>
      </c>
      <c r="CM203" s="282" t="str">
        <f ca="true">+IF(OFFSET('Sanitation Data'!$D$30,0,10*ROW('Sanitation Data'!D197))="","",OFFSET('Sanitation Data'!$D$30,0,10*ROW('Sanitation Data'!D197)))</f>
        <v/>
      </c>
      <c r="CN203" s="282" t="str">
        <f ca="true">+IF(OFFSET('Sanitation Data'!$D$31,0,10*ROW('Sanitation Data'!D197))="","",OFFSET('Sanitation Data'!$D$31,0,10*ROW('Sanitation Data'!D197)))</f>
        <v/>
      </c>
      <c r="CO203" s="282" t="str">
        <f ca="true">+IF(OFFSET('Sanitation Data'!$D$32,0,10*ROW('Sanitation Data'!D197))="","",OFFSET('Sanitation Data'!$D$32,0,10*ROW('Sanitation Data'!D197)))</f>
        <v/>
      </c>
      <c r="CP203" s="282" t="str">
        <f ca="true">+IF(OFFSET('Sanitation Data'!$E$28,0,10*ROW('Sanitation Data'!E197))="","",OFFSET('Sanitation Data'!$E$28,0,10*ROW('Sanitation Data'!E197)))</f>
        <v/>
      </c>
      <c r="CQ203" s="282" t="str">
        <f ca="true">+IF(OFFSET('Sanitation Data'!$E$29,0,10*ROW('Sanitation Data'!E197))="","",OFFSET('Sanitation Data'!$E$29,0,10*ROW('Sanitation Data'!E197)))</f>
        <v/>
      </c>
      <c r="CR203" s="282" t="str">
        <f ca="true">+IF(OFFSET('Sanitation Data'!$E$30,0,10*ROW('Sanitation Data'!E197))="","",OFFSET('Sanitation Data'!$E$30,0,10*ROW('Sanitation Data'!E197)))</f>
        <v/>
      </c>
      <c r="CS203" s="282" t="str">
        <f ca="true">+IF(OFFSET('Sanitation Data'!$E$31,0,10*ROW('Sanitation Data'!E197))="","",OFFSET('Sanitation Data'!$E$31,0,10*ROW('Sanitation Data'!E197)))</f>
        <v/>
      </c>
      <c r="CT203" s="282" t="str">
        <f ca="true">+IF(OFFSET('Sanitation Data'!$E$32,0,10*ROW('Sanitation Data'!E197))="","",OFFSET('Sanitation Data'!$E$32,0,10*ROW('Sanitation Data'!E197)))</f>
        <v/>
      </c>
      <c r="CU203" s="282" t="str">
        <f ca="true">+IF(OFFSET('Sanitation Data'!$F$28,0,10*ROW('Sanitation Data'!F197))="","",OFFSET('Sanitation Data'!$F$28,0,10*ROW('Sanitation Data'!F197)))</f>
        <v/>
      </c>
      <c r="CV203" s="282" t="str">
        <f ca="true">+IF(OFFSET('Sanitation Data'!$F$29,0,10*ROW('Sanitation Data'!F197))="","",OFFSET('Sanitation Data'!$F$29,0,10*ROW('Sanitation Data'!F197)))</f>
        <v/>
      </c>
      <c r="CW203" s="282" t="str">
        <f ca="true">+IF(OFFSET('Sanitation Data'!$F$30,0,10*ROW('Sanitation Data'!F197))="","",OFFSET('Sanitation Data'!$F$30,0,10*ROW('Sanitation Data'!F197)))</f>
        <v/>
      </c>
      <c r="CX203" s="282" t="str">
        <f ca="true">+IF(OFFSET('Sanitation Data'!$F$31,0,10*ROW('Sanitation Data'!F197))="","",OFFSET('Sanitation Data'!$F$31,0,10*ROW('Sanitation Data'!F197)))</f>
        <v/>
      </c>
      <c r="CY203" s="282" t="str">
        <f ca="true">+IF(OFFSET('Sanitation Data'!$F$32,0,10*ROW('Sanitation Data'!F197))="","",OFFSET('Sanitation Data'!$F$32,0,10*ROW('Sanitation Data'!F197)))</f>
        <v/>
      </c>
      <c r="CZ203" s="282" t="str">
        <f ca="true">+IF(OFFSET('Sanitation Data'!$G$28,0,10*ROW('Sanitation Data'!G197))="","",OFFSET('Sanitation Data'!$G$28,0,10*ROW('Sanitation Data'!G197)))</f>
        <v/>
      </c>
      <c r="DA203" s="282" t="str">
        <f ca="true">+IF(OFFSET('Sanitation Data'!$G$29,0,10*ROW('Sanitation Data'!G197))="","",OFFSET('Sanitation Data'!$G$29,0,10*ROW('Sanitation Data'!G197)))</f>
        <v/>
      </c>
      <c r="DB203" s="282" t="str">
        <f ca="true">+IF(OFFSET('Sanitation Data'!$G$30,0,10*ROW('Sanitation Data'!G197))="","",OFFSET('Sanitation Data'!$G$30,0,10*ROW('Sanitation Data'!G197)))</f>
        <v/>
      </c>
      <c r="DC203" s="282" t="str">
        <f ca="true">+IF(OFFSET('Sanitation Data'!$G$31,0,10*ROW('Sanitation Data'!G197))="","",OFFSET('Sanitation Data'!$G$31,0,10*ROW('Sanitation Data'!G197)))</f>
        <v/>
      </c>
      <c r="DD203" s="282" t="str">
        <f ca="true">+IF(OFFSET('Sanitation Data'!$G$32,0,10*ROW('Sanitation Data'!G197))="","",OFFSET('Sanitation Data'!$G$32,0,10*ROW('Sanitation Data'!G197)))</f>
        <v/>
      </c>
      <c r="DE203" s="282" t="str">
        <f ca="true">+IF(OFFSET('Sanitation Data'!$H$28,0,10*ROW('Sanitation Data'!H197))="","",OFFSET('Sanitation Data'!$H$28,0,10*ROW('Sanitation Data'!H197)))</f>
        <v/>
      </c>
      <c r="DF203" s="282" t="str">
        <f ca="true">+IF(OFFSET('Sanitation Data'!$H$29,0,10*ROW('Sanitation Data'!H197))="","",OFFSET('Sanitation Data'!$H$29,0,10*ROW('Sanitation Data'!H197)))</f>
        <v/>
      </c>
      <c r="DG203" s="282" t="str">
        <f ca="true">+IF(OFFSET('Sanitation Data'!$H$30,0,10*ROW('Sanitation Data'!H197))="","",OFFSET('Sanitation Data'!$H$30,0,10*ROW('Sanitation Data'!H197)))</f>
        <v/>
      </c>
      <c r="DH203" s="282" t="str">
        <f ca="true">+IF(OFFSET('Sanitation Data'!$H$31,0,10*ROW('Sanitation Data'!H197))="","",OFFSET('Sanitation Data'!$H$31,0,10*ROW('Sanitation Data'!H197)))</f>
        <v/>
      </c>
      <c r="DI203" s="282" t="str">
        <f ca="true">+IF(OFFSET('Sanitation Data'!$H$32,0,10*ROW('Sanitation Data'!H197))="","",OFFSET('Sanitation Data'!$H$32,0,10*ROW('Sanitation Data'!H197)))</f>
        <v/>
      </c>
      <c r="DJ203" s="282" t="str">
        <f ca="true">+IF(OFFSET('Sanitation Data'!$I$28,0,10*ROW('Sanitation Data'!I197))="","",OFFSET('Sanitation Data'!$I$28,0,10*ROW('Sanitation Data'!I197)))</f>
        <v/>
      </c>
      <c r="DK203" s="282" t="str">
        <f ca="true">+IF(OFFSET('Sanitation Data'!$I$29,0,10*ROW('Sanitation Data'!I197))="","",OFFSET('Sanitation Data'!$I$29,0,10*ROW('Sanitation Data'!I197)))</f>
        <v/>
      </c>
      <c r="DL203" s="282" t="str">
        <f ca="true">+IF(OFFSET('Sanitation Data'!$I$30,0,10*ROW('Sanitation Data'!I197))="","",OFFSET('Sanitation Data'!$I$30,0,10*ROW('Sanitation Data'!I197)))</f>
        <v/>
      </c>
      <c r="DM203" s="282" t="str">
        <f ca="true">+IF(OFFSET('Sanitation Data'!$I$31,0,10*ROW('Sanitation Data'!I197))="","",OFFSET('Sanitation Data'!$I$31,0,10*ROW('Sanitation Data'!I197)))</f>
        <v/>
      </c>
      <c r="DN203" s="282" t="str">
        <f ca="true">+IF(OFFSET('Sanitation Data'!$I$32,0,10*ROW('Sanitation Data'!I197))="","",OFFSET('Sanitation Data'!$I$32,0,10*ROW('Sanitation Data'!I197)))</f>
        <v/>
      </c>
      <c r="DO203" s="282" t="str">
        <f ca="true">+IF(OFFSET('Hygiene Data'!$D$11,0,10*ROW('Hygiene Data'!D197))="","",OFFSET('Hygiene Data'!$D$11,0,10*ROW('Hygiene Data'!D197)))</f>
        <v/>
      </c>
      <c r="DP203" s="282" t="str">
        <f ca="true">+IF(OFFSET('Hygiene Data'!$D$12,0,10*ROW('Hygiene Data'!D197))="","",OFFSET('Hygiene Data'!$D$12,0,10*ROW('Hygiene Data'!D197)))</f>
        <v/>
      </c>
      <c r="DQ203" s="282" t="str">
        <f ca="true">+IF(OFFSET('Hygiene Data'!$D$13,0,10*ROW('Hygiene Data'!D197))="","",OFFSET('Hygiene Data'!$D$13,0,10*ROW('Hygiene Data'!D197)))</f>
        <v/>
      </c>
      <c r="DR203" s="282" t="str">
        <f ca="true">+IF(OFFSET('Hygiene Data'!$E$11,0,10*ROW('Hygiene Data'!E197))="","",OFFSET('Hygiene Data'!$E$11,0,10*ROW('Hygiene Data'!E197)))</f>
        <v/>
      </c>
      <c r="DS203" s="282" t="str">
        <f ca="true">+IF(OFFSET('Hygiene Data'!$E$12,0,10*ROW('Hygiene Data'!E197))="","",OFFSET('Hygiene Data'!$E$12,0,10*ROW('Hygiene Data'!E197)))</f>
        <v/>
      </c>
      <c r="DT203" s="282" t="str">
        <f ca="true">+IF(OFFSET('Hygiene Data'!$E$13,0,10*ROW('Hygiene Data'!E197))="","",OFFSET('Hygiene Data'!$E$13,0,10*ROW('Hygiene Data'!E197)))</f>
        <v/>
      </c>
      <c r="DU203" s="282" t="str">
        <f ca="true">+IF(OFFSET('Hygiene Data'!$F$11,0,10*ROW('Hygiene Data'!F197))="","",OFFSET('Hygiene Data'!$F$11,0,10*ROW('Hygiene Data'!F197)))</f>
        <v/>
      </c>
      <c r="DV203" s="282" t="str">
        <f ca="true">+IF(OFFSET('Hygiene Data'!$F$12,0,10*ROW('Hygiene Data'!F197))="","",OFFSET('Hygiene Data'!$F$12,0,10*ROW('Hygiene Data'!F197)))</f>
        <v/>
      </c>
      <c r="DW203" s="282" t="str">
        <f ca="true">+IF(OFFSET('Hygiene Data'!$F$13,0,10*ROW('Hygiene Data'!F197))="","",OFFSET('Hygiene Data'!$F$13,0,10*ROW('Hygiene Data'!F197)))</f>
        <v/>
      </c>
      <c r="DX203" s="282" t="str">
        <f ca="true">+IF(OFFSET('Hygiene Data'!$G$11,0,10*ROW('Hygiene Data'!G197))="","",OFFSET('Hygiene Data'!$G$11,0,10*ROW('Hygiene Data'!G197)))</f>
        <v/>
      </c>
      <c r="DY203" s="282" t="str">
        <f ca="true">+IF(OFFSET('Hygiene Data'!$G$12,0,10*ROW('Hygiene Data'!G197))="","",OFFSET('Hygiene Data'!$G$12,0,10*ROW('Hygiene Data'!G197)))</f>
        <v/>
      </c>
      <c r="DZ203" s="282" t="str">
        <f ca="true">+IF(OFFSET('Hygiene Data'!$G$13,0,10*ROW('Hygiene Data'!G197))="","",OFFSET('Hygiene Data'!$G$13,0,10*ROW('Hygiene Data'!G197)))</f>
        <v/>
      </c>
      <c r="EA203" s="282" t="str">
        <f ca="true">+IF(OFFSET('Hygiene Data'!$H$11,0,10*ROW('Hygiene Data'!H197))="","",OFFSET('Hygiene Data'!$H$11,0,10*ROW('Hygiene Data'!H197)))</f>
        <v/>
      </c>
      <c r="EB203" s="282" t="str">
        <f ca="true">+IF(OFFSET('Hygiene Data'!$H$12,0,10*ROW('Hygiene Data'!H197))="","",OFFSET('Hygiene Data'!$H$12,0,10*ROW('Hygiene Data'!H197)))</f>
        <v/>
      </c>
      <c r="EC203" s="282" t="str">
        <f ca="true">+IF(OFFSET('Hygiene Data'!$H$13,0,10*ROW('Hygiene Data'!H197))="","",OFFSET('Hygiene Data'!$H$13,0,10*ROW('Hygiene Data'!H197)))</f>
        <v/>
      </c>
      <c r="ED203" s="282" t="str">
        <f ca="true">+IF(OFFSET('Hygiene Data'!$I$11,0,10*ROW('Hygiene Data'!I197))="","",OFFSET('Hygiene Data'!$I$11,0,10*ROW('Hygiene Data'!I197)))</f>
        <v/>
      </c>
      <c r="EE203" s="282" t="str">
        <f ca="true">+IF(OFFSET('Hygiene Data'!$I$12,0,10*ROW('Hygiene Data'!I197))="","",OFFSET('Hygiene Data'!$I$12,0,10*ROW('Hygiene Data'!I197)))</f>
        <v/>
      </c>
      <c r="EF203" s="282"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8"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2"/>
      <c r="BS204" s="282" t="str">
        <f ca="true">+IF(OFFSET('Water Data'!$D$27,0,10*ROW('Water Data'!D198))="","",OFFSET('Water Data'!$D$27,0,10*ROW('Water Data'!D198)))</f>
        <v/>
      </c>
      <c r="BT204" s="282" t="str">
        <f ca="true">+IF(OFFSET('Water Data'!$D$28,0,10*ROW('Water Data'!D198))="","",OFFSET('Water Data'!$D$28,0,10*ROW('Water Data'!D198)))</f>
        <v/>
      </c>
      <c r="BU204" s="282" t="str">
        <f ca="true">+IF(OFFSET('Water Data'!$D$29,0,10*ROW('Water Data'!D198))="","",OFFSET('Water Data'!$D$29,0,10*ROW('Water Data'!D198)))</f>
        <v/>
      </c>
      <c r="BV204" s="282" t="str">
        <f ca="true">+IF(OFFSET('Water Data'!$E$27,0,10*ROW('Water Data'!E198))="","",OFFSET('Water Data'!$E$27,0,10*ROW('Water Data'!E198)))</f>
        <v/>
      </c>
      <c r="BW204" s="282" t="str">
        <f ca="true">+IF(OFFSET('Water Data'!$E$28,0,10*ROW('Water Data'!E198))="","",OFFSET('Water Data'!$E$28,0,10*ROW('Water Data'!E198)))</f>
        <v/>
      </c>
      <c r="BX204" s="282" t="str">
        <f ca="true">+IF(OFFSET('Water Data'!$E$29,0,10*ROW('Water Data'!E198))="","",OFFSET('Water Data'!$E$29,0,10*ROW('Water Data'!E198)))</f>
        <v/>
      </c>
      <c r="BY204" s="282" t="str">
        <f ca="true">+IF(OFFSET('Water Data'!$F$27,0,10*ROW('Water Data'!F198))="","",OFFSET('Water Data'!$F$27,0,10*ROW('Water Data'!F198)))</f>
        <v/>
      </c>
      <c r="BZ204" s="282" t="str">
        <f ca="true">+IF(OFFSET('Water Data'!$F$28,0,10*ROW('Water Data'!F198))="","",OFFSET('Water Data'!$F$28,0,10*ROW('Water Data'!F198)))</f>
        <v/>
      </c>
      <c r="CA204" s="282" t="str">
        <f ca="true">+IF(OFFSET('Water Data'!$F$29,0,10*ROW('Water Data'!F198))="","",OFFSET('Water Data'!$F$29,0,10*ROW('Water Data'!F198)))</f>
        <v/>
      </c>
      <c r="CB204" s="282" t="str">
        <f ca="true">+IF(OFFSET('Water Data'!$G$27,0,10*ROW('Water Data'!G198))="","",OFFSET('Water Data'!$G$27,0,10*ROW('Water Data'!G198)))</f>
        <v/>
      </c>
      <c r="CC204" s="282" t="str">
        <f ca="true">+IF(OFFSET('Water Data'!$G$28,0,10*ROW('Water Data'!G198))="","",OFFSET('Water Data'!$G$28,0,10*ROW('Water Data'!G198)))</f>
        <v/>
      </c>
      <c r="CD204" s="282" t="str">
        <f ca="true">+IF(OFFSET('Water Data'!$G$29,0,10*ROW('Water Data'!G198))="","",OFFSET('Water Data'!$G$29,0,10*ROW('Water Data'!G198)))</f>
        <v/>
      </c>
      <c r="CE204" s="282" t="str">
        <f ca="true">+IF(OFFSET('Water Data'!$H$27,0,10*ROW('Water Data'!H198))="","",OFFSET('Water Data'!$H$27,0,10*ROW('Water Data'!H198)))</f>
        <v/>
      </c>
      <c r="CF204" s="282" t="str">
        <f ca="true">+IF(OFFSET('Water Data'!$H$28,0,10*ROW('Water Data'!H198))="","",OFFSET('Water Data'!$H$28,0,10*ROW('Water Data'!H198)))</f>
        <v/>
      </c>
      <c r="CG204" s="282" t="str">
        <f ca="true">+IF(OFFSET('Water Data'!$H$29,0,10*ROW('Water Data'!H198))="","",OFFSET('Water Data'!$H$29,0,10*ROW('Water Data'!H198)))</f>
        <v/>
      </c>
      <c r="CH204" s="282" t="str">
        <f ca="true">+IF(OFFSET('Water Data'!$I$27,0,10*ROW('Water Data'!I198))="","",OFFSET('Water Data'!$I$27,0,10*ROW('Water Data'!I198)))</f>
        <v/>
      </c>
      <c r="CI204" s="282" t="str">
        <f ca="true">+IF(OFFSET('Water Data'!$I$28,0,10*ROW('Water Data'!I198))="","",OFFSET('Water Data'!$I$28,0,10*ROW('Water Data'!I198)))</f>
        <v/>
      </c>
      <c r="CJ204" s="282" t="str">
        <f ca="true">+IF(OFFSET('Water Data'!$I$29,0,10*ROW('Water Data'!I198))="","",OFFSET('Water Data'!$I$29,0,10*ROW('Water Data'!I198)))</f>
        <v/>
      </c>
      <c r="CK204" s="282" t="str">
        <f ca="true">+IF(OFFSET('Sanitation Data'!$D$28,0,10*ROW('Sanitation Data'!D198))="","",OFFSET('Sanitation Data'!$D$28,0,10*ROW('Sanitation Data'!D198)))</f>
        <v/>
      </c>
      <c r="CL204" s="282" t="str">
        <f ca="true">+IF(OFFSET('Sanitation Data'!$D$29,0,10*ROW('Sanitation Data'!D198))="","",OFFSET('Sanitation Data'!$D$29,0,10*ROW('Sanitation Data'!D198)))</f>
        <v/>
      </c>
      <c r="CM204" s="282" t="str">
        <f ca="true">+IF(OFFSET('Sanitation Data'!$D$30,0,10*ROW('Sanitation Data'!D198))="","",OFFSET('Sanitation Data'!$D$30,0,10*ROW('Sanitation Data'!D198)))</f>
        <v/>
      </c>
      <c r="CN204" s="282" t="str">
        <f ca="true">+IF(OFFSET('Sanitation Data'!$D$31,0,10*ROW('Sanitation Data'!D198))="","",OFFSET('Sanitation Data'!$D$31,0,10*ROW('Sanitation Data'!D198)))</f>
        <v/>
      </c>
      <c r="CO204" s="282" t="str">
        <f ca="true">+IF(OFFSET('Sanitation Data'!$D$32,0,10*ROW('Sanitation Data'!D198))="","",OFFSET('Sanitation Data'!$D$32,0,10*ROW('Sanitation Data'!D198)))</f>
        <v/>
      </c>
      <c r="CP204" s="282" t="str">
        <f ca="true">+IF(OFFSET('Sanitation Data'!$E$28,0,10*ROW('Sanitation Data'!E198))="","",OFFSET('Sanitation Data'!$E$28,0,10*ROW('Sanitation Data'!E198)))</f>
        <v/>
      </c>
      <c r="CQ204" s="282" t="str">
        <f ca="true">+IF(OFFSET('Sanitation Data'!$E$29,0,10*ROW('Sanitation Data'!E198))="","",OFFSET('Sanitation Data'!$E$29,0,10*ROW('Sanitation Data'!E198)))</f>
        <v/>
      </c>
      <c r="CR204" s="282" t="str">
        <f ca="true">+IF(OFFSET('Sanitation Data'!$E$30,0,10*ROW('Sanitation Data'!E198))="","",OFFSET('Sanitation Data'!$E$30,0,10*ROW('Sanitation Data'!E198)))</f>
        <v/>
      </c>
      <c r="CS204" s="282" t="str">
        <f ca="true">+IF(OFFSET('Sanitation Data'!$E$31,0,10*ROW('Sanitation Data'!E198))="","",OFFSET('Sanitation Data'!$E$31,0,10*ROW('Sanitation Data'!E198)))</f>
        <v/>
      </c>
      <c r="CT204" s="282" t="str">
        <f ca="true">+IF(OFFSET('Sanitation Data'!$E$32,0,10*ROW('Sanitation Data'!E198))="","",OFFSET('Sanitation Data'!$E$32,0,10*ROW('Sanitation Data'!E198)))</f>
        <v/>
      </c>
      <c r="CU204" s="282" t="str">
        <f ca="true">+IF(OFFSET('Sanitation Data'!$F$28,0,10*ROW('Sanitation Data'!F198))="","",OFFSET('Sanitation Data'!$F$28,0,10*ROW('Sanitation Data'!F198)))</f>
        <v/>
      </c>
      <c r="CV204" s="282" t="str">
        <f ca="true">+IF(OFFSET('Sanitation Data'!$F$29,0,10*ROW('Sanitation Data'!F198))="","",OFFSET('Sanitation Data'!$F$29,0,10*ROW('Sanitation Data'!F198)))</f>
        <v/>
      </c>
      <c r="CW204" s="282" t="str">
        <f ca="true">+IF(OFFSET('Sanitation Data'!$F$30,0,10*ROW('Sanitation Data'!F198))="","",OFFSET('Sanitation Data'!$F$30,0,10*ROW('Sanitation Data'!F198)))</f>
        <v/>
      </c>
      <c r="CX204" s="282" t="str">
        <f ca="true">+IF(OFFSET('Sanitation Data'!$F$31,0,10*ROW('Sanitation Data'!F198))="","",OFFSET('Sanitation Data'!$F$31,0,10*ROW('Sanitation Data'!F198)))</f>
        <v/>
      </c>
      <c r="CY204" s="282" t="str">
        <f ca="true">+IF(OFFSET('Sanitation Data'!$F$32,0,10*ROW('Sanitation Data'!F198))="","",OFFSET('Sanitation Data'!$F$32,0,10*ROW('Sanitation Data'!F198)))</f>
        <v/>
      </c>
      <c r="CZ204" s="282" t="str">
        <f ca="true">+IF(OFFSET('Sanitation Data'!$G$28,0,10*ROW('Sanitation Data'!G198))="","",OFFSET('Sanitation Data'!$G$28,0,10*ROW('Sanitation Data'!G198)))</f>
        <v/>
      </c>
      <c r="DA204" s="282" t="str">
        <f ca="true">+IF(OFFSET('Sanitation Data'!$G$29,0,10*ROW('Sanitation Data'!G198))="","",OFFSET('Sanitation Data'!$G$29,0,10*ROW('Sanitation Data'!G198)))</f>
        <v/>
      </c>
      <c r="DB204" s="282" t="str">
        <f ca="true">+IF(OFFSET('Sanitation Data'!$G$30,0,10*ROW('Sanitation Data'!G198))="","",OFFSET('Sanitation Data'!$G$30,0,10*ROW('Sanitation Data'!G198)))</f>
        <v/>
      </c>
      <c r="DC204" s="282" t="str">
        <f ca="true">+IF(OFFSET('Sanitation Data'!$G$31,0,10*ROW('Sanitation Data'!G198))="","",OFFSET('Sanitation Data'!$G$31,0,10*ROW('Sanitation Data'!G198)))</f>
        <v/>
      </c>
      <c r="DD204" s="282" t="str">
        <f ca="true">+IF(OFFSET('Sanitation Data'!$G$32,0,10*ROW('Sanitation Data'!G198))="","",OFFSET('Sanitation Data'!$G$32,0,10*ROW('Sanitation Data'!G198)))</f>
        <v/>
      </c>
      <c r="DE204" s="282" t="str">
        <f ca="true">+IF(OFFSET('Sanitation Data'!$H$28,0,10*ROW('Sanitation Data'!H198))="","",OFFSET('Sanitation Data'!$H$28,0,10*ROW('Sanitation Data'!H198)))</f>
        <v/>
      </c>
      <c r="DF204" s="282" t="str">
        <f ca="true">+IF(OFFSET('Sanitation Data'!$H$29,0,10*ROW('Sanitation Data'!H198))="","",OFFSET('Sanitation Data'!$H$29,0,10*ROW('Sanitation Data'!H198)))</f>
        <v/>
      </c>
      <c r="DG204" s="282" t="str">
        <f ca="true">+IF(OFFSET('Sanitation Data'!$H$30,0,10*ROW('Sanitation Data'!H198))="","",OFFSET('Sanitation Data'!$H$30,0,10*ROW('Sanitation Data'!H198)))</f>
        <v/>
      </c>
      <c r="DH204" s="282" t="str">
        <f ca="true">+IF(OFFSET('Sanitation Data'!$H$31,0,10*ROW('Sanitation Data'!H198))="","",OFFSET('Sanitation Data'!$H$31,0,10*ROW('Sanitation Data'!H198)))</f>
        <v/>
      </c>
      <c r="DI204" s="282" t="str">
        <f ca="true">+IF(OFFSET('Sanitation Data'!$H$32,0,10*ROW('Sanitation Data'!H198))="","",OFFSET('Sanitation Data'!$H$32,0,10*ROW('Sanitation Data'!H198)))</f>
        <v/>
      </c>
      <c r="DJ204" s="282" t="str">
        <f ca="true">+IF(OFFSET('Sanitation Data'!$I$28,0,10*ROW('Sanitation Data'!I198))="","",OFFSET('Sanitation Data'!$I$28,0,10*ROW('Sanitation Data'!I198)))</f>
        <v/>
      </c>
      <c r="DK204" s="282" t="str">
        <f ca="true">+IF(OFFSET('Sanitation Data'!$I$29,0,10*ROW('Sanitation Data'!I198))="","",OFFSET('Sanitation Data'!$I$29,0,10*ROW('Sanitation Data'!I198)))</f>
        <v/>
      </c>
      <c r="DL204" s="282" t="str">
        <f ca="true">+IF(OFFSET('Sanitation Data'!$I$30,0,10*ROW('Sanitation Data'!I198))="","",OFFSET('Sanitation Data'!$I$30,0,10*ROW('Sanitation Data'!I198)))</f>
        <v/>
      </c>
      <c r="DM204" s="282" t="str">
        <f ca="true">+IF(OFFSET('Sanitation Data'!$I$31,0,10*ROW('Sanitation Data'!I198))="","",OFFSET('Sanitation Data'!$I$31,0,10*ROW('Sanitation Data'!I198)))</f>
        <v/>
      </c>
      <c r="DN204" s="282" t="str">
        <f ca="true">+IF(OFFSET('Sanitation Data'!$I$32,0,10*ROW('Sanitation Data'!I198))="","",OFFSET('Sanitation Data'!$I$32,0,10*ROW('Sanitation Data'!I198)))</f>
        <v/>
      </c>
      <c r="DO204" s="282" t="str">
        <f ca="true">+IF(OFFSET('Hygiene Data'!$D$11,0,10*ROW('Hygiene Data'!D198))="","",OFFSET('Hygiene Data'!$D$11,0,10*ROW('Hygiene Data'!D198)))</f>
        <v/>
      </c>
      <c r="DP204" s="282" t="str">
        <f ca="true">+IF(OFFSET('Hygiene Data'!$D$12,0,10*ROW('Hygiene Data'!D198))="","",OFFSET('Hygiene Data'!$D$12,0,10*ROW('Hygiene Data'!D198)))</f>
        <v/>
      </c>
      <c r="DQ204" s="282" t="str">
        <f ca="true">+IF(OFFSET('Hygiene Data'!$D$13,0,10*ROW('Hygiene Data'!D198))="","",OFFSET('Hygiene Data'!$D$13,0,10*ROW('Hygiene Data'!D198)))</f>
        <v/>
      </c>
      <c r="DR204" s="282" t="str">
        <f ca="true">+IF(OFFSET('Hygiene Data'!$E$11,0,10*ROW('Hygiene Data'!E198))="","",OFFSET('Hygiene Data'!$E$11,0,10*ROW('Hygiene Data'!E198)))</f>
        <v/>
      </c>
      <c r="DS204" s="282" t="str">
        <f ca="true">+IF(OFFSET('Hygiene Data'!$E$12,0,10*ROW('Hygiene Data'!E198))="","",OFFSET('Hygiene Data'!$E$12,0,10*ROW('Hygiene Data'!E198)))</f>
        <v/>
      </c>
      <c r="DT204" s="282" t="str">
        <f ca="true">+IF(OFFSET('Hygiene Data'!$E$13,0,10*ROW('Hygiene Data'!E198))="","",OFFSET('Hygiene Data'!$E$13,0,10*ROW('Hygiene Data'!E198)))</f>
        <v/>
      </c>
      <c r="DU204" s="282" t="str">
        <f ca="true">+IF(OFFSET('Hygiene Data'!$F$11,0,10*ROW('Hygiene Data'!F198))="","",OFFSET('Hygiene Data'!$F$11,0,10*ROW('Hygiene Data'!F198)))</f>
        <v/>
      </c>
      <c r="DV204" s="282" t="str">
        <f ca="true">+IF(OFFSET('Hygiene Data'!$F$12,0,10*ROW('Hygiene Data'!F198))="","",OFFSET('Hygiene Data'!$F$12,0,10*ROW('Hygiene Data'!F198)))</f>
        <v/>
      </c>
      <c r="DW204" s="282" t="str">
        <f ca="true">+IF(OFFSET('Hygiene Data'!$F$13,0,10*ROW('Hygiene Data'!F198))="","",OFFSET('Hygiene Data'!$F$13,0,10*ROW('Hygiene Data'!F198)))</f>
        <v/>
      </c>
      <c r="DX204" s="282" t="str">
        <f ca="true">+IF(OFFSET('Hygiene Data'!$G$11,0,10*ROW('Hygiene Data'!G198))="","",OFFSET('Hygiene Data'!$G$11,0,10*ROW('Hygiene Data'!G198)))</f>
        <v/>
      </c>
      <c r="DY204" s="282" t="str">
        <f ca="true">+IF(OFFSET('Hygiene Data'!$G$12,0,10*ROW('Hygiene Data'!G198))="","",OFFSET('Hygiene Data'!$G$12,0,10*ROW('Hygiene Data'!G198)))</f>
        <v/>
      </c>
      <c r="DZ204" s="282" t="str">
        <f ca="true">+IF(OFFSET('Hygiene Data'!$G$13,0,10*ROW('Hygiene Data'!G198))="","",OFFSET('Hygiene Data'!$G$13,0,10*ROW('Hygiene Data'!G198)))</f>
        <v/>
      </c>
      <c r="EA204" s="282" t="str">
        <f ca="true">+IF(OFFSET('Hygiene Data'!$H$11,0,10*ROW('Hygiene Data'!H198))="","",OFFSET('Hygiene Data'!$H$11,0,10*ROW('Hygiene Data'!H198)))</f>
        <v/>
      </c>
      <c r="EB204" s="282" t="str">
        <f ca="true">+IF(OFFSET('Hygiene Data'!$H$12,0,10*ROW('Hygiene Data'!H198))="","",OFFSET('Hygiene Data'!$H$12,0,10*ROW('Hygiene Data'!H198)))</f>
        <v/>
      </c>
      <c r="EC204" s="282" t="str">
        <f ca="true">+IF(OFFSET('Hygiene Data'!$H$13,0,10*ROW('Hygiene Data'!H198))="","",OFFSET('Hygiene Data'!$H$13,0,10*ROW('Hygiene Data'!H198)))</f>
        <v/>
      </c>
      <c r="ED204" s="282" t="str">
        <f ca="true">+IF(OFFSET('Hygiene Data'!$I$11,0,10*ROW('Hygiene Data'!I198))="","",OFFSET('Hygiene Data'!$I$11,0,10*ROW('Hygiene Data'!I198)))</f>
        <v/>
      </c>
      <c r="EE204" s="282" t="str">
        <f ca="true">+IF(OFFSET('Hygiene Data'!$I$12,0,10*ROW('Hygiene Data'!I198))="","",OFFSET('Hygiene Data'!$I$12,0,10*ROW('Hygiene Data'!I198)))</f>
        <v/>
      </c>
      <c r="EF204" s="282"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8"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2"/>
      <c r="BS205" s="282" t="str">
        <f ca="true">+IF(OFFSET('Water Data'!$D$27,0,10*ROW('Water Data'!D199))="","",OFFSET('Water Data'!$D$27,0,10*ROW('Water Data'!D199)))</f>
        <v/>
      </c>
      <c r="BT205" s="282" t="str">
        <f ca="true">+IF(OFFSET('Water Data'!$D$28,0,10*ROW('Water Data'!D199))="","",OFFSET('Water Data'!$D$28,0,10*ROW('Water Data'!D199)))</f>
        <v/>
      </c>
      <c r="BU205" s="282" t="str">
        <f ca="true">+IF(OFFSET('Water Data'!$D$29,0,10*ROW('Water Data'!D199))="","",OFFSET('Water Data'!$D$29,0,10*ROW('Water Data'!D199)))</f>
        <v/>
      </c>
      <c r="BV205" s="282" t="str">
        <f ca="true">+IF(OFFSET('Water Data'!$E$27,0,10*ROW('Water Data'!E199))="","",OFFSET('Water Data'!$E$27,0,10*ROW('Water Data'!E199)))</f>
        <v/>
      </c>
      <c r="BW205" s="282" t="str">
        <f ca="true">+IF(OFFSET('Water Data'!$E$28,0,10*ROW('Water Data'!E199))="","",OFFSET('Water Data'!$E$28,0,10*ROW('Water Data'!E199)))</f>
        <v/>
      </c>
      <c r="BX205" s="282" t="str">
        <f ca="true">+IF(OFFSET('Water Data'!$E$29,0,10*ROW('Water Data'!E199))="","",OFFSET('Water Data'!$E$29,0,10*ROW('Water Data'!E199)))</f>
        <v/>
      </c>
      <c r="BY205" s="282" t="str">
        <f ca="true">+IF(OFFSET('Water Data'!$F$27,0,10*ROW('Water Data'!F199))="","",OFFSET('Water Data'!$F$27,0,10*ROW('Water Data'!F199)))</f>
        <v/>
      </c>
      <c r="BZ205" s="282" t="str">
        <f ca="true">+IF(OFFSET('Water Data'!$F$28,0,10*ROW('Water Data'!F199))="","",OFFSET('Water Data'!$F$28,0,10*ROW('Water Data'!F199)))</f>
        <v/>
      </c>
      <c r="CA205" s="282" t="str">
        <f ca="true">+IF(OFFSET('Water Data'!$F$29,0,10*ROW('Water Data'!F199))="","",OFFSET('Water Data'!$F$29,0,10*ROW('Water Data'!F199)))</f>
        <v/>
      </c>
      <c r="CB205" s="282" t="str">
        <f ca="true">+IF(OFFSET('Water Data'!$G$27,0,10*ROW('Water Data'!G199))="","",OFFSET('Water Data'!$G$27,0,10*ROW('Water Data'!G199)))</f>
        <v/>
      </c>
      <c r="CC205" s="282" t="str">
        <f ca="true">+IF(OFFSET('Water Data'!$G$28,0,10*ROW('Water Data'!G199))="","",OFFSET('Water Data'!$G$28,0,10*ROW('Water Data'!G199)))</f>
        <v/>
      </c>
      <c r="CD205" s="282" t="str">
        <f ca="true">+IF(OFFSET('Water Data'!$G$29,0,10*ROW('Water Data'!G199))="","",OFFSET('Water Data'!$G$29,0,10*ROW('Water Data'!G199)))</f>
        <v/>
      </c>
      <c r="CE205" s="282" t="str">
        <f ca="true">+IF(OFFSET('Water Data'!$H$27,0,10*ROW('Water Data'!H199))="","",OFFSET('Water Data'!$H$27,0,10*ROW('Water Data'!H199)))</f>
        <v/>
      </c>
      <c r="CF205" s="282" t="str">
        <f ca="true">+IF(OFFSET('Water Data'!$H$28,0,10*ROW('Water Data'!H199))="","",OFFSET('Water Data'!$H$28,0,10*ROW('Water Data'!H199)))</f>
        <v/>
      </c>
      <c r="CG205" s="282" t="str">
        <f ca="true">+IF(OFFSET('Water Data'!$H$29,0,10*ROW('Water Data'!H199))="","",OFFSET('Water Data'!$H$29,0,10*ROW('Water Data'!H199)))</f>
        <v/>
      </c>
      <c r="CH205" s="282" t="str">
        <f ca="true">+IF(OFFSET('Water Data'!$I$27,0,10*ROW('Water Data'!I199))="","",OFFSET('Water Data'!$I$27,0,10*ROW('Water Data'!I199)))</f>
        <v/>
      </c>
      <c r="CI205" s="282" t="str">
        <f ca="true">+IF(OFFSET('Water Data'!$I$28,0,10*ROW('Water Data'!I199))="","",OFFSET('Water Data'!$I$28,0,10*ROW('Water Data'!I199)))</f>
        <v/>
      </c>
      <c r="CJ205" s="282" t="str">
        <f ca="true">+IF(OFFSET('Water Data'!$I$29,0,10*ROW('Water Data'!I199))="","",OFFSET('Water Data'!$I$29,0,10*ROW('Water Data'!I199)))</f>
        <v/>
      </c>
      <c r="CK205" s="282" t="str">
        <f ca="true">+IF(OFFSET('Sanitation Data'!$D$28,0,10*ROW('Sanitation Data'!D199))="","",OFFSET('Sanitation Data'!$D$28,0,10*ROW('Sanitation Data'!D199)))</f>
        <v/>
      </c>
      <c r="CL205" s="282" t="str">
        <f ca="true">+IF(OFFSET('Sanitation Data'!$D$29,0,10*ROW('Sanitation Data'!D199))="","",OFFSET('Sanitation Data'!$D$29,0,10*ROW('Sanitation Data'!D199)))</f>
        <v/>
      </c>
      <c r="CM205" s="282" t="str">
        <f ca="true">+IF(OFFSET('Sanitation Data'!$D$30,0,10*ROW('Sanitation Data'!D199))="","",OFFSET('Sanitation Data'!$D$30,0,10*ROW('Sanitation Data'!D199)))</f>
        <v/>
      </c>
      <c r="CN205" s="282" t="str">
        <f ca="true">+IF(OFFSET('Sanitation Data'!$D$31,0,10*ROW('Sanitation Data'!D199))="","",OFFSET('Sanitation Data'!$D$31,0,10*ROW('Sanitation Data'!D199)))</f>
        <v/>
      </c>
      <c r="CO205" s="282" t="str">
        <f ca="true">+IF(OFFSET('Sanitation Data'!$D$32,0,10*ROW('Sanitation Data'!D199))="","",OFFSET('Sanitation Data'!$D$32,0,10*ROW('Sanitation Data'!D199)))</f>
        <v/>
      </c>
      <c r="CP205" s="282" t="str">
        <f ca="true">+IF(OFFSET('Sanitation Data'!$E$28,0,10*ROW('Sanitation Data'!E199))="","",OFFSET('Sanitation Data'!$E$28,0,10*ROW('Sanitation Data'!E199)))</f>
        <v/>
      </c>
      <c r="CQ205" s="282" t="str">
        <f ca="true">+IF(OFFSET('Sanitation Data'!$E$29,0,10*ROW('Sanitation Data'!E199))="","",OFFSET('Sanitation Data'!$E$29,0,10*ROW('Sanitation Data'!E199)))</f>
        <v/>
      </c>
      <c r="CR205" s="282" t="str">
        <f ca="true">+IF(OFFSET('Sanitation Data'!$E$30,0,10*ROW('Sanitation Data'!E199))="","",OFFSET('Sanitation Data'!$E$30,0,10*ROW('Sanitation Data'!E199)))</f>
        <v/>
      </c>
      <c r="CS205" s="282" t="str">
        <f ca="true">+IF(OFFSET('Sanitation Data'!$E$31,0,10*ROW('Sanitation Data'!E199))="","",OFFSET('Sanitation Data'!$E$31,0,10*ROW('Sanitation Data'!E199)))</f>
        <v/>
      </c>
      <c r="CT205" s="282" t="str">
        <f ca="true">+IF(OFFSET('Sanitation Data'!$E$32,0,10*ROW('Sanitation Data'!E199))="","",OFFSET('Sanitation Data'!$E$32,0,10*ROW('Sanitation Data'!E199)))</f>
        <v/>
      </c>
      <c r="CU205" s="282" t="str">
        <f ca="true">+IF(OFFSET('Sanitation Data'!$F$28,0,10*ROW('Sanitation Data'!F199))="","",OFFSET('Sanitation Data'!$F$28,0,10*ROW('Sanitation Data'!F199)))</f>
        <v/>
      </c>
      <c r="CV205" s="282" t="str">
        <f ca="true">+IF(OFFSET('Sanitation Data'!$F$29,0,10*ROW('Sanitation Data'!F199))="","",OFFSET('Sanitation Data'!$F$29,0,10*ROW('Sanitation Data'!F199)))</f>
        <v/>
      </c>
      <c r="CW205" s="282" t="str">
        <f ca="true">+IF(OFFSET('Sanitation Data'!$F$30,0,10*ROW('Sanitation Data'!F199))="","",OFFSET('Sanitation Data'!$F$30,0,10*ROW('Sanitation Data'!F199)))</f>
        <v/>
      </c>
      <c r="CX205" s="282" t="str">
        <f ca="true">+IF(OFFSET('Sanitation Data'!$F$31,0,10*ROW('Sanitation Data'!F199))="","",OFFSET('Sanitation Data'!$F$31,0,10*ROW('Sanitation Data'!F199)))</f>
        <v/>
      </c>
      <c r="CY205" s="282" t="str">
        <f ca="true">+IF(OFFSET('Sanitation Data'!$F$32,0,10*ROW('Sanitation Data'!F199))="","",OFFSET('Sanitation Data'!$F$32,0,10*ROW('Sanitation Data'!F199)))</f>
        <v/>
      </c>
      <c r="CZ205" s="282" t="str">
        <f ca="true">+IF(OFFSET('Sanitation Data'!$G$28,0,10*ROW('Sanitation Data'!G199))="","",OFFSET('Sanitation Data'!$G$28,0,10*ROW('Sanitation Data'!G199)))</f>
        <v/>
      </c>
      <c r="DA205" s="282" t="str">
        <f ca="true">+IF(OFFSET('Sanitation Data'!$G$29,0,10*ROW('Sanitation Data'!G199))="","",OFFSET('Sanitation Data'!$G$29,0,10*ROW('Sanitation Data'!G199)))</f>
        <v/>
      </c>
      <c r="DB205" s="282" t="str">
        <f ca="true">+IF(OFFSET('Sanitation Data'!$G$30,0,10*ROW('Sanitation Data'!G199))="","",OFFSET('Sanitation Data'!$G$30,0,10*ROW('Sanitation Data'!G199)))</f>
        <v/>
      </c>
      <c r="DC205" s="282" t="str">
        <f ca="true">+IF(OFFSET('Sanitation Data'!$G$31,0,10*ROW('Sanitation Data'!G199))="","",OFFSET('Sanitation Data'!$G$31,0,10*ROW('Sanitation Data'!G199)))</f>
        <v/>
      </c>
      <c r="DD205" s="282" t="str">
        <f ca="true">+IF(OFFSET('Sanitation Data'!$G$32,0,10*ROW('Sanitation Data'!G199))="","",OFFSET('Sanitation Data'!$G$32,0,10*ROW('Sanitation Data'!G199)))</f>
        <v/>
      </c>
      <c r="DE205" s="282" t="str">
        <f ca="true">+IF(OFFSET('Sanitation Data'!$H$28,0,10*ROW('Sanitation Data'!H199))="","",OFFSET('Sanitation Data'!$H$28,0,10*ROW('Sanitation Data'!H199)))</f>
        <v/>
      </c>
      <c r="DF205" s="282" t="str">
        <f ca="true">+IF(OFFSET('Sanitation Data'!$H$29,0,10*ROW('Sanitation Data'!H199))="","",OFFSET('Sanitation Data'!$H$29,0,10*ROW('Sanitation Data'!H199)))</f>
        <v/>
      </c>
      <c r="DG205" s="282" t="str">
        <f ca="true">+IF(OFFSET('Sanitation Data'!$H$30,0,10*ROW('Sanitation Data'!H199))="","",OFFSET('Sanitation Data'!$H$30,0,10*ROW('Sanitation Data'!H199)))</f>
        <v/>
      </c>
      <c r="DH205" s="282" t="str">
        <f ca="true">+IF(OFFSET('Sanitation Data'!$H$31,0,10*ROW('Sanitation Data'!H199))="","",OFFSET('Sanitation Data'!$H$31,0,10*ROW('Sanitation Data'!H199)))</f>
        <v/>
      </c>
      <c r="DI205" s="282" t="str">
        <f ca="true">+IF(OFFSET('Sanitation Data'!$H$32,0,10*ROW('Sanitation Data'!H199))="","",OFFSET('Sanitation Data'!$H$32,0,10*ROW('Sanitation Data'!H199)))</f>
        <v/>
      </c>
      <c r="DJ205" s="282" t="str">
        <f ca="true">+IF(OFFSET('Sanitation Data'!$I$28,0,10*ROW('Sanitation Data'!I199))="","",OFFSET('Sanitation Data'!$I$28,0,10*ROW('Sanitation Data'!I199)))</f>
        <v/>
      </c>
      <c r="DK205" s="282" t="str">
        <f ca="true">+IF(OFFSET('Sanitation Data'!$I$29,0,10*ROW('Sanitation Data'!I199))="","",OFFSET('Sanitation Data'!$I$29,0,10*ROW('Sanitation Data'!I199)))</f>
        <v/>
      </c>
      <c r="DL205" s="282" t="str">
        <f ca="true">+IF(OFFSET('Sanitation Data'!$I$30,0,10*ROW('Sanitation Data'!I199))="","",OFFSET('Sanitation Data'!$I$30,0,10*ROW('Sanitation Data'!I199)))</f>
        <v/>
      </c>
      <c r="DM205" s="282" t="str">
        <f ca="true">+IF(OFFSET('Sanitation Data'!$I$31,0,10*ROW('Sanitation Data'!I199))="","",OFFSET('Sanitation Data'!$I$31,0,10*ROW('Sanitation Data'!I199)))</f>
        <v/>
      </c>
      <c r="DN205" s="282" t="str">
        <f ca="true">+IF(OFFSET('Sanitation Data'!$I$32,0,10*ROW('Sanitation Data'!I199))="","",OFFSET('Sanitation Data'!$I$32,0,10*ROW('Sanitation Data'!I199)))</f>
        <v/>
      </c>
      <c r="DO205" s="282" t="str">
        <f ca="true">+IF(OFFSET('Hygiene Data'!$D$11,0,10*ROW('Hygiene Data'!D199))="","",OFFSET('Hygiene Data'!$D$11,0,10*ROW('Hygiene Data'!D199)))</f>
        <v/>
      </c>
      <c r="DP205" s="282" t="str">
        <f ca="true">+IF(OFFSET('Hygiene Data'!$D$12,0,10*ROW('Hygiene Data'!D199))="","",OFFSET('Hygiene Data'!$D$12,0,10*ROW('Hygiene Data'!D199)))</f>
        <v/>
      </c>
      <c r="DQ205" s="282" t="str">
        <f ca="true">+IF(OFFSET('Hygiene Data'!$D$13,0,10*ROW('Hygiene Data'!D199))="","",OFFSET('Hygiene Data'!$D$13,0,10*ROW('Hygiene Data'!D199)))</f>
        <v/>
      </c>
      <c r="DR205" s="282" t="str">
        <f ca="true">+IF(OFFSET('Hygiene Data'!$E$11,0,10*ROW('Hygiene Data'!E199))="","",OFFSET('Hygiene Data'!$E$11,0,10*ROW('Hygiene Data'!E199)))</f>
        <v/>
      </c>
      <c r="DS205" s="282" t="str">
        <f ca="true">+IF(OFFSET('Hygiene Data'!$E$12,0,10*ROW('Hygiene Data'!E199))="","",OFFSET('Hygiene Data'!$E$12,0,10*ROW('Hygiene Data'!E199)))</f>
        <v/>
      </c>
      <c r="DT205" s="282" t="str">
        <f ca="true">+IF(OFFSET('Hygiene Data'!$E$13,0,10*ROW('Hygiene Data'!E199))="","",OFFSET('Hygiene Data'!$E$13,0,10*ROW('Hygiene Data'!E199)))</f>
        <v/>
      </c>
      <c r="DU205" s="282" t="str">
        <f ca="true">+IF(OFFSET('Hygiene Data'!$F$11,0,10*ROW('Hygiene Data'!F199))="","",OFFSET('Hygiene Data'!$F$11,0,10*ROW('Hygiene Data'!F199)))</f>
        <v/>
      </c>
      <c r="DV205" s="282" t="str">
        <f ca="true">+IF(OFFSET('Hygiene Data'!$F$12,0,10*ROW('Hygiene Data'!F199))="","",OFFSET('Hygiene Data'!$F$12,0,10*ROW('Hygiene Data'!F199)))</f>
        <v/>
      </c>
      <c r="DW205" s="282" t="str">
        <f ca="true">+IF(OFFSET('Hygiene Data'!$F$13,0,10*ROW('Hygiene Data'!F199))="","",OFFSET('Hygiene Data'!$F$13,0,10*ROW('Hygiene Data'!F199)))</f>
        <v/>
      </c>
      <c r="DX205" s="282" t="str">
        <f ca="true">+IF(OFFSET('Hygiene Data'!$G$11,0,10*ROW('Hygiene Data'!G199))="","",OFFSET('Hygiene Data'!$G$11,0,10*ROW('Hygiene Data'!G199)))</f>
        <v/>
      </c>
      <c r="DY205" s="282" t="str">
        <f ca="true">+IF(OFFSET('Hygiene Data'!$G$12,0,10*ROW('Hygiene Data'!G199))="","",OFFSET('Hygiene Data'!$G$12,0,10*ROW('Hygiene Data'!G199)))</f>
        <v/>
      </c>
      <c r="DZ205" s="282" t="str">
        <f ca="true">+IF(OFFSET('Hygiene Data'!$G$13,0,10*ROW('Hygiene Data'!G199))="","",OFFSET('Hygiene Data'!$G$13,0,10*ROW('Hygiene Data'!G199)))</f>
        <v/>
      </c>
      <c r="EA205" s="282" t="str">
        <f ca="true">+IF(OFFSET('Hygiene Data'!$H$11,0,10*ROW('Hygiene Data'!H199))="","",OFFSET('Hygiene Data'!$H$11,0,10*ROW('Hygiene Data'!H199)))</f>
        <v/>
      </c>
      <c r="EB205" s="282" t="str">
        <f ca="true">+IF(OFFSET('Hygiene Data'!$H$12,0,10*ROW('Hygiene Data'!H199))="","",OFFSET('Hygiene Data'!$H$12,0,10*ROW('Hygiene Data'!H199)))</f>
        <v/>
      </c>
      <c r="EC205" s="282" t="str">
        <f ca="true">+IF(OFFSET('Hygiene Data'!$H$13,0,10*ROW('Hygiene Data'!H199))="","",OFFSET('Hygiene Data'!$H$13,0,10*ROW('Hygiene Data'!H199)))</f>
        <v/>
      </c>
      <c r="ED205" s="282" t="str">
        <f ca="true">+IF(OFFSET('Hygiene Data'!$I$11,0,10*ROW('Hygiene Data'!I199))="","",OFFSET('Hygiene Data'!$I$11,0,10*ROW('Hygiene Data'!I199)))</f>
        <v/>
      </c>
      <c r="EE205" s="282" t="str">
        <f ca="true">+IF(OFFSET('Hygiene Data'!$I$12,0,10*ROW('Hygiene Data'!I199))="","",OFFSET('Hygiene Data'!$I$12,0,10*ROW('Hygiene Data'!I199)))</f>
        <v/>
      </c>
      <c r="EF205" s="282"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8"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2"/>
      <c r="BS206" s="282" t="str">
        <f ca="true">+IF(OFFSET('Water Data'!$D$27,0,10*ROW('Water Data'!D200))="","",OFFSET('Water Data'!$D$27,0,10*ROW('Water Data'!D200)))</f>
        <v/>
      </c>
      <c r="BT206" s="282" t="str">
        <f ca="true">+IF(OFFSET('Water Data'!$D$28,0,10*ROW('Water Data'!D200))="","",OFFSET('Water Data'!$D$28,0,10*ROW('Water Data'!D200)))</f>
        <v/>
      </c>
      <c r="BU206" s="282" t="str">
        <f ca="true">+IF(OFFSET('Water Data'!$D$29,0,10*ROW('Water Data'!D200))="","",OFFSET('Water Data'!$D$29,0,10*ROW('Water Data'!D200)))</f>
        <v/>
      </c>
      <c r="BV206" s="282" t="str">
        <f ca="true">+IF(OFFSET('Water Data'!$E$27,0,10*ROW('Water Data'!E200))="","",OFFSET('Water Data'!$E$27,0,10*ROW('Water Data'!E200)))</f>
        <v/>
      </c>
      <c r="BW206" s="282" t="str">
        <f ca="true">+IF(OFFSET('Water Data'!$E$28,0,10*ROW('Water Data'!E200))="","",OFFSET('Water Data'!$E$28,0,10*ROW('Water Data'!E200)))</f>
        <v/>
      </c>
      <c r="BX206" s="282" t="str">
        <f ca="true">+IF(OFFSET('Water Data'!$E$29,0,10*ROW('Water Data'!E200))="","",OFFSET('Water Data'!$E$29,0,10*ROW('Water Data'!E200)))</f>
        <v/>
      </c>
      <c r="BY206" s="282" t="str">
        <f ca="true">+IF(OFFSET('Water Data'!$F$27,0,10*ROW('Water Data'!F200))="","",OFFSET('Water Data'!$F$27,0,10*ROW('Water Data'!F200)))</f>
        <v/>
      </c>
      <c r="BZ206" s="282" t="str">
        <f ca="true">+IF(OFFSET('Water Data'!$F$28,0,10*ROW('Water Data'!F200))="","",OFFSET('Water Data'!$F$28,0,10*ROW('Water Data'!F200)))</f>
        <v/>
      </c>
      <c r="CA206" s="282" t="str">
        <f ca="true">+IF(OFFSET('Water Data'!$F$29,0,10*ROW('Water Data'!F200))="","",OFFSET('Water Data'!$F$29,0,10*ROW('Water Data'!F200)))</f>
        <v/>
      </c>
      <c r="CB206" s="282" t="str">
        <f ca="true">+IF(OFFSET('Water Data'!$G$27,0,10*ROW('Water Data'!G200))="","",OFFSET('Water Data'!$G$27,0,10*ROW('Water Data'!G200)))</f>
        <v/>
      </c>
      <c r="CC206" s="282" t="str">
        <f ca="true">+IF(OFFSET('Water Data'!$G$28,0,10*ROW('Water Data'!G200))="","",OFFSET('Water Data'!$G$28,0,10*ROW('Water Data'!G200)))</f>
        <v/>
      </c>
      <c r="CD206" s="282" t="str">
        <f ca="true">+IF(OFFSET('Water Data'!$G$29,0,10*ROW('Water Data'!G200))="","",OFFSET('Water Data'!$G$29,0,10*ROW('Water Data'!G200)))</f>
        <v/>
      </c>
      <c r="CE206" s="282" t="str">
        <f ca="true">+IF(OFFSET('Water Data'!$H$27,0,10*ROW('Water Data'!H200))="","",OFFSET('Water Data'!$H$27,0,10*ROW('Water Data'!H200)))</f>
        <v/>
      </c>
      <c r="CF206" s="282" t="str">
        <f ca="true">+IF(OFFSET('Water Data'!$H$28,0,10*ROW('Water Data'!H200))="","",OFFSET('Water Data'!$H$28,0,10*ROW('Water Data'!H200)))</f>
        <v/>
      </c>
      <c r="CG206" s="282" t="str">
        <f ca="true">+IF(OFFSET('Water Data'!$H$29,0,10*ROW('Water Data'!H200))="","",OFFSET('Water Data'!$H$29,0,10*ROW('Water Data'!H200)))</f>
        <v/>
      </c>
      <c r="CH206" s="282" t="str">
        <f ca="true">+IF(OFFSET('Water Data'!$I$27,0,10*ROW('Water Data'!I200))="","",OFFSET('Water Data'!$I$27,0,10*ROW('Water Data'!I200)))</f>
        <v/>
      </c>
      <c r="CI206" s="282" t="str">
        <f ca="true">+IF(OFFSET('Water Data'!$I$28,0,10*ROW('Water Data'!I200))="","",OFFSET('Water Data'!$I$28,0,10*ROW('Water Data'!I200)))</f>
        <v/>
      </c>
      <c r="CJ206" s="282" t="str">
        <f ca="true">+IF(OFFSET('Water Data'!$I$29,0,10*ROW('Water Data'!I200))="","",OFFSET('Water Data'!$I$29,0,10*ROW('Water Data'!I200)))</f>
        <v/>
      </c>
      <c r="CK206" s="282" t="str">
        <f ca="true">+IF(OFFSET('Sanitation Data'!$D$28,0,10*ROW('Sanitation Data'!D200))="","",OFFSET('Sanitation Data'!$D$28,0,10*ROW('Sanitation Data'!D200)))</f>
        <v/>
      </c>
      <c r="CL206" s="282" t="str">
        <f ca="true">+IF(OFFSET('Sanitation Data'!$D$29,0,10*ROW('Sanitation Data'!D200))="","",OFFSET('Sanitation Data'!$D$29,0,10*ROW('Sanitation Data'!D200)))</f>
        <v/>
      </c>
      <c r="CM206" s="282" t="str">
        <f ca="true">+IF(OFFSET('Sanitation Data'!$D$30,0,10*ROW('Sanitation Data'!D200))="","",OFFSET('Sanitation Data'!$D$30,0,10*ROW('Sanitation Data'!D200)))</f>
        <v/>
      </c>
      <c r="CN206" s="282" t="str">
        <f ca="true">+IF(OFFSET('Sanitation Data'!$D$31,0,10*ROW('Sanitation Data'!D200))="","",OFFSET('Sanitation Data'!$D$31,0,10*ROW('Sanitation Data'!D200)))</f>
        <v/>
      </c>
      <c r="CO206" s="282" t="str">
        <f ca="true">+IF(OFFSET('Sanitation Data'!$D$32,0,10*ROW('Sanitation Data'!D200))="","",OFFSET('Sanitation Data'!$D$32,0,10*ROW('Sanitation Data'!D200)))</f>
        <v/>
      </c>
      <c r="CP206" s="282" t="str">
        <f ca="true">+IF(OFFSET('Sanitation Data'!$E$28,0,10*ROW('Sanitation Data'!E200))="","",OFFSET('Sanitation Data'!$E$28,0,10*ROW('Sanitation Data'!E200)))</f>
        <v/>
      </c>
      <c r="CQ206" s="282" t="str">
        <f ca="true">+IF(OFFSET('Sanitation Data'!$E$29,0,10*ROW('Sanitation Data'!E200))="","",OFFSET('Sanitation Data'!$E$29,0,10*ROW('Sanitation Data'!E200)))</f>
        <v/>
      </c>
      <c r="CR206" s="282" t="str">
        <f ca="true">+IF(OFFSET('Sanitation Data'!$E$30,0,10*ROW('Sanitation Data'!E200))="","",OFFSET('Sanitation Data'!$E$30,0,10*ROW('Sanitation Data'!E200)))</f>
        <v/>
      </c>
      <c r="CS206" s="282" t="str">
        <f ca="true">+IF(OFFSET('Sanitation Data'!$E$31,0,10*ROW('Sanitation Data'!E200))="","",OFFSET('Sanitation Data'!$E$31,0,10*ROW('Sanitation Data'!E200)))</f>
        <v/>
      </c>
      <c r="CT206" s="282" t="str">
        <f ca="true">+IF(OFFSET('Sanitation Data'!$E$32,0,10*ROW('Sanitation Data'!E200))="","",OFFSET('Sanitation Data'!$E$32,0,10*ROW('Sanitation Data'!E200)))</f>
        <v/>
      </c>
      <c r="CU206" s="282" t="str">
        <f ca="true">+IF(OFFSET('Sanitation Data'!$F$28,0,10*ROW('Sanitation Data'!F200))="","",OFFSET('Sanitation Data'!$F$28,0,10*ROW('Sanitation Data'!F200)))</f>
        <v/>
      </c>
      <c r="CV206" s="282" t="str">
        <f ca="true">+IF(OFFSET('Sanitation Data'!$F$29,0,10*ROW('Sanitation Data'!F200))="","",OFFSET('Sanitation Data'!$F$29,0,10*ROW('Sanitation Data'!F200)))</f>
        <v/>
      </c>
      <c r="CW206" s="282" t="str">
        <f ca="true">+IF(OFFSET('Sanitation Data'!$F$30,0,10*ROW('Sanitation Data'!F200))="","",OFFSET('Sanitation Data'!$F$30,0,10*ROW('Sanitation Data'!F200)))</f>
        <v/>
      </c>
      <c r="CX206" s="282" t="str">
        <f ca="true">+IF(OFFSET('Sanitation Data'!$F$31,0,10*ROW('Sanitation Data'!F200))="","",OFFSET('Sanitation Data'!$F$31,0,10*ROW('Sanitation Data'!F200)))</f>
        <v/>
      </c>
      <c r="CY206" s="282" t="str">
        <f ca="true">+IF(OFFSET('Sanitation Data'!$F$32,0,10*ROW('Sanitation Data'!F200))="","",OFFSET('Sanitation Data'!$F$32,0,10*ROW('Sanitation Data'!F200)))</f>
        <v/>
      </c>
      <c r="CZ206" s="282" t="str">
        <f ca="true">+IF(OFFSET('Sanitation Data'!$G$28,0,10*ROW('Sanitation Data'!G200))="","",OFFSET('Sanitation Data'!$G$28,0,10*ROW('Sanitation Data'!G200)))</f>
        <v/>
      </c>
      <c r="DA206" s="282" t="str">
        <f ca="true">+IF(OFFSET('Sanitation Data'!$G$29,0,10*ROW('Sanitation Data'!G200))="","",OFFSET('Sanitation Data'!$G$29,0,10*ROW('Sanitation Data'!G200)))</f>
        <v/>
      </c>
      <c r="DB206" s="282" t="str">
        <f ca="true">+IF(OFFSET('Sanitation Data'!$G$30,0,10*ROW('Sanitation Data'!G200))="","",OFFSET('Sanitation Data'!$G$30,0,10*ROW('Sanitation Data'!G200)))</f>
        <v/>
      </c>
      <c r="DC206" s="282" t="str">
        <f ca="true">+IF(OFFSET('Sanitation Data'!$G$31,0,10*ROW('Sanitation Data'!G200))="","",OFFSET('Sanitation Data'!$G$31,0,10*ROW('Sanitation Data'!G200)))</f>
        <v/>
      </c>
      <c r="DD206" s="282" t="str">
        <f ca="true">+IF(OFFSET('Sanitation Data'!$G$32,0,10*ROW('Sanitation Data'!G200))="","",OFFSET('Sanitation Data'!$G$32,0,10*ROW('Sanitation Data'!G200)))</f>
        <v/>
      </c>
      <c r="DE206" s="282" t="str">
        <f ca="true">+IF(OFFSET('Sanitation Data'!$H$28,0,10*ROW('Sanitation Data'!H200))="","",OFFSET('Sanitation Data'!$H$28,0,10*ROW('Sanitation Data'!H200)))</f>
        <v/>
      </c>
      <c r="DF206" s="282" t="str">
        <f ca="true">+IF(OFFSET('Sanitation Data'!$H$29,0,10*ROW('Sanitation Data'!H200))="","",OFFSET('Sanitation Data'!$H$29,0,10*ROW('Sanitation Data'!H200)))</f>
        <v/>
      </c>
      <c r="DG206" s="282" t="str">
        <f ca="true">+IF(OFFSET('Sanitation Data'!$H$30,0,10*ROW('Sanitation Data'!H200))="","",OFFSET('Sanitation Data'!$H$30,0,10*ROW('Sanitation Data'!H200)))</f>
        <v/>
      </c>
      <c r="DH206" s="282" t="str">
        <f ca="true">+IF(OFFSET('Sanitation Data'!$H$31,0,10*ROW('Sanitation Data'!H200))="","",OFFSET('Sanitation Data'!$H$31,0,10*ROW('Sanitation Data'!H200)))</f>
        <v/>
      </c>
      <c r="DI206" s="282" t="str">
        <f ca="true">+IF(OFFSET('Sanitation Data'!$H$32,0,10*ROW('Sanitation Data'!H200))="","",OFFSET('Sanitation Data'!$H$32,0,10*ROW('Sanitation Data'!H200)))</f>
        <v/>
      </c>
      <c r="DJ206" s="282" t="str">
        <f ca="true">+IF(OFFSET('Sanitation Data'!$I$28,0,10*ROW('Sanitation Data'!I200))="","",OFFSET('Sanitation Data'!$I$28,0,10*ROW('Sanitation Data'!I200)))</f>
        <v/>
      </c>
      <c r="DK206" s="282" t="str">
        <f ca="true">+IF(OFFSET('Sanitation Data'!$I$29,0,10*ROW('Sanitation Data'!I200))="","",OFFSET('Sanitation Data'!$I$29,0,10*ROW('Sanitation Data'!I200)))</f>
        <v/>
      </c>
      <c r="DL206" s="282" t="str">
        <f ca="true">+IF(OFFSET('Sanitation Data'!$I$30,0,10*ROW('Sanitation Data'!I200))="","",OFFSET('Sanitation Data'!$I$30,0,10*ROW('Sanitation Data'!I200)))</f>
        <v/>
      </c>
      <c r="DM206" s="282" t="str">
        <f ca="true">+IF(OFFSET('Sanitation Data'!$I$31,0,10*ROW('Sanitation Data'!I200))="","",OFFSET('Sanitation Data'!$I$31,0,10*ROW('Sanitation Data'!I200)))</f>
        <v/>
      </c>
      <c r="DN206" s="282" t="str">
        <f ca="true">+IF(OFFSET('Sanitation Data'!$I$32,0,10*ROW('Sanitation Data'!I200))="","",OFFSET('Sanitation Data'!$I$32,0,10*ROW('Sanitation Data'!I200)))</f>
        <v/>
      </c>
      <c r="DO206" s="282" t="str">
        <f ca="true">+IF(OFFSET('Hygiene Data'!$D$11,0,10*ROW('Hygiene Data'!D200))="","",OFFSET('Hygiene Data'!$D$11,0,10*ROW('Hygiene Data'!D200)))</f>
        <v/>
      </c>
      <c r="DP206" s="282" t="str">
        <f ca="true">+IF(OFFSET('Hygiene Data'!$D$12,0,10*ROW('Hygiene Data'!D200))="","",OFFSET('Hygiene Data'!$D$12,0,10*ROW('Hygiene Data'!D200)))</f>
        <v/>
      </c>
      <c r="DQ206" s="282" t="str">
        <f ca="true">+IF(OFFSET('Hygiene Data'!$D$13,0,10*ROW('Hygiene Data'!D200))="","",OFFSET('Hygiene Data'!$D$13,0,10*ROW('Hygiene Data'!D200)))</f>
        <v/>
      </c>
      <c r="DR206" s="282" t="str">
        <f ca="true">+IF(OFFSET('Hygiene Data'!$E$11,0,10*ROW('Hygiene Data'!E200))="","",OFFSET('Hygiene Data'!$E$11,0,10*ROW('Hygiene Data'!E200)))</f>
        <v/>
      </c>
      <c r="DS206" s="282" t="str">
        <f ca="true">+IF(OFFSET('Hygiene Data'!$E$12,0,10*ROW('Hygiene Data'!E200))="","",OFFSET('Hygiene Data'!$E$12,0,10*ROW('Hygiene Data'!E200)))</f>
        <v/>
      </c>
      <c r="DT206" s="282" t="str">
        <f ca="true">+IF(OFFSET('Hygiene Data'!$E$13,0,10*ROW('Hygiene Data'!E200))="","",OFFSET('Hygiene Data'!$E$13,0,10*ROW('Hygiene Data'!E200)))</f>
        <v/>
      </c>
      <c r="DU206" s="282" t="str">
        <f ca="true">+IF(OFFSET('Hygiene Data'!$F$11,0,10*ROW('Hygiene Data'!F200))="","",OFFSET('Hygiene Data'!$F$11,0,10*ROW('Hygiene Data'!F200)))</f>
        <v/>
      </c>
      <c r="DV206" s="282" t="str">
        <f ca="true">+IF(OFFSET('Hygiene Data'!$F$12,0,10*ROW('Hygiene Data'!F200))="","",OFFSET('Hygiene Data'!$F$12,0,10*ROW('Hygiene Data'!F200)))</f>
        <v/>
      </c>
      <c r="DW206" s="282" t="str">
        <f ca="true">+IF(OFFSET('Hygiene Data'!$F$13,0,10*ROW('Hygiene Data'!F200))="","",OFFSET('Hygiene Data'!$F$13,0,10*ROW('Hygiene Data'!F200)))</f>
        <v/>
      </c>
      <c r="DX206" s="282" t="str">
        <f ca="true">+IF(OFFSET('Hygiene Data'!$G$11,0,10*ROW('Hygiene Data'!G200))="","",OFFSET('Hygiene Data'!$G$11,0,10*ROW('Hygiene Data'!G200)))</f>
        <v/>
      </c>
      <c r="DY206" s="282" t="str">
        <f ca="true">+IF(OFFSET('Hygiene Data'!$G$12,0,10*ROW('Hygiene Data'!G200))="","",OFFSET('Hygiene Data'!$G$12,0,10*ROW('Hygiene Data'!G200)))</f>
        <v/>
      </c>
      <c r="DZ206" s="282" t="str">
        <f ca="true">+IF(OFFSET('Hygiene Data'!$G$13,0,10*ROW('Hygiene Data'!G200))="","",OFFSET('Hygiene Data'!$G$13,0,10*ROW('Hygiene Data'!G200)))</f>
        <v/>
      </c>
      <c r="EA206" s="282" t="str">
        <f ca="true">+IF(OFFSET('Hygiene Data'!$H$11,0,10*ROW('Hygiene Data'!H200))="","",OFFSET('Hygiene Data'!$H$11,0,10*ROW('Hygiene Data'!H200)))</f>
        <v/>
      </c>
      <c r="EB206" s="282" t="str">
        <f ca="true">+IF(OFFSET('Hygiene Data'!$H$12,0,10*ROW('Hygiene Data'!H200))="","",OFFSET('Hygiene Data'!$H$12,0,10*ROW('Hygiene Data'!H200)))</f>
        <v/>
      </c>
      <c r="EC206" s="282" t="str">
        <f ca="true">+IF(OFFSET('Hygiene Data'!$H$13,0,10*ROW('Hygiene Data'!H200))="","",OFFSET('Hygiene Data'!$H$13,0,10*ROW('Hygiene Data'!H200)))</f>
        <v/>
      </c>
      <c r="ED206" s="282" t="str">
        <f ca="true">+IF(OFFSET('Hygiene Data'!$I$11,0,10*ROW('Hygiene Data'!I200))="","",OFFSET('Hygiene Data'!$I$11,0,10*ROW('Hygiene Data'!I200)))</f>
        <v/>
      </c>
      <c r="EE206" s="282" t="str">
        <f ca="true">+IF(OFFSET('Hygiene Data'!$I$12,0,10*ROW('Hygiene Data'!I200))="","",OFFSET('Hygiene Data'!$I$12,0,10*ROW('Hygiene Data'!I200)))</f>
        <v/>
      </c>
      <c r="EF206" s="282"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8"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2"/>
      <c r="BS207" s="282" t="str">
        <f ca="true">+IF(OFFSET('Water Data'!$D$27,0,10*ROW('Water Data'!D201))="","",OFFSET('Water Data'!$D$27,0,10*ROW('Water Data'!D201)))</f>
        <v/>
      </c>
      <c r="BT207" s="282" t="str">
        <f ca="true">+IF(OFFSET('Water Data'!$D$28,0,10*ROW('Water Data'!D201))="","",OFFSET('Water Data'!$D$28,0,10*ROW('Water Data'!D201)))</f>
        <v/>
      </c>
      <c r="BU207" s="282" t="str">
        <f ca="true">+IF(OFFSET('Water Data'!$D$29,0,10*ROW('Water Data'!D201))="","",OFFSET('Water Data'!$D$29,0,10*ROW('Water Data'!D201)))</f>
        <v/>
      </c>
      <c r="BV207" s="282" t="str">
        <f ca="true">+IF(OFFSET('Water Data'!$E$27,0,10*ROW('Water Data'!E201))="","",OFFSET('Water Data'!$E$27,0,10*ROW('Water Data'!E201)))</f>
        <v/>
      </c>
      <c r="BW207" s="282" t="str">
        <f ca="true">+IF(OFFSET('Water Data'!$E$28,0,10*ROW('Water Data'!E201))="","",OFFSET('Water Data'!$E$28,0,10*ROW('Water Data'!E201)))</f>
        <v/>
      </c>
      <c r="BX207" s="282" t="str">
        <f ca="true">+IF(OFFSET('Water Data'!$E$29,0,10*ROW('Water Data'!E201))="","",OFFSET('Water Data'!$E$29,0,10*ROW('Water Data'!E201)))</f>
        <v/>
      </c>
      <c r="BY207" s="282" t="str">
        <f ca="true">+IF(OFFSET('Water Data'!$F$27,0,10*ROW('Water Data'!F201))="","",OFFSET('Water Data'!$F$27,0,10*ROW('Water Data'!F201)))</f>
        <v/>
      </c>
      <c r="BZ207" s="282" t="str">
        <f ca="true">+IF(OFFSET('Water Data'!$F$28,0,10*ROW('Water Data'!F201))="","",OFFSET('Water Data'!$F$28,0,10*ROW('Water Data'!F201)))</f>
        <v/>
      </c>
      <c r="CA207" s="282" t="str">
        <f ca="true">+IF(OFFSET('Water Data'!$F$29,0,10*ROW('Water Data'!F201))="","",OFFSET('Water Data'!$F$29,0,10*ROW('Water Data'!F201)))</f>
        <v/>
      </c>
      <c r="CB207" s="282" t="str">
        <f ca="true">+IF(OFFSET('Water Data'!$G$27,0,10*ROW('Water Data'!G201))="","",OFFSET('Water Data'!$G$27,0,10*ROW('Water Data'!G201)))</f>
        <v/>
      </c>
      <c r="CC207" s="282" t="str">
        <f ca="true">+IF(OFFSET('Water Data'!$G$28,0,10*ROW('Water Data'!G201))="","",OFFSET('Water Data'!$G$28,0,10*ROW('Water Data'!G201)))</f>
        <v/>
      </c>
      <c r="CD207" s="282" t="str">
        <f ca="true">+IF(OFFSET('Water Data'!$G$29,0,10*ROW('Water Data'!G201))="","",OFFSET('Water Data'!$G$29,0,10*ROW('Water Data'!G201)))</f>
        <v/>
      </c>
      <c r="CE207" s="282" t="str">
        <f ca="true">+IF(OFFSET('Water Data'!$H$27,0,10*ROW('Water Data'!H201))="","",OFFSET('Water Data'!$H$27,0,10*ROW('Water Data'!H201)))</f>
        <v/>
      </c>
      <c r="CF207" s="282" t="str">
        <f ca="true">+IF(OFFSET('Water Data'!$H$28,0,10*ROW('Water Data'!H201))="","",OFFSET('Water Data'!$H$28,0,10*ROW('Water Data'!H201)))</f>
        <v/>
      </c>
      <c r="CG207" s="282" t="str">
        <f ca="true">+IF(OFFSET('Water Data'!$H$29,0,10*ROW('Water Data'!H201))="","",OFFSET('Water Data'!$H$29,0,10*ROW('Water Data'!H201)))</f>
        <v/>
      </c>
      <c r="CH207" s="282" t="str">
        <f ca="true">+IF(OFFSET('Water Data'!$I$27,0,10*ROW('Water Data'!I201))="","",OFFSET('Water Data'!$I$27,0,10*ROW('Water Data'!I201)))</f>
        <v/>
      </c>
      <c r="CI207" s="282" t="str">
        <f ca="true">+IF(OFFSET('Water Data'!$I$28,0,10*ROW('Water Data'!I201))="","",OFFSET('Water Data'!$I$28,0,10*ROW('Water Data'!I201)))</f>
        <v/>
      </c>
      <c r="CJ207" s="282" t="str">
        <f ca="true">+IF(OFFSET('Water Data'!$I$29,0,10*ROW('Water Data'!I201))="","",OFFSET('Water Data'!$I$29,0,10*ROW('Water Data'!I201)))</f>
        <v/>
      </c>
      <c r="CK207" s="282" t="str">
        <f ca="true">+IF(OFFSET('Sanitation Data'!$D$28,0,10*ROW('Sanitation Data'!D201))="","",OFFSET('Sanitation Data'!$D$28,0,10*ROW('Sanitation Data'!D201)))</f>
        <v/>
      </c>
      <c r="CL207" s="282" t="str">
        <f ca="true">+IF(OFFSET('Sanitation Data'!$D$29,0,10*ROW('Sanitation Data'!D201))="","",OFFSET('Sanitation Data'!$D$29,0,10*ROW('Sanitation Data'!D201)))</f>
        <v/>
      </c>
      <c r="CM207" s="282" t="str">
        <f ca="true">+IF(OFFSET('Sanitation Data'!$D$30,0,10*ROW('Sanitation Data'!D201))="","",OFFSET('Sanitation Data'!$D$30,0,10*ROW('Sanitation Data'!D201)))</f>
        <v/>
      </c>
      <c r="CN207" s="282" t="str">
        <f ca="true">+IF(OFFSET('Sanitation Data'!$D$31,0,10*ROW('Sanitation Data'!D201))="","",OFFSET('Sanitation Data'!$D$31,0,10*ROW('Sanitation Data'!D201)))</f>
        <v/>
      </c>
      <c r="CO207" s="282" t="str">
        <f ca="true">+IF(OFFSET('Sanitation Data'!$D$32,0,10*ROW('Sanitation Data'!D201))="","",OFFSET('Sanitation Data'!$D$32,0,10*ROW('Sanitation Data'!D201)))</f>
        <v/>
      </c>
      <c r="CP207" s="282" t="str">
        <f ca="true">+IF(OFFSET('Sanitation Data'!$E$28,0,10*ROW('Sanitation Data'!E201))="","",OFFSET('Sanitation Data'!$E$28,0,10*ROW('Sanitation Data'!E201)))</f>
        <v/>
      </c>
      <c r="CQ207" s="282" t="str">
        <f ca="true">+IF(OFFSET('Sanitation Data'!$E$29,0,10*ROW('Sanitation Data'!E201))="","",OFFSET('Sanitation Data'!$E$29,0,10*ROW('Sanitation Data'!E201)))</f>
        <v/>
      </c>
      <c r="CR207" s="282" t="str">
        <f ca="true">+IF(OFFSET('Sanitation Data'!$E$30,0,10*ROW('Sanitation Data'!E201))="","",OFFSET('Sanitation Data'!$E$30,0,10*ROW('Sanitation Data'!E201)))</f>
        <v/>
      </c>
      <c r="CS207" s="282" t="str">
        <f ca="true">+IF(OFFSET('Sanitation Data'!$E$31,0,10*ROW('Sanitation Data'!E201))="","",OFFSET('Sanitation Data'!$E$31,0,10*ROW('Sanitation Data'!E201)))</f>
        <v/>
      </c>
      <c r="CT207" s="282" t="str">
        <f ca="true">+IF(OFFSET('Sanitation Data'!$E$32,0,10*ROW('Sanitation Data'!E201))="","",OFFSET('Sanitation Data'!$E$32,0,10*ROW('Sanitation Data'!E201)))</f>
        <v/>
      </c>
      <c r="CU207" s="282" t="str">
        <f ca="true">+IF(OFFSET('Sanitation Data'!$F$28,0,10*ROW('Sanitation Data'!F201))="","",OFFSET('Sanitation Data'!$F$28,0,10*ROW('Sanitation Data'!F201)))</f>
        <v/>
      </c>
      <c r="CV207" s="282" t="str">
        <f ca="true">+IF(OFFSET('Sanitation Data'!$F$29,0,10*ROW('Sanitation Data'!F201))="","",OFFSET('Sanitation Data'!$F$29,0,10*ROW('Sanitation Data'!F201)))</f>
        <v/>
      </c>
      <c r="CW207" s="282" t="str">
        <f ca="true">+IF(OFFSET('Sanitation Data'!$F$30,0,10*ROW('Sanitation Data'!F201))="","",OFFSET('Sanitation Data'!$F$30,0,10*ROW('Sanitation Data'!F201)))</f>
        <v/>
      </c>
      <c r="CX207" s="282" t="str">
        <f ca="true">+IF(OFFSET('Sanitation Data'!$F$31,0,10*ROW('Sanitation Data'!F201))="","",OFFSET('Sanitation Data'!$F$31,0,10*ROW('Sanitation Data'!F201)))</f>
        <v/>
      </c>
      <c r="CY207" s="282" t="str">
        <f ca="true">+IF(OFFSET('Sanitation Data'!$F$32,0,10*ROW('Sanitation Data'!F201))="","",OFFSET('Sanitation Data'!$F$32,0,10*ROW('Sanitation Data'!F201)))</f>
        <v/>
      </c>
      <c r="CZ207" s="282" t="str">
        <f ca="true">+IF(OFFSET('Sanitation Data'!$G$28,0,10*ROW('Sanitation Data'!G201))="","",OFFSET('Sanitation Data'!$G$28,0,10*ROW('Sanitation Data'!G201)))</f>
        <v/>
      </c>
      <c r="DA207" s="282" t="str">
        <f ca="true">+IF(OFFSET('Sanitation Data'!$G$29,0,10*ROW('Sanitation Data'!G201))="","",OFFSET('Sanitation Data'!$G$29,0,10*ROW('Sanitation Data'!G201)))</f>
        <v/>
      </c>
      <c r="DB207" s="282" t="str">
        <f ca="true">+IF(OFFSET('Sanitation Data'!$G$30,0,10*ROW('Sanitation Data'!G201))="","",OFFSET('Sanitation Data'!$G$30,0,10*ROW('Sanitation Data'!G201)))</f>
        <v/>
      </c>
      <c r="DC207" s="282" t="str">
        <f ca="true">+IF(OFFSET('Sanitation Data'!$G$31,0,10*ROW('Sanitation Data'!G201))="","",OFFSET('Sanitation Data'!$G$31,0,10*ROW('Sanitation Data'!G201)))</f>
        <v/>
      </c>
      <c r="DD207" s="282" t="str">
        <f ca="true">+IF(OFFSET('Sanitation Data'!$G$32,0,10*ROW('Sanitation Data'!G201))="","",OFFSET('Sanitation Data'!$G$32,0,10*ROW('Sanitation Data'!G201)))</f>
        <v/>
      </c>
      <c r="DE207" s="282" t="str">
        <f ca="true">+IF(OFFSET('Sanitation Data'!$H$28,0,10*ROW('Sanitation Data'!H201))="","",OFFSET('Sanitation Data'!$H$28,0,10*ROW('Sanitation Data'!H201)))</f>
        <v/>
      </c>
      <c r="DF207" s="282" t="str">
        <f ca="true">+IF(OFFSET('Sanitation Data'!$H$29,0,10*ROW('Sanitation Data'!H201))="","",OFFSET('Sanitation Data'!$H$29,0,10*ROW('Sanitation Data'!H201)))</f>
        <v/>
      </c>
      <c r="DG207" s="282" t="str">
        <f ca="true">+IF(OFFSET('Sanitation Data'!$H$30,0,10*ROW('Sanitation Data'!H201))="","",OFFSET('Sanitation Data'!$H$30,0,10*ROW('Sanitation Data'!H201)))</f>
        <v/>
      </c>
      <c r="DH207" s="282" t="str">
        <f ca="true">+IF(OFFSET('Sanitation Data'!$H$31,0,10*ROW('Sanitation Data'!H201))="","",OFFSET('Sanitation Data'!$H$31,0,10*ROW('Sanitation Data'!H201)))</f>
        <v/>
      </c>
      <c r="DI207" s="282" t="str">
        <f ca="true">+IF(OFFSET('Sanitation Data'!$H$32,0,10*ROW('Sanitation Data'!H201))="","",OFFSET('Sanitation Data'!$H$32,0,10*ROW('Sanitation Data'!H201)))</f>
        <v/>
      </c>
      <c r="DJ207" s="282" t="str">
        <f ca="true">+IF(OFFSET('Sanitation Data'!$I$28,0,10*ROW('Sanitation Data'!I201))="","",OFFSET('Sanitation Data'!$I$28,0,10*ROW('Sanitation Data'!I201)))</f>
        <v/>
      </c>
      <c r="DK207" s="282" t="str">
        <f ca="true">+IF(OFFSET('Sanitation Data'!$I$29,0,10*ROW('Sanitation Data'!I201))="","",OFFSET('Sanitation Data'!$I$29,0,10*ROW('Sanitation Data'!I201)))</f>
        <v/>
      </c>
      <c r="DL207" s="282" t="str">
        <f ca="true">+IF(OFFSET('Sanitation Data'!$I$30,0,10*ROW('Sanitation Data'!I201))="","",OFFSET('Sanitation Data'!$I$30,0,10*ROW('Sanitation Data'!I201)))</f>
        <v/>
      </c>
      <c r="DM207" s="282" t="str">
        <f ca="true">+IF(OFFSET('Sanitation Data'!$I$31,0,10*ROW('Sanitation Data'!I201))="","",OFFSET('Sanitation Data'!$I$31,0,10*ROW('Sanitation Data'!I201)))</f>
        <v/>
      </c>
      <c r="DN207" s="282" t="str">
        <f ca="true">+IF(OFFSET('Sanitation Data'!$I$32,0,10*ROW('Sanitation Data'!I201))="","",OFFSET('Sanitation Data'!$I$32,0,10*ROW('Sanitation Data'!I201)))</f>
        <v/>
      </c>
      <c r="DO207" s="282" t="str">
        <f ca="true">+IF(OFFSET('Hygiene Data'!$D$11,0,10*ROW('Hygiene Data'!D201))="","",OFFSET('Hygiene Data'!$D$11,0,10*ROW('Hygiene Data'!D201)))</f>
        <v/>
      </c>
      <c r="DP207" s="282" t="str">
        <f ca="true">+IF(OFFSET('Hygiene Data'!$D$12,0,10*ROW('Hygiene Data'!D201))="","",OFFSET('Hygiene Data'!$D$12,0,10*ROW('Hygiene Data'!D201)))</f>
        <v/>
      </c>
      <c r="DQ207" s="282" t="str">
        <f ca="true">+IF(OFFSET('Hygiene Data'!$D$13,0,10*ROW('Hygiene Data'!D201))="","",OFFSET('Hygiene Data'!$D$13,0,10*ROW('Hygiene Data'!D201)))</f>
        <v/>
      </c>
      <c r="DR207" s="282" t="str">
        <f ca="true">+IF(OFFSET('Hygiene Data'!$E$11,0,10*ROW('Hygiene Data'!E201))="","",OFFSET('Hygiene Data'!$E$11,0,10*ROW('Hygiene Data'!E201)))</f>
        <v/>
      </c>
      <c r="DS207" s="282" t="str">
        <f ca="true">+IF(OFFSET('Hygiene Data'!$E$12,0,10*ROW('Hygiene Data'!E201))="","",OFFSET('Hygiene Data'!$E$12,0,10*ROW('Hygiene Data'!E201)))</f>
        <v/>
      </c>
      <c r="DT207" s="282" t="str">
        <f ca="true">+IF(OFFSET('Hygiene Data'!$E$13,0,10*ROW('Hygiene Data'!E201))="","",OFFSET('Hygiene Data'!$E$13,0,10*ROW('Hygiene Data'!E201)))</f>
        <v/>
      </c>
      <c r="DU207" s="282" t="str">
        <f ca="true">+IF(OFFSET('Hygiene Data'!$F$11,0,10*ROW('Hygiene Data'!F201))="","",OFFSET('Hygiene Data'!$F$11,0,10*ROW('Hygiene Data'!F201)))</f>
        <v/>
      </c>
      <c r="DV207" s="282" t="str">
        <f ca="true">+IF(OFFSET('Hygiene Data'!$F$12,0,10*ROW('Hygiene Data'!F201))="","",OFFSET('Hygiene Data'!$F$12,0,10*ROW('Hygiene Data'!F201)))</f>
        <v/>
      </c>
      <c r="DW207" s="282" t="str">
        <f ca="true">+IF(OFFSET('Hygiene Data'!$F$13,0,10*ROW('Hygiene Data'!F201))="","",OFFSET('Hygiene Data'!$F$13,0,10*ROW('Hygiene Data'!F201)))</f>
        <v/>
      </c>
      <c r="DX207" s="282" t="str">
        <f ca="true">+IF(OFFSET('Hygiene Data'!$G$11,0,10*ROW('Hygiene Data'!G201))="","",OFFSET('Hygiene Data'!$G$11,0,10*ROW('Hygiene Data'!G201)))</f>
        <v/>
      </c>
      <c r="DY207" s="282" t="str">
        <f ca="true">+IF(OFFSET('Hygiene Data'!$G$12,0,10*ROW('Hygiene Data'!G201))="","",OFFSET('Hygiene Data'!$G$12,0,10*ROW('Hygiene Data'!G201)))</f>
        <v/>
      </c>
      <c r="DZ207" s="282" t="str">
        <f ca="true">+IF(OFFSET('Hygiene Data'!$G$13,0,10*ROW('Hygiene Data'!G201))="","",OFFSET('Hygiene Data'!$G$13,0,10*ROW('Hygiene Data'!G201)))</f>
        <v/>
      </c>
      <c r="EA207" s="282" t="str">
        <f ca="true">+IF(OFFSET('Hygiene Data'!$H$11,0,10*ROW('Hygiene Data'!H201))="","",OFFSET('Hygiene Data'!$H$11,0,10*ROW('Hygiene Data'!H201)))</f>
        <v/>
      </c>
      <c r="EB207" s="282" t="str">
        <f ca="true">+IF(OFFSET('Hygiene Data'!$H$12,0,10*ROW('Hygiene Data'!H201))="","",OFFSET('Hygiene Data'!$H$12,0,10*ROW('Hygiene Data'!H201)))</f>
        <v/>
      </c>
      <c r="EC207" s="282" t="str">
        <f ca="true">+IF(OFFSET('Hygiene Data'!$H$13,0,10*ROW('Hygiene Data'!H201))="","",OFFSET('Hygiene Data'!$H$13,0,10*ROW('Hygiene Data'!H201)))</f>
        <v/>
      </c>
      <c r="ED207" s="282" t="str">
        <f ca="true">+IF(OFFSET('Hygiene Data'!$I$11,0,10*ROW('Hygiene Data'!I201))="","",OFFSET('Hygiene Data'!$I$11,0,10*ROW('Hygiene Data'!I201)))</f>
        <v/>
      </c>
      <c r="EE207" s="282" t="str">
        <f ca="true">+IF(OFFSET('Hygiene Data'!$I$12,0,10*ROW('Hygiene Data'!I201))="","",OFFSET('Hygiene Data'!$I$12,0,10*ROW('Hygiene Data'!I201)))</f>
        <v/>
      </c>
      <c r="EF207" s="282"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JB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customWidth="true"/>
    <col min="54" max="59" width="7.875" customWidth="true"/>
    <col min="60" max="61" width="1.125" customWidth="true"/>
    <col min="62" max="62" width="24.625" style="130" customWidth="true"/>
    <col min="63" max="63" width="29.75" customWidth="true"/>
    <col min="64" max="69" width="7.875" customWidth="true"/>
    <col min="70" max="71" width="1.125" customWidth="true"/>
    <col min="72" max="72" width="24.625" style="130" customWidth="true"/>
    <col min="73" max="73" width="29.75" style="130" customWidth="true"/>
    <col min="74" max="79" width="7.875" customWidth="true"/>
    <col min="80" max="81" width="1.125" customWidth="true"/>
    <col min="82" max="82" width="24.625" style="130" customWidth="true"/>
    <col min="83" max="83" width="29.75" style="130"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 min="242" max="242" width="24.625" style="130" customWidth="true"/>
    <col min="243" max="243" width="29.75" customWidth="true"/>
    <col min="244" max="249" width="7.875" customWidth="true"/>
    <col min="250" max="251" width="1.125" customWidth="true"/>
    <col min="252" max="252" width="24.625" style="130" customWidth="true"/>
    <col min="253" max="253" width="29.75" customWidth="true"/>
    <col min="254" max="259" width="7.875" customWidth="true"/>
    <col min="260" max="261" width="1.125" customWidth="true"/>
    <col min="262" max="262" width="24.625" style="130" customWidth="true"/>
    <col min="263" max="263" width="29.75" customWidth="true"/>
    <col min="264" max="269" width="7.875" customWidth="true"/>
    <col min="270" max="271" width="1.125" customWidth="true"/>
  </cols>
  <sheetData>
    <row xmlns:x14ac="http://schemas.microsoft.com/office/spreadsheetml/2009/9/ac" r="1" s="319" customFormat="true" ht="30" customHeight="true" x14ac:dyDescent="0.25">
      <c r="B1" s="335" t="s">
        <v>29</v>
      </c>
      <c r="C1" s="559" t="s">
        <v>266</v>
      </c>
      <c r="D1" s="330" t="s">
        <v>160</v>
      </c>
      <c r="E1" s="330"/>
      <c r="F1" s="330"/>
      <c r="G1" s="330"/>
      <c r="H1" s="330"/>
      <c r="I1" s="331"/>
      <c r="J1" s="320"/>
      <c r="K1" s="320"/>
      <c r="L1" s="335" t="s">
        <v>29</v>
      </c>
      <c r="M1" s="559" t="s">
        <v>266</v>
      </c>
      <c r="N1" s="330" t="s">
        <v>160</v>
      </c>
      <c r="O1" s="330"/>
      <c r="P1" s="330"/>
      <c r="Q1" s="330"/>
      <c r="R1" s="330"/>
      <c r="S1" s="331"/>
      <c r="T1" s="320"/>
      <c r="U1" s="320"/>
      <c r="V1" s="335" t="s">
        <v>29</v>
      </c>
      <c r="W1" s="559" t="s">
        <v>267</v>
      </c>
      <c r="X1" s="330" t="str">
        <f>D1</f>
        <v>Tunisia</v>
      </c>
      <c r="Y1" s="330"/>
      <c r="Z1" s="330"/>
      <c r="AA1" s="330"/>
      <c r="AB1" s="330"/>
      <c r="AC1" s="331"/>
      <c r="AD1" s="320"/>
      <c r="AE1" s="320"/>
      <c r="AF1" s="335" t="s">
        <v>29</v>
      </c>
      <c r="AG1" s="559" t="s">
        <v>268</v>
      </c>
      <c r="AH1" s="330" t="str">
        <f>N1</f>
        <v>Tunisia</v>
      </c>
      <c r="AI1" s="330"/>
      <c r="AJ1" s="330"/>
      <c r="AK1" s="330"/>
      <c r="AL1" s="330"/>
      <c r="AM1" s="331"/>
      <c r="AN1" s="320"/>
      <c r="AO1" s="320"/>
      <c r="AP1" s="335" t="s">
        <v>29</v>
      </c>
      <c r="AQ1" s="559" t="s">
        <v>268</v>
      </c>
      <c r="AR1" s="330" t="str">
        <f>X1</f>
        <v>Tunisia</v>
      </c>
      <c r="AS1" s="330"/>
      <c r="AT1" s="330"/>
      <c r="AU1" s="330"/>
      <c r="AV1" s="330"/>
      <c r="AW1" s="331"/>
      <c r="AX1" s="320"/>
      <c r="AY1" s="320"/>
      <c r="AZ1" s="335" t="s">
        <v>29</v>
      </c>
      <c r="BA1" s="559" t="s">
        <v>268</v>
      </c>
      <c r="BB1" s="330" t="str">
        <f>AR1</f>
        <v>Tunisia</v>
      </c>
      <c r="BC1" s="330"/>
      <c r="BD1" s="330"/>
      <c r="BE1" s="330"/>
      <c r="BF1" s="330"/>
      <c r="BG1" s="331"/>
      <c r="BH1" s="320"/>
      <c r="BI1" s="320"/>
      <c r="BJ1" s="335" t="s">
        <v>29</v>
      </c>
      <c r="BK1" s="559" t="s">
        <v>269</v>
      </c>
      <c r="BL1" s="330" t="str">
        <f>BB1</f>
        <v>Tunisia</v>
      </c>
      <c r="BM1" s="330"/>
      <c r="BN1" s="330"/>
      <c r="BO1" s="330"/>
      <c r="BP1" s="330"/>
      <c r="BQ1" s="331"/>
      <c r="BR1" s="320"/>
      <c r="BS1" s="320"/>
      <c r="BT1" s="335" t="s">
        <v>29</v>
      </c>
      <c r="BU1" s="559">
        <v>2016</v>
      </c>
      <c r="BV1" s="330" t="s">
        <v>160</v>
      </c>
      <c r="BW1" s="330"/>
      <c r="BX1" s="330"/>
      <c r="BY1" s="330"/>
      <c r="BZ1" s="330"/>
      <c r="CA1" s="331"/>
      <c r="CB1" s="320"/>
      <c r="CC1" s="320"/>
      <c r="CD1" s="335" t="s">
        <v>29</v>
      </c>
      <c r="CE1" s="559" t="s">
        <v>270</v>
      </c>
      <c r="CF1" s="330" t="str">
        <f>BL1</f>
        <v>Tunisia</v>
      </c>
      <c r="CG1" s="330"/>
      <c r="CH1" s="330"/>
      <c r="CI1" s="330"/>
      <c r="CJ1" s="330"/>
      <c r="CK1" s="331"/>
      <c r="CL1" s="320"/>
      <c r="CM1" s="320"/>
      <c r="CN1" s="335" t="s">
        <v>29</v>
      </c>
      <c r="CO1" s="559" t="s">
        <v>270</v>
      </c>
      <c r="CP1" s="330" t="str">
        <f>CF1</f>
        <v>Tunisia</v>
      </c>
      <c r="CQ1" s="330"/>
      <c r="CR1" s="330"/>
      <c r="CS1" s="330"/>
      <c r="CT1" s="330"/>
      <c r="CU1" s="331"/>
      <c r="CV1" s="320"/>
      <c r="CW1" s="320"/>
      <c r="CX1" s="335" t="s">
        <v>29</v>
      </c>
      <c r="CY1" s="559" t="s">
        <v>271</v>
      </c>
      <c r="CZ1" s="330" t="str">
        <f>CP1</f>
        <v>Tunisia</v>
      </c>
      <c r="DA1" s="330"/>
      <c r="DB1" s="330"/>
      <c r="DC1" s="330"/>
      <c r="DD1" s="330"/>
      <c r="DE1" s="331"/>
      <c r="DF1" s="320"/>
      <c r="DG1" s="320"/>
      <c r="DH1" s="335" t="s">
        <v>29</v>
      </c>
      <c r="DI1" s="559">
        <v>2020</v>
      </c>
      <c r="DJ1" s="330" t="str">
        <f>CZ1</f>
        <v>Tunisia</v>
      </c>
      <c r="DK1" s="330"/>
      <c r="DL1" s="330"/>
      <c r="DM1" s="330"/>
      <c r="DN1" s="330"/>
      <c r="DO1" s="331"/>
      <c r="DP1" s="320"/>
      <c r="DQ1" s="320"/>
      <c r="DR1" s="335" t="s">
        <v>29</v>
      </c>
      <c r="DS1" s="559">
        <v>2021</v>
      </c>
      <c r="DT1" s="330" t="str">
        <f>DJ1</f>
        <v>Tunisia</v>
      </c>
      <c r="DU1" s="330"/>
      <c r="DV1" s="330"/>
      <c r="DW1" s="330"/>
      <c r="DX1" s="330"/>
      <c r="DY1" s="331"/>
      <c r="DZ1" s="320"/>
      <c r="EA1" s="320"/>
    </row>
    <row xmlns:x14ac="http://schemas.microsoft.com/office/spreadsheetml/2009/9/ac" r="2" s="319" customFormat="true" ht="30" customHeight="true" x14ac:dyDescent="0.25">
      <c r="A2" s="574" t="s">
        <v>304</v>
      </c>
      <c r="B2" s="332" t="s">
        <v>256</v>
      </c>
      <c r="C2" s="250" t="s">
        <v>183</v>
      </c>
      <c r="D2" s="250" t="s">
        <v>191</v>
      </c>
      <c r="E2" s="333"/>
      <c r="F2" s="333"/>
      <c r="G2" s="333"/>
      <c r="H2" s="333"/>
      <c r="I2" s="334"/>
      <c r="J2" s="320" t="s">
        <v>272</v>
      </c>
      <c r="K2" s="320"/>
      <c r="L2" s="332" t="s">
        <v>257</v>
      </c>
      <c r="M2" s="250" t="s">
        <v>179</v>
      </c>
      <c r="N2" s="250" t="s">
        <v>161</v>
      </c>
      <c r="O2" s="333"/>
      <c r="P2" s="333"/>
      <c r="Q2" s="333"/>
      <c r="R2" s="333"/>
      <c r="S2" s="334"/>
      <c r="T2" s="320" t="s">
        <v>272</v>
      </c>
      <c r="U2" s="320"/>
      <c r="V2" s="332" t="s">
        <v>258</v>
      </c>
      <c r="W2" s="250" t="s">
        <v>179</v>
      </c>
      <c r="X2" s="250" t="s">
        <v>161</v>
      </c>
      <c r="Y2" s="333"/>
      <c r="Z2" s="333"/>
      <c r="AA2" s="333"/>
      <c r="AB2" s="333"/>
      <c r="AC2" s="334"/>
      <c r="AD2" s="320" t="s">
        <v>272</v>
      </c>
      <c r="AE2" s="320"/>
      <c r="AF2" s="332" t="s">
        <v>259</v>
      </c>
      <c r="AG2" s="250" t="s">
        <v>183</v>
      </c>
      <c r="AH2" s="250" t="s">
        <v>192</v>
      </c>
      <c r="AI2" s="333"/>
      <c r="AJ2" s="333"/>
      <c r="AK2" s="333"/>
      <c r="AL2" s="333"/>
      <c r="AM2" s="334"/>
      <c r="AN2" s="320" t="s">
        <v>272</v>
      </c>
      <c r="AO2" s="320"/>
      <c r="AP2" s="332" t="s">
        <v>260</v>
      </c>
      <c r="AQ2" s="250" t="s">
        <v>179</v>
      </c>
      <c r="AR2" s="250" t="s">
        <v>161</v>
      </c>
      <c r="AS2" s="333"/>
      <c r="AT2" s="333"/>
      <c r="AU2" s="333"/>
      <c r="AV2" s="333"/>
      <c r="AW2" s="334"/>
      <c r="AX2" s="320" t="s">
        <v>272</v>
      </c>
      <c r="AY2" s="320"/>
      <c r="AZ2" s="332" t="s">
        <v>261</v>
      </c>
      <c r="BA2" s="250" t="s">
        <v>228</v>
      </c>
      <c r="BB2" s="250" t="s">
        <v>227</v>
      </c>
      <c r="BC2" s="333"/>
      <c r="BD2" s="333"/>
      <c r="BE2" s="333"/>
      <c r="BF2" s="333"/>
      <c r="BG2" s="334"/>
      <c r="BH2" s="320" t="s">
        <v>272</v>
      </c>
      <c r="BI2" s="320"/>
      <c r="BJ2" s="332" t="s">
        <v>262</v>
      </c>
      <c r="BK2" s="250" t="s">
        <v>179</v>
      </c>
      <c r="BL2" s="250" t="s">
        <v>161</v>
      </c>
      <c r="BM2" s="333"/>
      <c r="BN2" s="333"/>
      <c r="BO2" s="333"/>
      <c r="BP2" s="333"/>
      <c r="BQ2" s="334"/>
      <c r="BR2" s="320" t="s">
        <v>272</v>
      </c>
      <c r="BS2" s="320"/>
      <c r="BT2" s="332" t="s">
        <v>288</v>
      </c>
      <c r="BU2" s="250" t="s">
        <v>228</v>
      </c>
      <c r="BV2" s="250" t="s">
        <v>289</v>
      </c>
      <c r="BW2" s="333"/>
      <c r="BX2" s="333"/>
      <c r="BY2" s="333"/>
      <c r="BZ2" s="333"/>
      <c r="CA2" s="334"/>
      <c r="CB2" s="320" t="s">
        <v>272</v>
      </c>
      <c r="CC2" s="320"/>
      <c r="CD2" s="332" t="s">
        <v>263</v>
      </c>
      <c r="CE2" s="250" t="s">
        <v>183</v>
      </c>
      <c r="CF2" s="250" t="s">
        <v>248</v>
      </c>
      <c r="CG2" s="333"/>
      <c r="CH2" s="333"/>
      <c r="CI2" s="333"/>
      <c r="CJ2" s="333"/>
      <c r="CK2" s="334"/>
      <c r="CL2" s="320" t="s">
        <v>272</v>
      </c>
      <c r="CM2" s="320"/>
      <c r="CN2" s="332" t="s">
        <v>264</v>
      </c>
      <c r="CO2" s="250" t="s">
        <v>179</v>
      </c>
      <c r="CP2" s="250" t="s">
        <v>161</v>
      </c>
      <c r="CQ2" s="333"/>
      <c r="CR2" s="333"/>
      <c r="CS2" s="333"/>
      <c r="CT2" s="333"/>
      <c r="CU2" s="334"/>
      <c r="CV2" s="320" t="s">
        <v>272</v>
      </c>
      <c r="CW2" s="320"/>
      <c r="CX2" s="332" t="s">
        <v>265</v>
      </c>
      <c r="CY2" s="250" t="s">
        <v>179</v>
      </c>
      <c r="CZ2" s="250" t="s">
        <v>161</v>
      </c>
      <c r="DA2" s="333"/>
      <c r="DB2" s="333"/>
      <c r="DC2" s="333"/>
      <c r="DD2" s="333"/>
      <c r="DE2" s="334"/>
      <c r="DF2" s="320" t="s">
        <v>272</v>
      </c>
      <c r="DG2" s="320"/>
      <c r="DH2" s="332" t="s">
        <v>300</v>
      </c>
      <c r="DI2" s="250" t="s">
        <v>179</v>
      </c>
      <c r="DJ2" s="250" t="s">
        <v>161</v>
      </c>
      <c r="DK2" s="333"/>
      <c r="DL2" s="333"/>
      <c r="DM2" s="333"/>
      <c r="DN2" s="333"/>
      <c r="DO2" s="334"/>
      <c r="DP2" s="320" t="s">
        <v>272</v>
      </c>
      <c r="DQ2" s="320"/>
      <c r="DR2" s="332" t="s">
        <v>309</v>
      </c>
      <c r="DS2" s="250" t="s">
        <v>179</v>
      </c>
      <c r="DT2" s="250" t="s">
        <v>161</v>
      </c>
      <c r="DU2" s="333"/>
      <c r="DV2" s="333"/>
      <c r="DW2" s="333"/>
      <c r="DX2" s="333"/>
      <c r="DY2" s="334"/>
      <c r="DZ2" s="320" t="s">
        <v>272</v>
      </c>
      <c r="EA2" s="320"/>
    </row>
    <row xmlns:x14ac="http://schemas.microsoft.com/office/spreadsheetml/2009/9/ac" r="3" s="258" customFormat="true" ht="18" customHeight="true" x14ac:dyDescent="0.25">
      <c r="A3" s="574"/>
      <c r="B3" s="251" t="s">
        <v>171</v>
      </c>
      <c r="C3" s="252" t="s">
        <v>57</v>
      </c>
      <c r="D3" s="253" t="s">
        <v>7</v>
      </c>
      <c r="E3" s="254" t="s">
        <v>1</v>
      </c>
      <c r="F3" s="254" t="s">
        <v>2</v>
      </c>
      <c r="G3" s="254" t="s">
        <v>17</v>
      </c>
      <c r="H3" s="254" t="s">
        <v>18</v>
      </c>
      <c r="I3" s="255" t="s">
        <v>19</v>
      </c>
      <c r="J3" s="256"/>
      <c r="K3" s="256"/>
      <c r="L3" s="251" t="s">
        <v>171</v>
      </c>
      <c r="M3" s="252" t="s">
        <v>57</v>
      </c>
      <c r="N3" s="253" t="s">
        <v>7</v>
      </c>
      <c r="O3" s="254" t="s">
        <v>1</v>
      </c>
      <c r="P3" s="254" t="s">
        <v>2</v>
      </c>
      <c r="Q3" s="254" t="s">
        <v>17</v>
      </c>
      <c r="R3" s="254" t="s">
        <v>18</v>
      </c>
      <c r="S3" s="255" t="s">
        <v>19</v>
      </c>
      <c r="T3" s="256"/>
      <c r="U3" s="256"/>
      <c r="V3" s="251" t="s">
        <v>171</v>
      </c>
      <c r="W3" s="252" t="s">
        <v>57</v>
      </c>
      <c r="X3" s="253" t="s">
        <v>7</v>
      </c>
      <c r="Y3" s="254" t="s">
        <v>1</v>
      </c>
      <c r="Z3" s="254" t="s">
        <v>2</v>
      </c>
      <c r="AA3" s="254" t="s">
        <v>17</v>
      </c>
      <c r="AB3" s="254" t="s">
        <v>18</v>
      </c>
      <c r="AC3" s="255" t="s">
        <v>19</v>
      </c>
      <c r="AD3" s="256"/>
      <c r="AE3" s="256"/>
      <c r="AF3" s="251" t="s">
        <v>171</v>
      </c>
      <c r="AG3" s="252" t="s">
        <v>57</v>
      </c>
      <c r="AH3" s="253" t="s">
        <v>7</v>
      </c>
      <c r="AI3" s="254" t="s">
        <v>1</v>
      </c>
      <c r="AJ3" s="254" t="s">
        <v>2</v>
      </c>
      <c r="AK3" s="254" t="s">
        <v>17</v>
      </c>
      <c r="AL3" s="254" t="s">
        <v>18</v>
      </c>
      <c r="AM3" s="255" t="s">
        <v>19</v>
      </c>
      <c r="AN3" s="256"/>
      <c r="AO3" s="256"/>
      <c r="AP3" s="251" t="s">
        <v>171</v>
      </c>
      <c r="AQ3" s="252" t="s">
        <v>57</v>
      </c>
      <c r="AR3" s="253" t="s">
        <v>7</v>
      </c>
      <c r="AS3" s="254" t="s">
        <v>1</v>
      </c>
      <c r="AT3" s="254" t="s">
        <v>2</v>
      </c>
      <c r="AU3" s="254" t="s">
        <v>17</v>
      </c>
      <c r="AV3" s="254" t="s">
        <v>18</v>
      </c>
      <c r="AW3" s="255" t="s">
        <v>19</v>
      </c>
      <c r="AX3" s="256"/>
      <c r="AY3" s="256"/>
      <c r="AZ3" s="251" t="s">
        <v>171</v>
      </c>
      <c r="BA3" s="252" t="s">
        <v>57</v>
      </c>
      <c r="BB3" s="253" t="s">
        <v>7</v>
      </c>
      <c r="BC3" s="254" t="s">
        <v>1</v>
      </c>
      <c r="BD3" s="254" t="s">
        <v>2</v>
      </c>
      <c r="BE3" s="254" t="s">
        <v>17</v>
      </c>
      <c r="BF3" s="254" t="s">
        <v>18</v>
      </c>
      <c r="BG3" s="255" t="s">
        <v>19</v>
      </c>
      <c r="BH3" s="256"/>
      <c r="BI3" s="256"/>
      <c r="BJ3" s="251" t="s">
        <v>171</v>
      </c>
      <c r="BK3" s="252" t="s">
        <v>57</v>
      </c>
      <c r="BL3" s="253" t="s">
        <v>7</v>
      </c>
      <c r="BM3" s="254" t="s">
        <v>1</v>
      </c>
      <c r="BN3" s="254" t="s">
        <v>2</v>
      </c>
      <c r="BO3" s="254" t="s">
        <v>17</v>
      </c>
      <c r="BP3" s="254" t="s">
        <v>18</v>
      </c>
      <c r="BQ3" s="255" t="s">
        <v>19</v>
      </c>
      <c r="BR3" s="256"/>
      <c r="BS3" s="256"/>
      <c r="BT3" s="251" t="s">
        <v>171</v>
      </c>
      <c r="BU3" s="252" t="s">
        <v>57</v>
      </c>
      <c r="BV3" s="253" t="s">
        <v>7</v>
      </c>
      <c r="BW3" s="254" t="s">
        <v>1</v>
      </c>
      <c r="BX3" s="254" t="s">
        <v>2</v>
      </c>
      <c r="BY3" s="254" t="s">
        <v>17</v>
      </c>
      <c r="BZ3" s="254" t="s">
        <v>18</v>
      </c>
      <c r="CA3" s="255" t="s">
        <v>19</v>
      </c>
      <c r="CB3" s="256"/>
      <c r="CC3" s="256"/>
      <c r="CD3" s="251" t="s">
        <v>171</v>
      </c>
      <c r="CE3" s="252" t="s">
        <v>57</v>
      </c>
      <c r="CF3" s="253" t="s">
        <v>7</v>
      </c>
      <c r="CG3" s="254" t="s">
        <v>1</v>
      </c>
      <c r="CH3" s="254" t="s">
        <v>2</v>
      </c>
      <c r="CI3" s="254" t="s">
        <v>17</v>
      </c>
      <c r="CJ3" s="254" t="s">
        <v>18</v>
      </c>
      <c r="CK3" s="255" t="s">
        <v>19</v>
      </c>
      <c r="CL3" s="256"/>
      <c r="CM3" s="256"/>
      <c r="CN3" s="251" t="s">
        <v>171</v>
      </c>
      <c r="CO3" s="252" t="s">
        <v>57</v>
      </c>
      <c r="CP3" s="253" t="s">
        <v>7</v>
      </c>
      <c r="CQ3" s="254" t="s">
        <v>1</v>
      </c>
      <c r="CR3" s="254" t="s">
        <v>2</v>
      </c>
      <c r="CS3" s="254" t="s">
        <v>17</v>
      </c>
      <c r="CT3" s="254" t="s">
        <v>18</v>
      </c>
      <c r="CU3" s="255" t="s">
        <v>19</v>
      </c>
      <c r="CV3" s="256"/>
      <c r="CW3" s="256"/>
      <c r="CX3" s="251" t="s">
        <v>171</v>
      </c>
      <c r="CY3" s="252" t="s">
        <v>57</v>
      </c>
      <c r="CZ3" s="253" t="s">
        <v>7</v>
      </c>
      <c r="DA3" s="254" t="s">
        <v>1</v>
      </c>
      <c r="DB3" s="254" t="s">
        <v>2</v>
      </c>
      <c r="DC3" s="254" t="s">
        <v>17</v>
      </c>
      <c r="DD3" s="254" t="s">
        <v>18</v>
      </c>
      <c r="DE3" s="255" t="s">
        <v>19</v>
      </c>
      <c r="DF3" s="256"/>
      <c r="DG3" s="256"/>
      <c r="DH3" s="251" t="s">
        <v>171</v>
      </c>
      <c r="DI3" s="252" t="s">
        <v>57</v>
      </c>
      <c r="DJ3" s="253" t="s">
        <v>7</v>
      </c>
      <c r="DK3" s="254" t="s">
        <v>1</v>
      </c>
      <c r="DL3" s="254" t="s">
        <v>2</v>
      </c>
      <c r="DM3" s="254" t="s">
        <v>17</v>
      </c>
      <c r="DN3" s="254" t="s">
        <v>18</v>
      </c>
      <c r="DO3" s="255" t="s">
        <v>19</v>
      </c>
      <c r="DP3" s="256"/>
      <c r="DQ3" s="256"/>
      <c r="DR3" s="251" t="s">
        <v>171</v>
      </c>
      <c r="DS3" s="252" t="s">
        <v>57</v>
      </c>
      <c r="DT3" s="253" t="s">
        <v>7</v>
      </c>
      <c r="DU3" s="254" t="s">
        <v>1</v>
      </c>
      <c r="DV3" s="254" t="s">
        <v>2</v>
      </c>
      <c r="DW3" s="254" t="s">
        <v>17</v>
      </c>
      <c r="DX3" s="254" t="s">
        <v>18</v>
      </c>
      <c r="DY3" s="255" t="s">
        <v>19</v>
      </c>
      <c r="DZ3" s="256"/>
      <c r="EA3" s="256"/>
      <c r="EB3" s="257"/>
      <c r="EL3" s="257"/>
      <c r="EV3" s="257"/>
      <c r="FF3" s="257"/>
      <c r="FP3" s="257"/>
      <c r="FZ3" s="257"/>
      <c r="GJ3" s="257"/>
      <c r="GT3" s="257"/>
      <c r="HD3" s="257"/>
      <c r="HN3" s="257"/>
      <c r="HX3" s="257"/>
      <c r="IH3" s="257"/>
      <c r="IR3" s="257"/>
      <c r="JB3" s="257"/>
    </row>
    <row xmlns:x14ac="http://schemas.microsoft.com/office/spreadsheetml/2009/9/ac" r="4" s="4" customFormat="true" x14ac:dyDescent="0.25">
      <c r="A4" s="387" t="str">
        <f>IF(ISBLANK('Data Summary'!A6),"",'Data Summary'!A6)</f>
        <v>TUN_2013_EMIS</v>
      </c>
      <c r="B4" s="122"/>
      <c r="C4" s="65" t="s">
        <v>25</v>
      </c>
      <c r="D4" s="9" t="str">
        <f>IF(COUNTA(D13)=0,"",D13)</f>
        <v/>
      </c>
      <c r="E4" s="9" t="str">
        <f t="shared" ref="E4:I4" si="0">IF(COUNTA(E13)=0,"",E13)</f>
        <v/>
      </c>
      <c r="F4" s="9" t="str">
        <f t="shared" si="0"/>
        <v/>
      </c>
      <c r="G4" s="9" t="str">
        <f t="shared" si="0"/>
        <v/>
      </c>
      <c r="H4" s="9" t="str">
        <f t="shared" si="0"/>
        <v/>
      </c>
      <c r="I4" s="29" t="str">
        <f t="shared" si="0"/>
        <v/>
      </c>
      <c r="J4" s="24"/>
      <c r="K4" s="24"/>
      <c r="L4" s="122"/>
      <c r="M4" s="65" t="s">
        <v>25</v>
      </c>
      <c r="N4" s="9" t="str">
        <f>IF(COUNTA(N13)=0,"",N13)</f>
        <v/>
      </c>
      <c r="O4" s="9" t="str">
        <f t="shared" ref="O4:S4" si="1">IF(COUNTA(O13)=0,"",O13)</f>
        <v/>
      </c>
      <c r="P4" s="9" t="str">
        <f t="shared" si="1"/>
        <v/>
      </c>
      <c r="Q4" s="9" t="str">
        <f t="shared" si="1"/>
        <v/>
      </c>
      <c r="R4" s="9" t="str">
        <f t="shared" si="1"/>
        <v/>
      </c>
      <c r="S4" s="29">
        <f t="shared" si="1"/>
        <v>0</v>
      </c>
      <c r="T4" s="24"/>
      <c r="U4" s="24"/>
      <c r="V4" s="122"/>
      <c r="W4" s="15" t="s">
        <v>25</v>
      </c>
      <c r="X4" s="9" t="str">
        <f t="shared" ref="X4:AC4" si="2">IF(COUNTA(X13)=0,"",X13)</f>
        <v/>
      </c>
      <c r="Y4" s="9" t="str">
        <f t="shared" si="2"/>
        <v/>
      </c>
      <c r="Z4" s="9" t="str">
        <f t="shared" si="2"/>
        <v/>
      </c>
      <c r="AA4" s="9" t="str">
        <f t="shared" si="2"/>
        <v/>
      </c>
      <c r="AB4" s="9" t="str">
        <f t="shared" si="2"/>
        <v/>
      </c>
      <c r="AC4" s="29">
        <f t="shared" si="2"/>
        <v>0</v>
      </c>
      <c r="AD4" s="24"/>
      <c r="AE4" s="24"/>
      <c r="AF4" s="122"/>
      <c r="AG4" s="15" t="s">
        <v>25</v>
      </c>
      <c r="AH4" s="9" t="str">
        <f t="shared" ref="AH4:AM4" si="3">IF(COUNTA(AH13)=0,"",AH13)</f>
        <v/>
      </c>
      <c r="AI4" s="9" t="str">
        <f t="shared" si="3"/>
        <v/>
      </c>
      <c r="AJ4" s="9" t="str">
        <f t="shared" si="3"/>
        <v/>
      </c>
      <c r="AK4" s="9" t="str">
        <f t="shared" si="3"/>
        <v/>
      </c>
      <c r="AL4" s="9" t="str">
        <f t="shared" si="3"/>
        <v/>
      </c>
      <c r="AM4" s="29" t="str">
        <f t="shared" si="3"/>
        <v/>
      </c>
      <c r="AN4" s="24"/>
      <c r="AO4" s="24"/>
      <c r="AP4" s="122"/>
      <c r="AQ4" s="15" t="s">
        <v>25</v>
      </c>
      <c r="AR4" s="9" t="str">
        <f t="shared" ref="AR4:AW4" si="4">IF(COUNTA(AR13)=0,"",AR13)</f>
        <v/>
      </c>
      <c r="AS4" s="9" t="str">
        <f t="shared" si="4"/>
        <v/>
      </c>
      <c r="AT4" s="9" t="str">
        <f t="shared" si="4"/>
        <v/>
      </c>
      <c r="AU4" s="9" t="str">
        <f t="shared" si="4"/>
        <v/>
      </c>
      <c r="AV4" s="9" t="str">
        <f t="shared" si="4"/>
        <v/>
      </c>
      <c r="AW4" s="29">
        <f t="shared" si="4"/>
        <v>0</v>
      </c>
      <c r="AX4" s="24"/>
      <c r="AY4" s="24"/>
      <c r="AZ4" s="122"/>
      <c r="BA4" s="15" t="s">
        <v>25</v>
      </c>
      <c r="BB4" s="9">
        <f t="shared" ref="BB4:BG4" si="5">IF(COUNTA(BB13)=0,"",BB13)</f>
        <v>9.3000000000000007</v>
      </c>
      <c r="BC4" s="9" t="str">
        <f t="shared" si="5"/>
        <v/>
      </c>
      <c r="BD4" s="9" t="str">
        <f t="shared" si="5"/>
        <v/>
      </c>
      <c r="BE4" s="9" t="str">
        <f t="shared" si="5"/>
        <v/>
      </c>
      <c r="BF4" s="9">
        <f t="shared" si="5"/>
        <v>9.3000000000000007</v>
      </c>
      <c r="BG4" s="29" t="str">
        <f t="shared" si="5"/>
        <v/>
      </c>
      <c r="BH4" s="24"/>
      <c r="BI4" s="24"/>
      <c r="BJ4" s="122"/>
      <c r="BK4" s="15" t="s">
        <v>25</v>
      </c>
      <c r="BL4" s="9" t="str">
        <f t="shared" ref="BL4:BQ4" si="6">IF(COUNTA(BL13)=0,"",BL13)</f>
        <v/>
      </c>
      <c r="BM4" s="9" t="str">
        <f t="shared" si="6"/>
        <v/>
      </c>
      <c r="BN4" s="9" t="str">
        <f t="shared" si="6"/>
        <v/>
      </c>
      <c r="BO4" s="9" t="str">
        <f t="shared" si="6"/>
        <v/>
      </c>
      <c r="BP4" s="9" t="str">
        <f t="shared" si="6"/>
        <v/>
      </c>
      <c r="BQ4" s="29" t="str">
        <f t="shared" si="6"/>
        <v/>
      </c>
      <c r="BR4" s="24"/>
      <c r="BS4" s="24"/>
      <c r="BT4" s="122"/>
      <c r="BU4" s="15" t="s">
        <v>25</v>
      </c>
      <c r="BV4" s="9" t="str">
        <f t="shared" ref="BV4:CA4" si="7">IF(COUNTA(BV13)=0,"",BV13)</f>
        <v/>
      </c>
      <c r="BW4" s="9" t="str">
        <f t="shared" si="7"/>
        <v/>
      </c>
      <c r="BX4" s="9" t="str">
        <f t="shared" si="7"/>
        <v/>
      </c>
      <c r="BY4" s="9">
        <f t="shared" si="7"/>
        <v>2</v>
      </c>
      <c r="BZ4" s="9" t="str">
        <f t="shared" si="7"/>
        <v/>
      </c>
      <c r="CA4" s="29" t="str">
        <f t="shared" si="7"/>
        <v/>
      </c>
      <c r="CB4" s="24"/>
      <c r="CC4" s="24"/>
      <c r="CD4" s="122"/>
      <c r="CE4" s="15" t="s">
        <v>25</v>
      </c>
      <c r="CF4" s="9" t="str">
        <f t="shared" ref="CF4:CK4" si="8">IF(COUNTA(CF13)=0,"",CF13)</f>
        <v/>
      </c>
      <c r="CG4" s="9" t="str">
        <f t="shared" si="8"/>
        <v/>
      </c>
      <c r="CH4" s="9" t="str">
        <f t="shared" si="8"/>
        <v/>
      </c>
      <c r="CI4" s="9" t="str">
        <f t="shared" si="8"/>
        <v/>
      </c>
      <c r="CJ4" s="9" t="str">
        <f t="shared" si="8"/>
        <v/>
      </c>
      <c r="CK4" s="29" t="str">
        <f t="shared" si="8"/>
        <v/>
      </c>
      <c r="CL4" s="24"/>
      <c r="CM4" s="24"/>
      <c r="CN4" s="122"/>
      <c r="CO4" s="15" t="s">
        <v>25</v>
      </c>
      <c r="CP4" s="9" t="str">
        <f t="shared" ref="CP4:CU4" si="9">IF(COUNTA(CP13)=0,"",CP13)</f>
        <v/>
      </c>
      <c r="CQ4" s="9" t="str">
        <f t="shared" si="9"/>
        <v/>
      </c>
      <c r="CR4" s="9" t="str">
        <f t="shared" si="9"/>
        <v/>
      </c>
      <c r="CS4" s="9" t="str">
        <f t="shared" si="9"/>
        <v/>
      </c>
      <c r="CT4" s="9" t="str">
        <f t="shared" si="9"/>
        <v/>
      </c>
      <c r="CU4" s="29" t="str">
        <f t="shared" si="9"/>
        <v/>
      </c>
      <c r="CV4" s="24"/>
      <c r="CW4" s="24"/>
      <c r="CX4" s="122"/>
      <c r="CY4" s="15" t="s">
        <v>25</v>
      </c>
      <c r="CZ4" s="9" t="str">
        <f t="shared" ref="CZ4:DE4" si="10">IF(COUNTA(CZ13)=0,"",CZ13)</f>
        <v/>
      </c>
      <c r="DA4" s="9" t="str">
        <f t="shared" si="10"/>
        <v/>
      </c>
      <c r="DB4" s="9" t="str">
        <f t="shared" si="10"/>
        <v/>
      </c>
      <c r="DC4" s="9" t="str">
        <f t="shared" si="10"/>
        <v/>
      </c>
      <c r="DD4" s="9" t="str">
        <f t="shared" si="10"/>
        <v/>
      </c>
      <c r="DE4" s="29" t="str">
        <f t="shared" si="10"/>
        <v/>
      </c>
      <c r="DF4" s="24"/>
      <c r="DG4" s="24"/>
      <c r="DH4" s="122"/>
      <c r="DI4" s="15" t="s">
        <v>25</v>
      </c>
      <c r="DJ4" s="9" t="str">
        <f t="shared" ref="DJ4:DO4" si="11">IF(COUNTA(DJ13)=0,"",DJ13)</f>
        <v/>
      </c>
      <c r="DK4" s="9" t="str">
        <f t="shared" si="11"/>
        <v/>
      </c>
      <c r="DL4" s="9" t="str">
        <f t="shared" si="11"/>
        <v/>
      </c>
      <c r="DM4" s="9" t="str">
        <f t="shared" si="11"/>
        <v/>
      </c>
      <c r="DN4" s="9" t="str">
        <f t="shared" si="11"/>
        <v/>
      </c>
      <c r="DO4" s="29" t="str">
        <f t="shared" si="11"/>
        <v/>
      </c>
      <c r="DP4" s="24"/>
      <c r="DQ4" s="24"/>
      <c r="DR4" s="122"/>
      <c r="DS4" s="15" t="s">
        <v>25</v>
      </c>
      <c r="DT4" s="9" t="str">
        <f t="shared" ref="DT4:DY4" si="12">IF(COUNTA(DT13)=0,"",DT13)</f>
        <v/>
      </c>
      <c r="DU4" s="9" t="str">
        <f t="shared" si="12"/>
        <v/>
      </c>
      <c r="DV4" s="9" t="str">
        <f t="shared" si="12"/>
        <v/>
      </c>
      <c r="DW4" s="9" t="str">
        <f t="shared" si="12"/>
        <v/>
      </c>
      <c r="DX4" s="9" t="str">
        <f t="shared" si="12"/>
        <v/>
      </c>
      <c r="DY4" s="29">
        <f t="shared" si="12"/>
        <v>0</v>
      </c>
      <c r="DZ4" s="24"/>
      <c r="EA4" s="24"/>
      <c r="EB4" s="131"/>
      <c r="EL4" s="131"/>
      <c r="EV4" s="131"/>
      <c r="FF4" s="131"/>
      <c r="FP4" s="131"/>
      <c r="FZ4" s="131"/>
      <c r="GJ4" s="131"/>
      <c r="GT4" s="131"/>
      <c r="HD4" s="131"/>
      <c r="HN4" s="131"/>
      <c r="HX4" s="131"/>
      <c r="IH4" s="131"/>
      <c r="IR4" s="131"/>
      <c r="JB4" s="131"/>
    </row>
    <row xmlns:x14ac="http://schemas.microsoft.com/office/spreadsheetml/2009/9/ac" r="5" s="4" customFormat="true" x14ac:dyDescent="0.25">
      <c r="A5" s="387" t="str">
        <f ca="true">IF(ISBLANK('Data Summary'!A7),"",'Data Summary'!A7)</f>
        <v>TUN_2013_UIS</v>
      </c>
      <c r="B5" s="122"/>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2"/>
      <c r="M5" s="65"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9"/>
      <c r="T5" s="24"/>
      <c r="U5" s="24"/>
      <c r="V5" s="122"/>
      <c r="W5" s="15" t="s">
        <v>0</v>
      </c>
      <c r="X5" s="9"/>
      <c r="Y5" s="9" t="str">
        <f>IF((COUNTA(Y14:Y25)=0)+(COUNTA(Y13)=0),"",100-Y13-SUMPRODUCT(W14:W25,Y14:Y25))</f>
        <v/>
      </c>
      <c r="Z5" s="9" t="str">
        <f>IF((COUNTA(Z14:Z25)=0)+(COUNTA(Z13)=0),"",100-Z13-SUMPRODUCT(W14:W25,Z14:Z25))</f>
        <v/>
      </c>
      <c r="AA5" s="9" t="str">
        <f>IF((COUNTA(AA14:AA25)=0)+(COUNTA(AA13)=0),"",100-AA13-SUMPRODUCT(W14:W25,AA14:AA25))</f>
        <v/>
      </c>
      <c r="AB5" s="9"/>
      <c r="AC5" s="29"/>
      <c r="AD5" s="24"/>
      <c r="AE5" s="24"/>
      <c r="AF5" s="122"/>
      <c r="AG5" s="15" t="s">
        <v>0</v>
      </c>
      <c r="AH5" s="9"/>
      <c r="AI5" s="9" t="str">
        <f>IF((COUNTA(AI14:AI25)=0)+(COUNTA(AI13)=0),"",100-AI13-SUMPRODUCT(AG14:AG25,AI14:AI25))</f>
        <v/>
      </c>
      <c r="AJ5" s="9" t="str">
        <f>IF((COUNTA(AJ14:AJ25)=0)+(COUNTA(AJ13)=0),"",100-AJ13-SUMPRODUCT(AG14:AG25,AJ14:AJ25))</f>
        <v/>
      </c>
      <c r="AK5" s="9" t="str">
        <f>IF((COUNTA(AK14:AK25)=0)+(COUNTA(AK13)=0),"",100-AK13-SUMPRODUCT(AG14:AG25,AK14:AK25))</f>
        <v/>
      </c>
      <c r="AL5" s="9"/>
      <c r="AM5" s="29"/>
      <c r="AN5" s="24"/>
      <c r="AO5" s="24"/>
      <c r="AP5" s="122"/>
      <c r="AQ5" s="15" t="s">
        <v>0</v>
      </c>
      <c r="AR5" s="9"/>
      <c r="AS5" s="9" t="str">
        <f>IF((COUNTA(AS14:AS25)=0)+(COUNTA(AS13)=0),"",100-AS13-SUMPRODUCT(AQ14:AQ25,AS14:AS25))</f>
        <v/>
      </c>
      <c r="AT5" s="9" t="str">
        <f>IF((COUNTA(AT14:AT25)=0)+(COUNTA(AT13)=0),"",100-AT13-SUMPRODUCT(AQ14:AQ25,AT14:AT25))</f>
        <v/>
      </c>
      <c r="AU5" s="9" t="str">
        <f>IF((COUNTA(AU14:AU25)=0)+(COUNTA(AU13)=0),"",100-AU13-SUMPRODUCT(AQ14:AQ25,AU14:AU25))</f>
        <v/>
      </c>
      <c r="AV5" s="9"/>
      <c r="AW5" s="29"/>
      <c r="AX5" s="24"/>
      <c r="AY5" s="24"/>
      <c r="AZ5" s="122"/>
      <c r="BA5" s="15" t="s">
        <v>0</v>
      </c>
      <c r="BB5" s="9"/>
      <c r="BC5" s="9" t="str">
        <f>IF((COUNTA(BC14:BC25)=0)+(COUNTA(BC13)=0),"",100-BC13-SUMPRODUCT(BA14:BA25,BC14:BC25))</f>
        <v/>
      </c>
      <c r="BD5" s="9" t="str">
        <f>IF((COUNTA(BD14:BD25)=0)+(COUNTA(BD13)=0),"",100-BD13-SUMPRODUCT(BA14:BA25,BD14:BD25))</f>
        <v/>
      </c>
      <c r="BE5" s="9"/>
      <c r="BF5" s="9"/>
      <c r="BG5" s="29"/>
      <c r="BH5" s="24"/>
      <c r="BI5" s="24"/>
      <c r="BJ5" s="122"/>
      <c r="BK5" s="15" t="s">
        <v>0</v>
      </c>
      <c r="BL5" s="9"/>
      <c r="BM5" s="9" t="str">
        <f>IF((COUNTA(BM14:BM25)=0)+(COUNTA(BM13)=0),"",100-BM13-SUMPRODUCT(BK14:BK25,BM14:BM25))</f>
        <v/>
      </c>
      <c r="BN5" s="9" t="str">
        <f>IF((COUNTA(BN14:BN25)=0)+(COUNTA(BN13)=0),"",100-BN13-SUMPRODUCT(BK14:BK25,BN14:BN25))</f>
        <v/>
      </c>
      <c r="BO5" s="9"/>
      <c r="BP5" s="9"/>
      <c r="BQ5" s="29"/>
      <c r="BR5" s="24"/>
      <c r="BS5" s="24"/>
      <c r="BT5" s="122"/>
      <c r="BU5" s="15" t="s">
        <v>0</v>
      </c>
      <c r="BV5" s="9"/>
      <c r="BW5" s="9"/>
      <c r="BX5" s="9" t="str">
        <f>IF((COUNTA(BX14:BX25)=0)+(COUNTA(BX13)=0),"",100-BX13-SUMPRODUCT(BU14:BU25,BX14:BX25))</f>
        <v/>
      </c>
      <c r="BY5" s="9">
        <f>IF((COUNTA(BY14:BY25)=0)+(COUNTA(BY13)=0),"",100-BY13-SUMPRODUCT(BU14:BU25,BY14:BY25))</f>
        <v>0.29999999999999716</v>
      </c>
      <c r="BZ5" s="9"/>
      <c r="CA5" s="29"/>
      <c r="CB5" s="24"/>
      <c r="CC5" s="24"/>
      <c r="CD5" s="122"/>
      <c r="CE5" s="15" t="s">
        <v>0</v>
      </c>
      <c r="CF5" s="9"/>
      <c r="CG5" s="9"/>
      <c r="CH5" s="9" t="str">
        <f>IF((COUNTA(CH14:CH25)=0)+(COUNTA(CH13)=0),"",100-CH13-SUMPRODUCT(CE14:CE25,CH14:CH25))</f>
        <v/>
      </c>
      <c r="CI5" s="9"/>
      <c r="CJ5" s="9"/>
      <c r="CK5" s="29"/>
      <c r="CL5" s="24"/>
      <c r="CM5" s="24"/>
      <c r="CN5" s="122"/>
      <c r="CO5" s="15" t="s">
        <v>0</v>
      </c>
      <c r="CP5" s="9"/>
      <c r="CQ5" s="9"/>
      <c r="CR5" s="9" t="str">
        <f>IF((COUNTA(CR14:CR25)=0)+(COUNTA(CR13)=0),"",100-CR13-SUMPRODUCT(CO14:CO25,CR14:CR25))</f>
        <v/>
      </c>
      <c r="CS5" s="9"/>
      <c r="CT5" s="9"/>
      <c r="CU5" s="29"/>
      <c r="CV5" s="24"/>
      <c r="CW5" s="24"/>
      <c r="CX5" s="122"/>
      <c r="CY5" s="15" t="s">
        <v>0</v>
      </c>
      <c r="CZ5" s="9"/>
      <c r="DA5" s="9"/>
      <c r="DB5" s="9" t="str">
        <f>IF((COUNTA(DB14:DB25)=0)+(COUNTA(DB13)=0),"",100-DB13-SUMPRODUCT(CY14:CY25,DB14:DB25))</f>
        <v/>
      </c>
      <c r="DC5" s="9"/>
      <c r="DD5" s="9"/>
      <c r="DE5" s="29"/>
      <c r="DF5" s="24"/>
      <c r="DG5" s="24"/>
      <c r="DH5" s="122"/>
      <c r="DI5" s="15" t="s">
        <v>0</v>
      </c>
      <c r="DJ5" s="9"/>
      <c r="DK5" s="9"/>
      <c r="DL5" s="9" t="str">
        <f>IF((COUNTA(DL14:DL25)=0)+(COUNTA(DL13)=0),"",100-DL13-SUMPRODUCT(DI14:DI25,DL14:DL25))</f>
        <v/>
      </c>
      <c r="DM5" s="9"/>
      <c r="DN5" s="9"/>
      <c r="DO5" s="29"/>
      <c r="DP5" s="24"/>
      <c r="DQ5" s="24"/>
      <c r="DR5" s="122"/>
      <c r="DS5" s="15" t="s">
        <v>0</v>
      </c>
      <c r="DT5" s="9"/>
      <c r="DU5" s="9"/>
      <c r="DV5" s="9" t="str">
        <f>IF((COUNTA(DV14:DV25)=0)+(COUNTA(DV13)=0),"",100-DV13-SUMPRODUCT(DS14:DS25,DV14:DV25))</f>
        <v/>
      </c>
      <c r="DW5" s="9"/>
      <c r="DX5" s="9"/>
      <c r="DY5" s="29"/>
      <c r="DZ5" s="24"/>
      <c r="EA5" s="24"/>
      <c r="EB5" s="131"/>
      <c r="EL5" s="131"/>
      <c r="EV5" s="131"/>
      <c r="FF5" s="131"/>
      <c r="FP5" s="131"/>
      <c r="FZ5" s="131"/>
      <c r="GJ5" s="131"/>
      <c r="GT5" s="131"/>
      <c r="HD5" s="131"/>
      <c r="HN5" s="131"/>
      <c r="HX5" s="131"/>
      <c r="IH5" s="131"/>
      <c r="IR5" s="131"/>
      <c r="JB5" s="131"/>
    </row>
    <row xmlns:x14ac="http://schemas.microsoft.com/office/spreadsheetml/2009/9/ac" r="6" s="4" customFormat="true" x14ac:dyDescent="0.25">
      <c r="A6" s="387" t="str">
        <f ca="true">IF(ISBLANK('Data Summary'!A8),"",'Data Summary'!A8)</f>
        <v>TUN_2014_UIS</v>
      </c>
      <c r="B6" s="122"/>
      <c r="C6" s="65" t="s">
        <v>20</v>
      </c>
      <c r="D6" s="9">
        <f>IF(COUNTA(D14:D25)=0,"",SUMPRODUCT(D14:D25,C14:C25))</f>
        <v>91.503587747503801</v>
      </c>
      <c r="E6" s="9" t="str">
        <f>IF(COUNTA(E14:E25)=0,"",SUMPRODUCT(E14:E25,C14:C25))</f>
        <v/>
      </c>
      <c r="F6" s="9" t="str">
        <f>IF(COUNTA(F14:F25)=0,"",SUMPRODUCT(F14:F25,C14:C25))</f>
        <v/>
      </c>
      <c r="G6" s="9" t="str">
        <f>IF(COUNTA(G14:G25)=0,"",SUMPRODUCT(G14:G25,C14:C25))</f>
        <v/>
      </c>
      <c r="H6" s="9">
        <f>IF(COUNTA(H14:H25)=0,"",SUMPRODUCT(H14:H25,C14:C25))</f>
        <v>88.9</v>
      </c>
      <c r="I6" s="29">
        <f>IF(COUNTA(I14:I25)=0,"",SUMPRODUCT(I14:I25,C14:C25))</f>
        <v>100</v>
      </c>
      <c r="J6" s="24"/>
      <c r="K6" s="24"/>
      <c r="L6" s="122"/>
      <c r="M6" s="65" t="s">
        <v>20</v>
      </c>
      <c r="N6" s="9">
        <f>IF(COUNTA(N14:N25)=0,"",SUMPRODUCT(N14:N25,M14:M25))</f>
        <v>91.503587747503801</v>
      </c>
      <c r="O6" s="9" t="str">
        <f>IF(COUNTA(O14:O25)=0,"",SUMPRODUCT(O14:O25,M14:M25))</f>
        <v/>
      </c>
      <c r="P6" s="9" t="str">
        <f>IF(COUNTA(P14:P25)=0,"",SUMPRODUCT(P14:P25,M14:M25))</f>
        <v/>
      </c>
      <c r="Q6" s="9" t="str">
        <f>IF(COUNTA(Q14:Q25)=0,"",SUMPRODUCT(Q14:Q25,M14:M25))</f>
        <v/>
      </c>
      <c r="R6" s="9">
        <f>IF(COUNTA(R14:R25)=0,"",SUMPRODUCT(R14:R25,M14:M25))</f>
        <v>88.9</v>
      </c>
      <c r="S6" s="29">
        <f>IF(COUNTA(S14:S25)=0,"",SUMPRODUCT(S14:S25,M14:M25))</f>
        <v>100</v>
      </c>
      <c r="T6" s="24"/>
      <c r="U6" s="24"/>
      <c r="V6" s="122"/>
      <c r="W6" s="15" t="s">
        <v>20</v>
      </c>
      <c r="X6" s="9">
        <f>IF(COUNTA(X14:X25)=0,"",SUMPRODUCT(X14:X25,W14:W25))</f>
        <v>90.814689456760874</v>
      </c>
      <c r="Y6" s="9" t="str">
        <f>IF(COUNTA(Y14:Y25)=0,"",SUMPRODUCT(Y14:Y25,W14:W25))</f>
        <v/>
      </c>
      <c r="Z6" s="9" t="str">
        <f>IF(COUNTA(Z14:Z25)=0,"",SUMPRODUCT(Z14:Z25,W14:W25))</f>
        <v/>
      </c>
      <c r="AA6" s="9" t="str">
        <f>IF(COUNTA(AA14:AA25)=0,"",SUMPRODUCT(AA14:AA25,W14:W25))</f>
        <v/>
      </c>
      <c r="AB6" s="9">
        <f>IF(COUNTA(AB14:AB25)=0,"",SUMPRODUCT(AB14:AB25,W14:W25))</f>
        <v>88</v>
      </c>
      <c r="AC6" s="29">
        <f>IF(COUNTA(AC14:AC25)=0,"",SUMPRODUCT(AC14:AC25,W14:W25))</f>
        <v>100</v>
      </c>
      <c r="AD6" s="24"/>
      <c r="AE6" s="24"/>
      <c r="AF6" s="122"/>
      <c r="AG6" s="15" t="s">
        <v>20</v>
      </c>
      <c r="AH6" s="9">
        <f>IF(COUNTA(AH14:AH25)=0,"",SUMPRODUCT(AH14:AH25,AG14:AG25))</f>
        <v>87.535596933187293</v>
      </c>
      <c r="AI6" s="9" t="str">
        <f>IF(COUNTA(AI14:AI25)=0,"",SUMPRODUCT(AI14:AI25,AG14:AG25))</f>
        <v/>
      </c>
      <c r="AJ6" s="9" t="str">
        <f>IF(COUNTA(AJ14:AJ25)=0,"",SUMPRODUCT(AJ14:AJ25,AG14:AG25))</f>
        <v/>
      </c>
      <c r="AK6" s="9" t="str">
        <f>IF(COUNTA(AK14:AK25)=0,"",SUMPRODUCT(AK14:AK25,AG14:AG25))</f>
        <v/>
      </c>
      <c r="AL6" s="9">
        <f>IF(COUNTA(AL14:AL25)=0,"",SUMPRODUCT(AL14:AL25,AG14:AG25))</f>
        <v>87.535596933187293</v>
      </c>
      <c r="AM6" s="29" t="str">
        <f>IF(COUNTA(AM14:AM25)=0,"",SUMPRODUCT(AM14:AM25,AG14:AG25))</f>
        <v/>
      </c>
      <c r="AN6" s="24"/>
      <c r="AO6" s="24"/>
      <c r="AP6" s="122"/>
      <c r="AQ6" s="15" t="s">
        <v>20</v>
      </c>
      <c r="AR6" s="9">
        <f>IF(COUNTA(AR14:AR25)=0,"",SUMPRODUCT(AR14:AR25,AQ14:AQ25))</f>
        <v>90.485685089330431</v>
      </c>
      <c r="AS6" s="9" t="str">
        <f>IF(COUNTA(AS14:AS25)=0,"",SUMPRODUCT(AS14:AS25,AQ14:AQ25))</f>
        <v/>
      </c>
      <c r="AT6" s="9" t="str">
        <f>IF(COUNTA(AT14:AT25)=0,"",SUMPRODUCT(AT14:AT25,AQ14:AQ25))</f>
        <v/>
      </c>
      <c r="AU6" s="9" t="str">
        <f>IF(COUNTA(AU14:AU25)=0,"",SUMPRODUCT(AU14:AU25,AQ14:AQ25))</f>
        <v/>
      </c>
      <c r="AV6" s="9">
        <f>IF(COUNTA(AV14:AV25)=0,"",SUMPRODUCT(AV14:AV25,AQ14:AQ25))</f>
        <v>87.525999999999996</v>
      </c>
      <c r="AW6" s="29">
        <f>IF(COUNTA(AW14:AW25)=0,"",SUMPRODUCT(AW14:AW25,AQ14:AQ25))</f>
        <v>100</v>
      </c>
      <c r="AX6" s="24"/>
      <c r="AY6" s="24"/>
      <c r="AZ6" s="122"/>
      <c r="BA6" s="15" t="s">
        <v>20</v>
      </c>
      <c r="BB6" s="9">
        <f>IF(COUNTA(BB14:BB25)=0,"",SUMPRODUCT(BB14:BB25,BA14:BA25))</f>
        <v>88.532270000000011</v>
      </c>
      <c r="BC6" s="9" t="str">
        <f>IF(COUNTA(BC14:BC25)=0,"",SUMPRODUCT(BC14:BC25,BA14:BA25))</f>
        <v/>
      </c>
      <c r="BD6" s="9" t="str">
        <f>IF(COUNTA(BD14:BD25)=0,"",SUMPRODUCT(BD14:BD25,BA14:BA25))</f>
        <v/>
      </c>
      <c r="BE6" s="9" t="str">
        <f>IF(COUNTA(BE14:BE25)=0,"",SUMPRODUCT(BE14:BE25,BA14:BA25))</f>
        <v/>
      </c>
      <c r="BF6" s="9">
        <f>IF(COUNTA(BF14:BF25)=0,"",SUMPRODUCT(BF14:BF25,BA14:BA25))</f>
        <v>88.532270000000011</v>
      </c>
      <c r="BG6" s="29" t="str">
        <f>IF(COUNTA(BG14:BG25)=0,"",SUMPRODUCT(BG14:BG25,BA14:BA25))</f>
        <v/>
      </c>
      <c r="BH6" s="24"/>
      <c r="BI6" s="24"/>
      <c r="BJ6" s="122"/>
      <c r="BK6" s="15" t="s">
        <v>20</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29" t="str">
        <f>IF(COUNTA(BQ14:BQ25)=0,"",SUMPRODUCT(BQ14:BQ25,BK14:BK25))</f>
        <v/>
      </c>
      <c r="BR6" s="24"/>
      <c r="BS6" s="24"/>
      <c r="BT6" s="122"/>
      <c r="BU6" s="15" t="s">
        <v>20</v>
      </c>
      <c r="BV6" s="9" t="str">
        <f>IF(COUNTA(BV14:BV25)=0,"",SUMPRODUCT(BV14:BV25,BU14:BU25))</f>
        <v/>
      </c>
      <c r="BW6" s="9" t="str">
        <f>IF(COUNTA(BW14:BW25)=0,"",SUMPRODUCT(BW14:BW25,BU14:BU25))</f>
        <v/>
      </c>
      <c r="BX6" s="9" t="str">
        <f>IF(COUNTA(BX14:BX25)=0,"",SUMPRODUCT(BX14:BX25,BU14:BU25))</f>
        <v/>
      </c>
      <c r="BY6" s="9">
        <f>IF(COUNTA(BY14:BY25)=0,"",SUMPRODUCT(BY14:BY25,BU14:BU25))</f>
        <v>97.7</v>
      </c>
      <c r="BZ6" s="9" t="str">
        <f>IF(COUNTA(BZ14:BZ25)=0,"",SUMPRODUCT(BZ14:BZ25,BU14:BU25))</f>
        <v/>
      </c>
      <c r="CA6" s="29" t="str">
        <f>IF(COUNTA(CA14:CA25)=0,"",SUMPRODUCT(CA14:CA25,BU14:BU25))</f>
        <v/>
      </c>
      <c r="CB6" s="24"/>
      <c r="CC6" s="24"/>
      <c r="CD6" s="122"/>
      <c r="CE6" s="15" t="s">
        <v>20</v>
      </c>
      <c r="CF6" s="9">
        <f>IF(COUNTA(CF14:CF25)=0,"",SUMPRODUCT(CF14:CF25,CE14:CE25))</f>
        <v>87.54378283712785</v>
      </c>
      <c r="CG6" s="9" t="str">
        <f>IF(COUNTA(CG14:CG25)=0,"",SUMPRODUCT(CG14:CG25,CE14:CE25))</f>
        <v/>
      </c>
      <c r="CH6" s="9" t="str">
        <f>IF(COUNTA(CH14:CH25)=0,"",SUMPRODUCT(CH14:CH25,CE14:CE25))</f>
        <v/>
      </c>
      <c r="CI6" s="9" t="str">
        <f>IF(COUNTA(CI14:CI25)=0,"",SUMPRODUCT(CI14:CI25,CE14:CE25))</f>
        <v/>
      </c>
      <c r="CJ6" s="9">
        <f>IF(COUNTA(CJ14:CJ25)=0,"",SUMPRODUCT(CJ14:CJ25,CE14:CE25))</f>
        <v>87.54378283712785</v>
      </c>
      <c r="CK6" s="29" t="str">
        <f>IF(COUNTA(CK14:CK25)=0,"",SUMPRODUCT(CK14:CK25,CE14:CE25))</f>
        <v/>
      </c>
      <c r="CL6" s="24"/>
      <c r="CM6" s="24"/>
      <c r="CN6" s="122"/>
      <c r="CO6" s="15" t="s">
        <v>20</v>
      </c>
      <c r="CP6" s="9">
        <f>IF(COUNTA(CP14:CP25)=0,"",SUMPRODUCT(CP14:CP25,CO14:CO25))</f>
        <v>91.183306793694314</v>
      </c>
      <c r="CQ6" s="9" t="str">
        <f>IF(COUNTA(CQ14:CQ25)=0,"",SUMPRODUCT(CQ14:CQ25,CO14:CO25))</f>
        <v/>
      </c>
      <c r="CR6" s="9" t="str">
        <f>IF(COUNTA(CR14:CR25)=0,"",SUMPRODUCT(CR14:CR25,CO14:CO25))</f>
        <v/>
      </c>
      <c r="CS6" s="9" t="str">
        <f>IF(COUNTA(CS14:CS25)=0,"",SUMPRODUCT(CS14:CS25,CO14:CO25))</f>
        <v/>
      </c>
      <c r="CT6" s="9">
        <f>IF(COUNTA(CT14:CT25)=0,"",SUMPRODUCT(CT14:CT25,CO14:CO25))</f>
        <v>88.549000000000007</v>
      </c>
      <c r="CU6" s="29">
        <f>IF(COUNTA(CU14:CU25)=0,"",SUMPRODUCT(CU14:CU25,CO14:CO25))</f>
        <v>99.651648407765791</v>
      </c>
      <c r="CV6" s="24"/>
      <c r="CW6" s="24"/>
      <c r="CX6" s="122"/>
      <c r="CY6" s="15" t="s">
        <v>20</v>
      </c>
      <c r="CZ6" s="9">
        <f>IF(COUNTA(CZ14:CZ25)=0,"",SUMPRODUCT(CZ14:CZ25,CY14:CY25))</f>
        <v>98.789249446914539</v>
      </c>
      <c r="DA6" s="9" t="str">
        <f>IF(COUNTA(DA14:DA25)=0,"",SUMPRODUCT(DA14:DA25,CY14:CY25))</f>
        <v/>
      </c>
      <c r="DB6" s="9" t="str">
        <f>IF(COUNTA(DB14:DB25)=0,"",SUMPRODUCT(DB14:DB25,CY14:CY25))</f>
        <v/>
      </c>
      <c r="DC6" s="9" t="str">
        <f>IF(COUNTA(DC14:DC25)=0,"",SUMPRODUCT(DC14:DC25,CY14:CY25))</f>
        <v/>
      </c>
      <c r="DD6" s="9">
        <f>IF(COUNTA(DD14:DD25)=0,"",SUMPRODUCT(DD14:DD25,CY14:CY25))</f>
        <v>98.496840000000006</v>
      </c>
      <c r="DE6" s="29">
        <f>IF(COUNTA(DE14:DE25)=0,"",SUMPRODUCT(DE14:DE25,CY14:CY25))</f>
        <v>99.729239843470168</v>
      </c>
      <c r="DF6" s="24"/>
      <c r="DG6" s="24"/>
      <c r="DH6" s="122"/>
      <c r="DI6" s="15" t="s">
        <v>20</v>
      </c>
      <c r="DJ6" s="9">
        <f>IF(COUNTA(DJ14:DJ25)=0,"",SUMPRODUCT(DJ14:DJ25,DI14:DI25))</f>
        <v>99.325719145597063</v>
      </c>
      <c r="DK6" s="9" t="str">
        <f>IF(COUNTA(DK14:DK25)=0,"",SUMPRODUCT(DK14:DK25,DI14:DI25))</f>
        <v/>
      </c>
      <c r="DL6" s="9" t="str">
        <f>IF(COUNTA(DL14:DL25)=0,"",SUMPRODUCT(DL14:DL25,DI14:DI25))</f>
        <v/>
      </c>
      <c r="DM6" s="9" t="str">
        <f>IF(COUNTA(DM14:DM25)=0,"",SUMPRODUCT(DM14:DM25,DI14:DI25))</f>
        <v/>
      </c>
      <c r="DN6" s="9" t="str">
        <f>IF(COUNTA(DN14:DN25)=0,"",SUMPRODUCT(DN14:DN25,DI14:DI25))</f>
        <v/>
      </c>
      <c r="DO6" s="29">
        <f>IF(COUNTA(DO14:DO25)=0,"",SUMPRODUCT(DO14:DO25,DI14:DI25))</f>
        <v>99.325719145597063</v>
      </c>
      <c r="DP6" s="24"/>
      <c r="DQ6" s="24"/>
      <c r="DR6" s="122"/>
      <c r="DS6" s="15" t="s">
        <v>20</v>
      </c>
      <c r="DT6" s="9">
        <f>IF(COUNTA(DT14:DT25)=0,"",SUMPRODUCT(DT14:DT25,DS14:DS25))</f>
        <v>94.667418927039691</v>
      </c>
      <c r="DU6" s="9" t="str">
        <f>IF(COUNTA(DU14:DU25)=0,"",SUMPRODUCT(DU14:DU25,DS14:DS25))</f>
        <v/>
      </c>
      <c r="DV6" s="9" t="str">
        <f>IF(COUNTA(DV14:DV25)=0,"",SUMPRODUCT(DV14:DV25,DS14:DS25))</f>
        <v/>
      </c>
      <c r="DW6" s="9" t="str">
        <f>IF(COUNTA(DW14:DW25)=0,"",SUMPRODUCT(DW14:DW25,DS14:DS25))</f>
        <v/>
      </c>
      <c r="DX6" s="9">
        <f>IF(COUNTA(DX14:DX25)=0,"",SUMPRODUCT(DX14:DX25,DS14:DS25))</f>
        <v>89.51</v>
      </c>
      <c r="DY6" s="29">
        <f>IF(COUNTA(DY14:DY25)=0,"",SUMPRODUCT(DY14:DY25,DS14:DS25))</f>
        <v>100</v>
      </c>
      <c r="DZ6" s="24"/>
      <c r="EA6" s="24"/>
      <c r="EB6" s="131"/>
      <c r="EL6" s="131"/>
      <c r="EV6" s="131"/>
      <c r="FF6" s="131"/>
      <c r="FP6" s="131"/>
      <c r="FZ6" s="131"/>
      <c r="GJ6" s="131"/>
      <c r="GT6" s="131"/>
      <c r="HD6" s="131"/>
      <c r="HN6" s="131"/>
      <c r="HX6" s="131"/>
      <c r="IH6" s="131"/>
      <c r="IR6" s="131"/>
      <c r="JB6" s="131"/>
    </row>
    <row xmlns:x14ac="http://schemas.microsoft.com/office/spreadsheetml/2009/9/ac" r="7" s="4" customFormat="true" x14ac:dyDescent="0.25">
      <c r="A7" s="387" t="str">
        <f ca="true">IF(ISBLANK('Data Summary'!A9),"",'Data Summary'!A9)</f>
        <v>TUN_2015_EMIS</v>
      </c>
      <c r="B7" s="122"/>
      <c r="C7" s="104" t="s">
        <v>39</v>
      </c>
      <c r="D7" s="8"/>
      <c r="E7" s="8"/>
      <c r="F7" s="8"/>
      <c r="G7" s="8"/>
      <c r="H7" s="8"/>
      <c r="I7" s="29"/>
      <c r="J7" s="24"/>
      <c r="K7" s="24"/>
      <c r="L7" s="122"/>
      <c r="M7" s="104" t="s">
        <v>39</v>
      </c>
      <c r="N7" s="8"/>
      <c r="O7" s="8"/>
      <c r="P7" s="8"/>
      <c r="Q7" s="8"/>
      <c r="R7" s="8"/>
      <c r="S7" s="29"/>
      <c r="T7" s="24"/>
      <c r="U7" s="24"/>
      <c r="V7" s="122"/>
      <c r="W7" s="46" t="s">
        <v>39</v>
      </c>
      <c r="X7" s="8"/>
      <c r="Y7" s="8"/>
      <c r="Z7" s="8"/>
      <c r="AA7" s="8"/>
      <c r="AB7" s="8"/>
      <c r="AC7" s="29"/>
      <c r="AD7" s="24"/>
      <c r="AE7" s="24"/>
      <c r="AF7" s="122"/>
      <c r="AG7" s="46" t="s">
        <v>39</v>
      </c>
      <c r="AH7" s="8"/>
      <c r="AI7" s="8"/>
      <c r="AJ7" s="8"/>
      <c r="AK7" s="8"/>
      <c r="AL7" s="8"/>
      <c r="AM7" s="29"/>
      <c r="AN7" s="24"/>
      <c r="AO7" s="24"/>
      <c r="AP7" s="122"/>
      <c r="AQ7" s="46" t="s">
        <v>39</v>
      </c>
      <c r="AR7" s="8"/>
      <c r="AS7" s="8"/>
      <c r="AT7" s="8"/>
      <c r="AU7" s="8"/>
      <c r="AV7" s="8"/>
      <c r="AW7" s="29"/>
      <c r="AX7" s="24"/>
      <c r="AY7" s="24"/>
      <c r="AZ7" s="122"/>
      <c r="BA7" s="46" t="s">
        <v>39</v>
      </c>
      <c r="BB7" s="8"/>
      <c r="BC7" s="8"/>
      <c r="BD7" s="8"/>
      <c r="BE7" s="8"/>
      <c r="BF7" s="8"/>
      <c r="BG7" s="29"/>
      <c r="BH7" s="24"/>
      <c r="BI7" s="24"/>
      <c r="BJ7" s="122"/>
      <c r="BK7" s="46" t="s">
        <v>39</v>
      </c>
      <c r="BL7" s="8"/>
      <c r="BM7" s="8"/>
      <c r="BN7" s="8"/>
      <c r="BO7" s="8"/>
      <c r="BP7" s="8"/>
      <c r="BQ7" s="29"/>
      <c r="BR7" s="24"/>
      <c r="BS7" s="24"/>
      <c r="BT7" s="122"/>
      <c r="BU7" s="46" t="s">
        <v>39</v>
      </c>
      <c r="BV7" s="8"/>
      <c r="BW7" s="8"/>
      <c r="BX7" s="8"/>
      <c r="BY7" s="8"/>
      <c r="BZ7" s="8"/>
      <c r="CA7" s="29"/>
      <c r="CB7" s="24"/>
      <c r="CC7" s="24"/>
      <c r="CD7" s="122"/>
      <c r="CE7" s="46" t="s">
        <v>39</v>
      </c>
      <c r="CF7" s="8"/>
      <c r="CG7" s="8"/>
      <c r="CH7" s="8"/>
      <c r="CI7" s="8"/>
      <c r="CJ7" s="8"/>
      <c r="CK7" s="29"/>
      <c r="CL7" s="24"/>
      <c r="CM7" s="24"/>
      <c r="CN7" s="122"/>
      <c r="CO7" s="46" t="s">
        <v>39</v>
      </c>
      <c r="CP7" s="8"/>
      <c r="CQ7" s="8"/>
      <c r="CR7" s="8"/>
      <c r="CS7" s="8"/>
      <c r="CT7" s="8"/>
      <c r="CU7" s="29"/>
      <c r="CV7" s="24"/>
      <c r="CW7" s="24"/>
      <c r="CX7" s="122"/>
      <c r="CY7" s="46" t="s">
        <v>39</v>
      </c>
      <c r="CZ7" s="8"/>
      <c r="DA7" s="8"/>
      <c r="DB7" s="8"/>
      <c r="DC7" s="8"/>
      <c r="DD7" s="8"/>
      <c r="DE7" s="29"/>
      <c r="DF7" s="24"/>
      <c r="DG7" s="24"/>
      <c r="DH7" s="122"/>
      <c r="DI7" s="46" t="s">
        <v>39</v>
      </c>
      <c r="DJ7" s="8"/>
      <c r="DK7" s="8"/>
      <c r="DL7" s="8"/>
      <c r="DM7" s="8"/>
      <c r="DN7" s="8"/>
      <c r="DO7" s="29"/>
      <c r="DP7" s="24"/>
      <c r="DQ7" s="24"/>
      <c r="DR7" s="122"/>
      <c r="DS7" s="46" t="s">
        <v>39</v>
      </c>
      <c r="DT7" s="8"/>
      <c r="DU7" s="8"/>
      <c r="DV7" s="8"/>
      <c r="DW7" s="8"/>
      <c r="DX7" s="8"/>
      <c r="DY7" s="29"/>
      <c r="DZ7" s="24"/>
      <c r="EA7" s="24"/>
      <c r="EB7" s="131"/>
      <c r="EL7" s="131"/>
      <c r="EV7" s="131"/>
      <c r="FF7" s="131"/>
      <c r="FP7" s="131"/>
      <c r="FZ7" s="131"/>
      <c r="GJ7" s="131"/>
      <c r="GT7" s="131"/>
      <c r="HD7" s="131"/>
      <c r="HN7" s="131"/>
      <c r="HX7" s="131"/>
      <c r="IH7" s="131"/>
      <c r="IR7" s="131"/>
      <c r="JB7" s="131"/>
    </row>
    <row xmlns:x14ac="http://schemas.microsoft.com/office/spreadsheetml/2009/9/ac" r="8" s="4" customFormat="true" ht="15.6" customHeight="true" x14ac:dyDescent="0.25">
      <c r="A8" s="387" t="str">
        <f ca="true">IF(ISBLANK('Data Summary'!A10),"",'Data Summary'!A10)</f>
        <v>TUN_2015_UIS</v>
      </c>
      <c r="B8" s="122"/>
      <c r="C8" s="104" t="s">
        <v>107</v>
      </c>
      <c r="D8" s="105"/>
      <c r="E8" s="9"/>
      <c r="F8" s="9"/>
      <c r="G8" s="9"/>
      <c r="H8" s="9"/>
      <c r="I8" s="29"/>
      <c r="J8" s="24"/>
      <c r="K8" s="24"/>
      <c r="L8" s="122"/>
      <c r="M8" s="104" t="s">
        <v>107</v>
      </c>
      <c r="N8" s="105"/>
      <c r="O8" s="9"/>
      <c r="P8" s="9"/>
      <c r="Q8" s="9"/>
      <c r="R8" s="9"/>
      <c r="S8" s="29"/>
      <c r="T8" s="24"/>
      <c r="U8" s="24"/>
      <c r="V8" s="122"/>
      <c r="W8" s="46" t="s">
        <v>107</v>
      </c>
      <c r="X8" s="9"/>
      <c r="Y8" s="9"/>
      <c r="Z8" s="9"/>
      <c r="AA8" s="9"/>
      <c r="AB8" s="9"/>
      <c r="AC8" s="29"/>
      <c r="AD8" s="24"/>
      <c r="AE8" s="24"/>
      <c r="AF8" s="122"/>
      <c r="AG8" s="46" t="s">
        <v>107</v>
      </c>
      <c r="AH8" s="9"/>
      <c r="AI8" s="9"/>
      <c r="AJ8" s="9"/>
      <c r="AK8" s="9"/>
      <c r="AL8" s="9"/>
      <c r="AM8" s="29"/>
      <c r="AN8" s="24"/>
      <c r="AO8" s="24"/>
      <c r="AP8" s="122"/>
      <c r="AQ8" s="46" t="s">
        <v>107</v>
      </c>
      <c r="AR8" s="9"/>
      <c r="AS8" s="9"/>
      <c r="AT8" s="9"/>
      <c r="AU8" s="9"/>
      <c r="AV8" s="9"/>
      <c r="AW8" s="29"/>
      <c r="AX8" s="24"/>
      <c r="AY8" s="24"/>
      <c r="AZ8" s="122"/>
      <c r="BA8" s="46" t="s">
        <v>107</v>
      </c>
      <c r="BB8" s="9"/>
      <c r="BC8" s="9"/>
      <c r="BD8" s="9"/>
      <c r="BE8" s="9"/>
      <c r="BF8" s="9"/>
      <c r="BG8" s="29"/>
      <c r="BH8" s="24"/>
      <c r="BI8" s="24"/>
      <c r="BJ8" s="122"/>
      <c r="BK8" s="46" t="s">
        <v>107</v>
      </c>
      <c r="BL8" s="9"/>
      <c r="BM8" s="9"/>
      <c r="BN8" s="9"/>
      <c r="BO8" s="9"/>
      <c r="BP8" s="9"/>
      <c r="BQ8" s="29"/>
      <c r="BR8" s="24"/>
      <c r="BS8" s="24"/>
      <c r="BT8" s="122"/>
      <c r="BU8" s="46" t="s">
        <v>107</v>
      </c>
      <c r="BV8" s="9"/>
      <c r="BW8" s="9"/>
      <c r="BX8" s="9"/>
      <c r="BY8" s="9"/>
      <c r="BZ8" s="9"/>
      <c r="CA8" s="29"/>
      <c r="CB8" s="24"/>
      <c r="CC8" s="24"/>
      <c r="CD8" s="122"/>
      <c r="CE8" s="46" t="s">
        <v>107</v>
      </c>
      <c r="CF8" s="9"/>
      <c r="CG8" s="9"/>
      <c r="CH8" s="9"/>
      <c r="CI8" s="9"/>
      <c r="CJ8" s="9"/>
      <c r="CK8" s="29"/>
      <c r="CL8" s="24"/>
      <c r="CM8" s="24"/>
      <c r="CN8" s="122"/>
      <c r="CO8" s="46" t="s">
        <v>107</v>
      </c>
      <c r="CP8" s="9"/>
      <c r="CQ8" s="9"/>
      <c r="CR8" s="9"/>
      <c r="CS8" s="9"/>
      <c r="CT8" s="9"/>
      <c r="CU8" s="29"/>
      <c r="CV8" s="24"/>
      <c r="CW8" s="24"/>
      <c r="CX8" s="122"/>
      <c r="CY8" s="46" t="s">
        <v>107</v>
      </c>
      <c r="CZ8" s="9"/>
      <c r="DA8" s="9"/>
      <c r="DB8" s="9"/>
      <c r="DC8" s="9"/>
      <c r="DD8" s="9"/>
      <c r="DE8" s="29"/>
      <c r="DF8" s="24"/>
      <c r="DG8" s="24"/>
      <c r="DH8" s="122"/>
      <c r="DI8" s="46" t="s">
        <v>107</v>
      </c>
      <c r="DJ8" s="9"/>
      <c r="DK8" s="9"/>
      <c r="DL8" s="9"/>
      <c r="DM8" s="9"/>
      <c r="DN8" s="9"/>
      <c r="DO8" s="29"/>
      <c r="DP8" s="24"/>
      <c r="DQ8" s="24"/>
      <c r="DR8" s="122"/>
      <c r="DS8" s="46" t="s">
        <v>107</v>
      </c>
      <c r="DT8" s="9"/>
      <c r="DU8" s="9"/>
      <c r="DV8" s="9"/>
      <c r="DW8" s="9"/>
      <c r="DX8" s="9"/>
      <c r="DY8" s="29"/>
      <c r="DZ8" s="24"/>
      <c r="EA8" s="24"/>
      <c r="EB8" s="131"/>
      <c r="EL8" s="131"/>
      <c r="EV8" s="131"/>
      <c r="FF8" s="131"/>
      <c r="FP8" s="131"/>
      <c r="FZ8" s="131"/>
      <c r="GJ8" s="131"/>
      <c r="GT8" s="131"/>
      <c r="HD8" s="131"/>
      <c r="HN8" s="131"/>
      <c r="HX8" s="131"/>
      <c r="IH8" s="131"/>
      <c r="IR8" s="131"/>
      <c r="JB8" s="131"/>
    </row>
    <row xmlns:x14ac="http://schemas.microsoft.com/office/spreadsheetml/2009/9/ac" r="9" s="4" customFormat="true" x14ac:dyDescent="0.25">
      <c r="A9" s="387" t="str">
        <f ca="true">IF(ISBLANK('Data Summary'!A11),"",'Data Summary'!A11)</f>
        <v>TUN_2015_SUR</v>
      </c>
      <c r="B9" s="122"/>
      <c r="C9" s="65" t="s">
        <v>172</v>
      </c>
      <c r="D9" s="106"/>
      <c r="E9" s="7"/>
      <c r="F9" s="7"/>
      <c r="G9" s="7"/>
      <c r="H9" s="7"/>
      <c r="I9" s="26"/>
      <c r="J9" s="24"/>
      <c r="K9" s="24"/>
      <c r="L9" s="122" t="s">
        <v>251</v>
      </c>
      <c r="M9" s="65" t="s">
        <v>172</v>
      </c>
      <c r="N9" s="8"/>
      <c r="O9" s="8"/>
      <c r="P9" s="8"/>
      <c r="Q9" s="8"/>
      <c r="R9" s="8"/>
      <c r="S9" s="26">
        <v>100</v>
      </c>
      <c r="T9" s="24"/>
      <c r="U9" s="24"/>
      <c r="V9" s="122" t="s">
        <v>251</v>
      </c>
      <c r="W9" s="65" t="s">
        <v>172</v>
      </c>
      <c r="X9" s="8"/>
      <c r="Y9" s="8"/>
      <c r="Z9" s="8"/>
      <c r="AA9" s="8"/>
      <c r="AB9" s="8"/>
      <c r="AC9" s="26">
        <v>100</v>
      </c>
      <c r="AD9" s="24"/>
      <c r="AE9" s="24"/>
      <c r="AF9" s="122"/>
      <c r="AG9" s="65" t="s">
        <v>172</v>
      </c>
      <c r="AH9" s="8"/>
      <c r="AI9" s="8"/>
      <c r="AJ9" s="8"/>
      <c r="AK9" s="8"/>
      <c r="AL9" s="8"/>
      <c r="AM9" s="26"/>
      <c r="AN9" s="24"/>
      <c r="AO9" s="24"/>
      <c r="AP9" s="122" t="s">
        <v>251</v>
      </c>
      <c r="AQ9" s="65" t="s">
        <v>172</v>
      </c>
      <c r="AR9" s="8"/>
      <c r="AS9" s="8"/>
      <c r="AT9" s="8"/>
      <c r="AU9" s="8"/>
      <c r="AV9" s="8"/>
      <c r="AW9" s="26">
        <v>100</v>
      </c>
      <c r="AX9" s="24"/>
      <c r="AY9" s="24"/>
      <c r="AZ9" s="122"/>
      <c r="BA9" s="65" t="s">
        <v>172</v>
      </c>
      <c r="BB9" s="8"/>
      <c r="BC9" s="8"/>
      <c r="BD9" s="8"/>
      <c r="BE9" s="8"/>
      <c r="BF9" s="8"/>
      <c r="BG9" s="26"/>
      <c r="BH9" s="24"/>
      <c r="BI9" s="24"/>
      <c r="BJ9" s="122" t="s">
        <v>180</v>
      </c>
      <c r="BK9" s="65" t="s">
        <v>172</v>
      </c>
      <c r="BL9" s="8">
        <v>69.5</v>
      </c>
      <c r="BM9" s="8"/>
      <c r="BN9" s="8"/>
      <c r="BO9" s="8"/>
      <c r="BP9" s="8">
        <v>69.5</v>
      </c>
      <c r="BQ9" s="26"/>
      <c r="BR9" s="24"/>
      <c r="BS9" s="24"/>
      <c r="BT9" s="122"/>
      <c r="BU9" s="65" t="s">
        <v>172</v>
      </c>
      <c r="BV9" s="8"/>
      <c r="BW9" s="8"/>
      <c r="BX9" s="8"/>
      <c r="BY9" s="8"/>
      <c r="BZ9" s="8"/>
      <c r="CA9" s="26"/>
      <c r="CB9" s="24"/>
      <c r="CC9" s="24"/>
      <c r="CD9" s="122"/>
      <c r="CE9" s="65" t="s">
        <v>172</v>
      </c>
      <c r="CF9" s="8"/>
      <c r="CG9" s="8"/>
      <c r="CH9" s="8"/>
      <c r="CI9" s="8"/>
      <c r="CJ9" s="8"/>
      <c r="CK9" s="26"/>
      <c r="CL9" s="24"/>
      <c r="CM9" s="24"/>
      <c r="CN9" s="122" t="s">
        <v>251</v>
      </c>
      <c r="CO9" s="65" t="s">
        <v>172</v>
      </c>
      <c r="CP9" s="45"/>
      <c r="CQ9" s="8"/>
      <c r="CR9" s="8"/>
      <c r="CS9" s="8"/>
      <c r="CT9" s="8"/>
      <c r="CU9" s="26"/>
      <c r="CV9" s="24"/>
      <c r="CW9" s="24"/>
      <c r="CX9" s="122"/>
      <c r="CY9" s="65" t="s">
        <v>172</v>
      </c>
      <c r="CZ9" s="45"/>
      <c r="DA9" s="8"/>
      <c r="DB9" s="8"/>
      <c r="DC9" s="8"/>
      <c r="DD9" s="8"/>
      <c r="DE9" s="26"/>
      <c r="DF9" s="24"/>
      <c r="DG9" s="24"/>
      <c r="DH9" s="122" t="s">
        <v>251</v>
      </c>
      <c r="DI9" s="65" t="s">
        <v>172</v>
      </c>
      <c r="DJ9" s="45"/>
      <c r="DK9" s="8"/>
      <c r="DL9" s="8"/>
      <c r="DM9" s="8"/>
      <c r="DN9" s="8"/>
      <c r="DO9" s="26"/>
      <c r="DP9" s="24"/>
      <c r="DQ9" s="24"/>
      <c r="DR9" s="122" t="s">
        <v>251</v>
      </c>
      <c r="DS9" s="65" t="s">
        <v>172</v>
      </c>
      <c r="DT9" s="45"/>
      <c r="DU9" s="8"/>
      <c r="DV9" s="8"/>
      <c r="DW9" s="8"/>
      <c r="DX9" s="8"/>
      <c r="DY9" s="26">
        <v>100</v>
      </c>
      <c r="DZ9" s="24"/>
      <c r="EA9" s="24"/>
      <c r="EB9" s="131"/>
      <c r="EL9" s="131"/>
      <c r="EV9" s="131"/>
      <c r="FF9" s="131"/>
      <c r="FP9" s="131"/>
      <c r="FZ9" s="131"/>
      <c r="GJ9" s="131"/>
      <c r="GT9" s="131"/>
      <c r="HD9" s="131"/>
      <c r="HN9" s="131"/>
      <c r="HX9" s="131"/>
      <c r="IH9" s="131"/>
      <c r="IR9" s="131"/>
      <c r="JB9" s="131"/>
    </row>
    <row xmlns:x14ac="http://schemas.microsoft.com/office/spreadsheetml/2009/9/ac" r="10" s="4" customFormat="true" ht="15.6" customHeight="true" x14ac:dyDescent="0.25">
      <c r="A10" s="387" t="str">
        <f ca="true">IF(ISBLANK('Data Summary'!A12),"",'Data Summary'!A12)</f>
        <v>TUN_2016_UIS</v>
      </c>
      <c r="B10" s="122"/>
      <c r="C10" s="65" t="s">
        <v>108</v>
      </c>
      <c r="D10" s="107"/>
      <c r="E10" s="7"/>
      <c r="F10" s="7"/>
      <c r="G10" s="7"/>
      <c r="H10" s="7"/>
      <c r="I10" s="26"/>
      <c r="J10" s="24"/>
      <c r="K10" s="24"/>
      <c r="L10" s="122"/>
      <c r="M10" s="65" t="s">
        <v>108</v>
      </c>
      <c r="N10" s="107"/>
      <c r="O10" s="7"/>
      <c r="P10" s="7"/>
      <c r="Q10" s="7"/>
      <c r="R10" s="7"/>
      <c r="S10" s="26"/>
      <c r="T10" s="24"/>
      <c r="U10" s="24"/>
      <c r="V10" s="122"/>
      <c r="W10" s="65" t="s">
        <v>108</v>
      </c>
      <c r="X10" s="19"/>
      <c r="Y10" s="7"/>
      <c r="Z10" s="7"/>
      <c r="AA10" s="7"/>
      <c r="AB10" s="7"/>
      <c r="AC10" s="26"/>
      <c r="AD10" s="24"/>
      <c r="AE10" s="24"/>
      <c r="AF10" s="122"/>
      <c r="AG10" s="65" t="s">
        <v>108</v>
      </c>
      <c r="AH10" s="19"/>
      <c r="AI10" s="7"/>
      <c r="AJ10" s="7"/>
      <c r="AK10" s="7"/>
      <c r="AL10" s="7"/>
      <c r="AM10" s="26"/>
      <c r="AN10" s="24"/>
      <c r="AO10" s="24"/>
      <c r="AP10" s="122"/>
      <c r="AQ10" s="65" t="s">
        <v>108</v>
      </c>
      <c r="AR10" s="19"/>
      <c r="AS10" s="7"/>
      <c r="AT10" s="7"/>
      <c r="AU10" s="7"/>
      <c r="AV10" s="7"/>
      <c r="AW10" s="26"/>
      <c r="AX10" s="24"/>
      <c r="AY10" s="24"/>
      <c r="AZ10" s="122"/>
      <c r="BA10" s="65" t="s">
        <v>108</v>
      </c>
      <c r="BB10" s="19"/>
      <c r="BC10" s="7"/>
      <c r="BD10" s="7"/>
      <c r="BE10" s="7"/>
      <c r="BF10" s="7"/>
      <c r="BG10" s="26"/>
      <c r="BH10" s="24"/>
      <c r="BI10" s="24"/>
      <c r="BJ10" s="122"/>
      <c r="BK10" s="65" t="s">
        <v>108</v>
      </c>
      <c r="BL10" s="19"/>
      <c r="BM10" s="7"/>
      <c r="BN10" s="7"/>
      <c r="BO10" s="7"/>
      <c r="BP10" s="7"/>
      <c r="BQ10" s="26"/>
      <c r="BR10" s="24"/>
      <c r="BS10" s="24"/>
      <c r="BT10" s="122"/>
      <c r="BU10" s="65" t="s">
        <v>108</v>
      </c>
      <c r="BV10" s="19"/>
      <c r="BW10" s="7"/>
      <c r="BX10" s="7"/>
      <c r="BY10" s="7"/>
      <c r="BZ10" s="7"/>
      <c r="CA10" s="26"/>
      <c r="CB10" s="24"/>
      <c r="CC10" s="24"/>
      <c r="CD10" s="122"/>
      <c r="CE10" s="65" t="s">
        <v>108</v>
      </c>
      <c r="CF10" s="19"/>
      <c r="CG10" s="7"/>
      <c r="CH10" s="7"/>
      <c r="CI10" s="7"/>
      <c r="CJ10" s="7"/>
      <c r="CK10" s="26"/>
      <c r="CL10" s="24"/>
      <c r="CM10" s="24"/>
      <c r="CN10" s="122"/>
      <c r="CO10" s="65" t="s">
        <v>108</v>
      </c>
      <c r="CP10" s="19"/>
      <c r="CQ10" s="7"/>
      <c r="CR10" s="7"/>
      <c r="CS10" s="7"/>
      <c r="CT10" s="7"/>
      <c r="CU10" s="26"/>
      <c r="CV10" s="24"/>
      <c r="CW10" s="24"/>
      <c r="CX10" s="122"/>
      <c r="CY10" s="65" t="s">
        <v>108</v>
      </c>
      <c r="CZ10" s="19"/>
      <c r="DA10" s="7"/>
      <c r="DB10" s="7"/>
      <c r="DC10" s="7"/>
      <c r="DD10" s="7"/>
      <c r="DE10" s="26"/>
      <c r="DF10" s="24"/>
      <c r="DG10" s="24"/>
      <c r="DH10" s="122"/>
      <c r="DI10" s="65" t="s">
        <v>108</v>
      </c>
      <c r="DJ10" s="19"/>
      <c r="DK10" s="7"/>
      <c r="DL10" s="7"/>
      <c r="DM10" s="7"/>
      <c r="DN10" s="7"/>
      <c r="DO10" s="26"/>
      <c r="DP10" s="24"/>
      <c r="DQ10" s="24"/>
      <c r="DR10" s="122"/>
      <c r="DS10" s="65" t="s">
        <v>108</v>
      </c>
      <c r="DT10" s="19"/>
      <c r="DU10" s="7"/>
      <c r="DV10" s="7"/>
      <c r="DW10" s="7"/>
      <c r="DX10" s="7"/>
      <c r="DY10" s="26"/>
      <c r="DZ10" s="24"/>
      <c r="EA10" s="24"/>
      <c r="EB10" s="131"/>
      <c r="EL10" s="131"/>
      <c r="EV10" s="131"/>
      <c r="FF10" s="131"/>
      <c r="FP10" s="131"/>
      <c r="FZ10" s="131"/>
      <c r="GJ10" s="131"/>
      <c r="GT10" s="131"/>
      <c r="HD10" s="131"/>
      <c r="HN10" s="131"/>
      <c r="HX10" s="131"/>
      <c r="IH10" s="131"/>
      <c r="IR10" s="131"/>
      <c r="JB10" s="131"/>
    </row>
    <row xmlns:x14ac="http://schemas.microsoft.com/office/spreadsheetml/2009/9/ac" r="11" s="4" customFormat="true" ht="15.6" customHeight="true" x14ac:dyDescent="0.25">
      <c r="A11" s="387" t="str">
        <f ca="true">IF(ISBLANK('Data Summary'!A13),"",'Data Summary'!A13)</f>
        <v>TUN_2016_SUR</v>
      </c>
      <c r="B11" s="122"/>
      <c r="C11" s="65" t="s">
        <v>109</v>
      </c>
      <c r="D11" s="107"/>
      <c r="E11" s="7"/>
      <c r="F11" s="7"/>
      <c r="G11" s="7"/>
      <c r="H11" s="7"/>
      <c r="I11" s="26"/>
      <c r="J11" s="24"/>
      <c r="K11" s="24"/>
      <c r="L11" s="122"/>
      <c r="M11" s="65" t="s">
        <v>109</v>
      </c>
      <c r="N11" s="107"/>
      <c r="O11" s="7"/>
      <c r="P11" s="7"/>
      <c r="Q11" s="7"/>
      <c r="R11" s="7"/>
      <c r="S11" s="26"/>
      <c r="T11" s="24"/>
      <c r="U11" s="24"/>
      <c r="V11" s="122"/>
      <c r="W11" s="65" t="s">
        <v>109</v>
      </c>
      <c r="X11" s="19"/>
      <c r="Y11" s="7"/>
      <c r="Z11" s="7"/>
      <c r="AA11" s="7"/>
      <c r="AB11" s="7"/>
      <c r="AC11" s="26"/>
      <c r="AD11" s="24"/>
      <c r="AE11" s="24"/>
      <c r="AF11" s="122"/>
      <c r="AG11" s="65" t="s">
        <v>109</v>
      </c>
      <c r="AH11" s="19"/>
      <c r="AI11" s="7"/>
      <c r="AJ11" s="7"/>
      <c r="AK11" s="7"/>
      <c r="AL11" s="7"/>
      <c r="AM11" s="26"/>
      <c r="AN11" s="24"/>
      <c r="AO11" s="24"/>
      <c r="AP11" s="122"/>
      <c r="AQ11" s="65" t="s">
        <v>109</v>
      </c>
      <c r="AR11" s="19"/>
      <c r="AS11" s="7"/>
      <c r="AT11" s="7"/>
      <c r="AU11" s="7"/>
      <c r="AV11" s="7"/>
      <c r="AW11" s="26"/>
      <c r="AX11" s="24"/>
      <c r="AY11" s="24"/>
      <c r="AZ11" s="122"/>
      <c r="BA11" s="65" t="s">
        <v>109</v>
      </c>
      <c r="BB11" s="19"/>
      <c r="BC11" s="7"/>
      <c r="BD11" s="7"/>
      <c r="BE11" s="7"/>
      <c r="BF11" s="7"/>
      <c r="BG11" s="26"/>
      <c r="BH11" s="24"/>
      <c r="BI11" s="24"/>
      <c r="BJ11" s="122"/>
      <c r="BK11" s="65" t="s">
        <v>109</v>
      </c>
      <c r="BL11" s="19"/>
      <c r="BM11" s="7"/>
      <c r="BN11" s="7"/>
      <c r="BO11" s="7"/>
      <c r="BP11" s="7"/>
      <c r="BQ11" s="26"/>
      <c r="BR11" s="24"/>
      <c r="BS11" s="24"/>
      <c r="BT11" s="122"/>
      <c r="BU11" s="65" t="s">
        <v>109</v>
      </c>
      <c r="BV11" s="19"/>
      <c r="BW11" s="7"/>
      <c r="BX11" s="7"/>
      <c r="BY11" s="7"/>
      <c r="BZ11" s="7"/>
      <c r="CA11" s="26"/>
      <c r="CB11" s="24"/>
      <c r="CC11" s="24"/>
      <c r="CD11" s="122"/>
      <c r="CE11" s="65" t="s">
        <v>109</v>
      </c>
      <c r="CF11" s="19"/>
      <c r="CG11" s="7"/>
      <c r="CH11" s="7"/>
      <c r="CI11" s="7"/>
      <c r="CJ11" s="7"/>
      <c r="CK11" s="26"/>
      <c r="CL11" s="24"/>
      <c r="CM11" s="24"/>
      <c r="CN11" s="122"/>
      <c r="CO11" s="65" t="s">
        <v>109</v>
      </c>
      <c r="CP11" s="19"/>
      <c r="CQ11" s="7"/>
      <c r="CR11" s="7"/>
      <c r="CS11" s="7"/>
      <c r="CT11" s="7"/>
      <c r="CU11" s="26"/>
      <c r="CV11" s="24"/>
      <c r="CW11" s="24"/>
      <c r="CX11" s="122"/>
      <c r="CY11" s="65" t="s">
        <v>109</v>
      </c>
      <c r="CZ11" s="19"/>
      <c r="DA11" s="7"/>
      <c r="DB11" s="7"/>
      <c r="DC11" s="7"/>
      <c r="DD11" s="7"/>
      <c r="DE11" s="26"/>
      <c r="DF11" s="24"/>
      <c r="DG11" s="24"/>
      <c r="DH11" s="122"/>
      <c r="DI11" s="65" t="s">
        <v>109</v>
      </c>
      <c r="DJ11" s="19"/>
      <c r="DK11" s="7"/>
      <c r="DL11" s="7"/>
      <c r="DM11" s="7"/>
      <c r="DN11" s="7"/>
      <c r="DO11" s="26"/>
      <c r="DP11" s="24"/>
      <c r="DQ11" s="24"/>
      <c r="DR11" s="122"/>
      <c r="DS11" s="65" t="s">
        <v>109</v>
      </c>
      <c r="DT11" s="19"/>
      <c r="DU11" s="7"/>
      <c r="DV11" s="7"/>
      <c r="DW11" s="7"/>
      <c r="DX11" s="7"/>
      <c r="DY11" s="26"/>
      <c r="DZ11" s="24"/>
      <c r="EA11" s="24"/>
      <c r="EB11" s="131"/>
      <c r="EL11" s="131"/>
      <c r="EV11" s="131"/>
      <c r="FF11" s="131"/>
      <c r="FP11" s="131"/>
      <c r="FZ11" s="131"/>
      <c r="GJ11" s="131"/>
      <c r="GT11" s="131"/>
      <c r="HD11" s="131"/>
      <c r="HN11" s="131"/>
      <c r="HX11" s="131"/>
      <c r="IH11" s="131"/>
      <c r="IR11" s="131"/>
      <c r="JB11" s="131"/>
    </row>
    <row xmlns:x14ac="http://schemas.microsoft.com/office/spreadsheetml/2009/9/ac" r="12" s="264" customFormat="true" ht="18" customHeight="true" x14ac:dyDescent="0.2">
      <c r="A12" s="387" t="str">
        <f ca="true">IF(ISBLANK('Data Summary'!A14),"",'Data Summary'!A14)</f>
        <v>TUN_2017_EMIS</v>
      </c>
      <c r="B12" s="259" t="s">
        <v>58</v>
      </c>
      <c r="C12" s="260" t="s">
        <v>28</v>
      </c>
      <c r="D12" s="261"/>
      <c r="E12" s="261"/>
      <c r="F12" s="261"/>
      <c r="G12" s="261"/>
      <c r="H12" s="261"/>
      <c r="I12" s="262"/>
      <c r="J12" s="256"/>
      <c r="K12" s="256"/>
      <c r="L12" s="259" t="s">
        <v>58</v>
      </c>
      <c r="M12" s="260" t="s">
        <v>28</v>
      </c>
      <c r="N12" s="261"/>
      <c r="O12" s="261"/>
      <c r="P12" s="261"/>
      <c r="Q12" s="261"/>
      <c r="R12" s="261"/>
      <c r="S12" s="262"/>
      <c r="T12" s="256"/>
      <c r="U12" s="256"/>
      <c r="V12" s="259" t="s">
        <v>58</v>
      </c>
      <c r="W12" s="260" t="s">
        <v>28</v>
      </c>
      <c r="X12" s="261"/>
      <c r="Y12" s="261"/>
      <c r="Z12" s="261"/>
      <c r="AA12" s="261"/>
      <c r="AB12" s="261"/>
      <c r="AC12" s="262"/>
      <c r="AD12" s="256"/>
      <c r="AE12" s="256"/>
      <c r="AF12" s="259" t="s">
        <v>58</v>
      </c>
      <c r="AG12" s="260" t="s">
        <v>28</v>
      </c>
      <c r="AH12" s="261"/>
      <c r="AI12" s="261"/>
      <c r="AJ12" s="261"/>
      <c r="AK12" s="261"/>
      <c r="AL12" s="261"/>
      <c r="AM12" s="262"/>
      <c r="AN12" s="256"/>
      <c r="AO12" s="256"/>
      <c r="AP12" s="259" t="s">
        <v>58</v>
      </c>
      <c r="AQ12" s="260" t="s">
        <v>28</v>
      </c>
      <c r="AR12" s="261"/>
      <c r="AS12" s="261"/>
      <c r="AT12" s="261"/>
      <c r="AU12" s="261"/>
      <c r="AV12" s="261"/>
      <c r="AW12" s="262"/>
      <c r="AX12" s="256"/>
      <c r="AY12" s="256"/>
      <c r="AZ12" s="259" t="s">
        <v>58</v>
      </c>
      <c r="BA12" s="260" t="s">
        <v>28</v>
      </c>
      <c r="BB12" s="261"/>
      <c r="BC12" s="261"/>
      <c r="BD12" s="261"/>
      <c r="BE12" s="261"/>
      <c r="BF12" s="261"/>
      <c r="BG12" s="262"/>
      <c r="BH12" s="256"/>
      <c r="BI12" s="256"/>
      <c r="BJ12" s="259" t="s">
        <v>58</v>
      </c>
      <c r="BK12" s="260" t="s">
        <v>28</v>
      </c>
      <c r="BL12" s="261"/>
      <c r="BM12" s="261"/>
      <c r="BN12" s="261"/>
      <c r="BO12" s="261"/>
      <c r="BP12" s="261"/>
      <c r="BQ12" s="262"/>
      <c r="BR12" s="256"/>
      <c r="BS12" s="256"/>
      <c r="BT12" s="259" t="s">
        <v>58</v>
      </c>
      <c r="BU12" s="260" t="s">
        <v>28</v>
      </c>
      <c r="BV12" s="261"/>
      <c r="BW12" s="261"/>
      <c r="BX12" s="261"/>
      <c r="BY12" s="261"/>
      <c r="BZ12" s="261"/>
      <c r="CA12" s="262"/>
      <c r="CB12" s="256"/>
      <c r="CC12" s="256"/>
      <c r="CD12" s="259" t="s">
        <v>58</v>
      </c>
      <c r="CE12" s="260" t="s">
        <v>28</v>
      </c>
      <c r="CF12" s="261"/>
      <c r="CG12" s="261"/>
      <c r="CH12" s="261"/>
      <c r="CI12" s="261"/>
      <c r="CJ12" s="261"/>
      <c r="CK12" s="262"/>
      <c r="CL12" s="256"/>
      <c r="CM12" s="256"/>
      <c r="CN12" s="259" t="s">
        <v>58</v>
      </c>
      <c r="CO12" s="260" t="s">
        <v>28</v>
      </c>
      <c r="CP12" s="261"/>
      <c r="CQ12" s="261"/>
      <c r="CR12" s="261"/>
      <c r="CS12" s="261"/>
      <c r="CT12" s="261"/>
      <c r="CU12" s="262"/>
      <c r="CV12" s="256"/>
      <c r="CW12" s="256"/>
      <c r="CX12" s="259" t="s">
        <v>58</v>
      </c>
      <c r="CY12" s="260" t="s">
        <v>28</v>
      </c>
      <c r="CZ12" s="261"/>
      <c r="DA12" s="261"/>
      <c r="DB12" s="261"/>
      <c r="DC12" s="261"/>
      <c r="DD12" s="261"/>
      <c r="DE12" s="262"/>
      <c r="DF12" s="256"/>
      <c r="DG12" s="256"/>
      <c r="DH12" s="259" t="s">
        <v>58</v>
      </c>
      <c r="DI12" s="260" t="s">
        <v>28</v>
      </c>
      <c r="DJ12" s="261"/>
      <c r="DK12" s="261"/>
      <c r="DL12" s="261"/>
      <c r="DM12" s="261"/>
      <c r="DN12" s="261"/>
      <c r="DO12" s="262"/>
      <c r="DP12" s="256"/>
      <c r="DQ12" s="256"/>
      <c r="DR12" s="259" t="s">
        <v>58</v>
      </c>
      <c r="DS12" s="260" t="s">
        <v>28</v>
      </c>
      <c r="DT12" s="261"/>
      <c r="DU12" s="261"/>
      <c r="DV12" s="261"/>
      <c r="DW12" s="261"/>
      <c r="DX12" s="261"/>
      <c r="DY12" s="262"/>
      <c r="DZ12" s="256"/>
      <c r="EA12" s="256"/>
      <c r="EB12" s="263"/>
      <c r="EL12" s="263"/>
      <c r="EV12" s="263"/>
      <c r="FF12" s="263"/>
      <c r="FP12" s="263"/>
      <c r="FZ12" s="263"/>
      <c r="GJ12" s="263"/>
      <c r="GT12" s="263"/>
      <c r="HD12" s="263"/>
      <c r="HN12" s="263"/>
      <c r="HX12" s="263"/>
      <c r="IH12" s="263"/>
      <c r="IR12" s="263"/>
      <c r="JB12" s="263"/>
    </row>
    <row xmlns:x14ac="http://schemas.microsoft.com/office/spreadsheetml/2009/9/ac" r="13" s="14" customFormat="true" ht="14.25" customHeight="true" x14ac:dyDescent="0.2">
      <c r="A13" s="387" t="str">
        <f ca="true">IF(ISBLANK('Data Summary'!A15),"",'Data Summary'!A15)</f>
        <v>TUN_2017_UIS</v>
      </c>
      <c r="B13" s="123" t="s">
        <v>56</v>
      </c>
      <c r="C13" s="5">
        <v>0</v>
      </c>
      <c r="D13" s="45"/>
      <c r="E13" s="45"/>
      <c r="F13" s="45"/>
      <c r="G13" s="45"/>
      <c r="H13" s="45"/>
      <c r="I13" s="66"/>
      <c r="J13" s="11"/>
      <c r="K13" s="11"/>
      <c r="L13" s="123" t="s">
        <v>56</v>
      </c>
      <c r="M13" s="5">
        <v>0</v>
      </c>
      <c r="N13" s="45"/>
      <c r="O13" s="45"/>
      <c r="P13" s="45"/>
      <c r="Q13" s="45"/>
      <c r="R13" s="45"/>
      <c r="S13" s="66">
        <v>0</v>
      </c>
      <c r="T13" s="11"/>
      <c r="U13" s="11"/>
      <c r="V13" s="123" t="s">
        <v>56</v>
      </c>
      <c r="W13" s="5">
        <v>0</v>
      </c>
      <c r="X13" s="45"/>
      <c r="Y13" s="45"/>
      <c r="Z13" s="45"/>
      <c r="AA13" s="45"/>
      <c r="AB13" s="45"/>
      <c r="AC13" s="66">
        <v>0</v>
      </c>
      <c r="AD13" s="11"/>
      <c r="AE13" s="11"/>
      <c r="AF13" s="123" t="s">
        <v>56</v>
      </c>
      <c r="AG13" s="5">
        <v>0</v>
      </c>
      <c r="AH13" s="45"/>
      <c r="AI13" s="45"/>
      <c r="AJ13" s="45"/>
      <c r="AK13" s="45"/>
      <c r="AL13" s="45"/>
      <c r="AM13" s="66"/>
      <c r="AN13" s="11"/>
      <c r="AO13" s="11"/>
      <c r="AP13" s="123" t="s">
        <v>56</v>
      </c>
      <c r="AQ13" s="5">
        <v>0</v>
      </c>
      <c r="AR13" s="45"/>
      <c r="AS13" s="45"/>
      <c r="AT13" s="45"/>
      <c r="AU13" s="45"/>
      <c r="AV13" s="45"/>
      <c r="AW13" s="66">
        <v>0</v>
      </c>
      <c r="AX13" s="11"/>
      <c r="AY13" s="11"/>
      <c r="AZ13" s="123" t="s">
        <v>56</v>
      </c>
      <c r="BA13" s="5">
        <v>0</v>
      </c>
      <c r="BB13" s="45">
        <f>BF13</f>
        <v>9.3000000000000007</v>
      </c>
      <c r="BC13" s="45"/>
      <c r="BD13" s="45"/>
      <c r="BE13" s="45"/>
      <c r="BF13" s="45">
        <v>9.3000000000000007</v>
      </c>
      <c r="BG13" s="66"/>
      <c r="BH13" s="11"/>
      <c r="BI13" s="11"/>
      <c r="BJ13" s="123" t="s">
        <v>56</v>
      </c>
      <c r="BK13" s="5">
        <v>0</v>
      </c>
      <c r="BL13" s="45"/>
      <c r="BM13" s="45"/>
      <c r="BN13" s="45"/>
      <c r="BO13" s="45"/>
      <c r="BP13" s="45"/>
      <c r="BQ13" s="66"/>
      <c r="BR13" s="11"/>
      <c r="BS13" s="11"/>
      <c r="BT13" s="123" t="s">
        <v>56</v>
      </c>
      <c r="BU13" s="5">
        <v>0</v>
      </c>
      <c r="BV13" s="45"/>
      <c r="BW13" s="45"/>
      <c r="BX13" s="45"/>
      <c r="BY13" s="45">
        <v>2</v>
      </c>
      <c r="BZ13" s="45"/>
      <c r="CA13" s="66"/>
      <c r="CB13" s="11"/>
      <c r="CC13" s="11"/>
      <c r="CD13" s="123" t="s">
        <v>56</v>
      </c>
      <c r="CE13" s="5">
        <v>0</v>
      </c>
      <c r="CF13" s="45"/>
      <c r="CG13" s="45"/>
      <c r="CH13" s="45"/>
      <c r="CI13" s="45"/>
      <c r="CJ13" s="45"/>
      <c r="CK13" s="66"/>
      <c r="CL13" s="11"/>
      <c r="CM13" s="11"/>
      <c r="CN13" s="123" t="s">
        <v>56</v>
      </c>
      <c r="CO13" s="5">
        <v>0</v>
      </c>
      <c r="CP13" s="45"/>
      <c r="CQ13" s="45"/>
      <c r="CR13" s="45"/>
      <c r="CS13" s="45"/>
      <c r="CT13" s="45"/>
      <c r="CU13" s="66"/>
      <c r="CV13" s="11"/>
      <c r="CW13" s="11"/>
      <c r="CX13" s="123" t="s">
        <v>56</v>
      </c>
      <c r="CY13" s="5">
        <v>0</v>
      </c>
      <c r="CZ13" s="45"/>
      <c r="DA13" s="45"/>
      <c r="DB13" s="45"/>
      <c r="DC13" s="45"/>
      <c r="DD13" s="45"/>
      <c r="DE13" s="66"/>
      <c r="DF13" s="11"/>
      <c r="DG13" s="11"/>
      <c r="DH13" s="123" t="s">
        <v>56</v>
      </c>
      <c r="DI13" s="5">
        <v>0</v>
      </c>
      <c r="DJ13" s="45"/>
      <c r="DK13" s="45"/>
      <c r="DL13" s="45"/>
      <c r="DM13" s="45"/>
      <c r="DN13" s="45"/>
      <c r="DO13" s="66"/>
      <c r="DP13" s="11"/>
      <c r="DQ13" s="11"/>
      <c r="DR13" s="123" t="s">
        <v>56</v>
      </c>
      <c r="DS13" s="5">
        <v>0</v>
      </c>
      <c r="DT13" s="45"/>
      <c r="DU13" s="45"/>
      <c r="DV13" s="45"/>
      <c r="DW13" s="45"/>
      <c r="DX13" s="45"/>
      <c r="DY13" s="66">
        <v>0</v>
      </c>
      <c r="DZ13" s="11"/>
      <c r="EA13" s="11"/>
      <c r="EB13" s="133"/>
      <c r="EL13" s="133"/>
      <c r="EV13" s="133"/>
      <c r="FF13" s="133"/>
      <c r="FP13" s="133"/>
      <c r="FZ13" s="133"/>
      <c r="GJ13" s="133"/>
      <c r="GT13" s="133"/>
      <c r="HD13" s="133"/>
      <c r="HN13" s="133"/>
      <c r="HX13" s="133"/>
      <c r="IH13" s="133"/>
      <c r="IR13" s="133"/>
      <c r="JB13" s="133"/>
    </row>
    <row xmlns:x14ac="http://schemas.microsoft.com/office/spreadsheetml/2009/9/ac" r="14" x14ac:dyDescent="0.25">
      <c r="A14" s="387" t="str">
        <f ca="true">IF(ISBLANK('Data Summary'!A16),"",'Data Summary'!A16)</f>
        <v>TUN_2018_UIS</v>
      </c>
      <c r="B14" s="124" t="s">
        <v>106</v>
      </c>
      <c r="C14" s="22">
        <v>0</v>
      </c>
      <c r="D14" s="45"/>
      <c r="E14" s="45"/>
      <c r="F14" s="45"/>
      <c r="G14" s="45"/>
      <c r="H14" s="45"/>
      <c r="I14" s="66"/>
      <c r="J14" s="11"/>
      <c r="K14" s="11"/>
      <c r="L14" s="124" t="s">
        <v>106</v>
      </c>
      <c r="M14" s="22">
        <v>0</v>
      </c>
      <c r="N14" s="45"/>
      <c r="O14" s="45"/>
      <c r="P14" s="45"/>
      <c r="Q14" s="45"/>
      <c r="R14" s="45"/>
      <c r="S14" s="66"/>
      <c r="T14" s="11"/>
      <c r="U14" s="11"/>
      <c r="V14" s="124" t="s">
        <v>106</v>
      </c>
      <c r="W14" s="22">
        <v>0</v>
      </c>
      <c r="X14" s="45"/>
      <c r="Y14" s="45"/>
      <c r="Z14" s="45"/>
      <c r="AA14" s="45"/>
      <c r="AB14" s="45"/>
      <c r="AC14" s="66"/>
      <c r="AD14" s="11"/>
      <c r="AE14" s="11"/>
      <c r="AF14" s="124" t="s">
        <v>106</v>
      </c>
      <c r="AG14" s="22">
        <v>0</v>
      </c>
      <c r="AH14" s="45"/>
      <c r="AI14" s="45"/>
      <c r="AJ14" s="45"/>
      <c r="AK14" s="45"/>
      <c r="AL14" s="45"/>
      <c r="AM14" s="66"/>
      <c r="AN14" s="11"/>
      <c r="AO14" s="11"/>
      <c r="AP14" s="124" t="s">
        <v>106</v>
      </c>
      <c r="AQ14" s="22">
        <v>0</v>
      </c>
      <c r="AR14" s="45"/>
      <c r="AS14" s="45"/>
      <c r="AT14" s="45"/>
      <c r="AU14" s="45"/>
      <c r="AV14" s="45"/>
      <c r="AW14" s="66">
        <v>0</v>
      </c>
      <c r="AX14" s="11"/>
      <c r="AY14" s="11"/>
      <c r="AZ14" s="124" t="s">
        <v>106</v>
      </c>
      <c r="BA14" s="22">
        <v>0</v>
      </c>
      <c r="BB14" s="45"/>
      <c r="BC14" s="45"/>
      <c r="BD14" s="45"/>
      <c r="BE14" s="45"/>
      <c r="BF14" s="45"/>
      <c r="BG14" s="66"/>
      <c r="BH14" s="11"/>
      <c r="BI14" s="11"/>
      <c r="BJ14" s="124" t="s">
        <v>106</v>
      </c>
      <c r="BK14" s="22">
        <v>0</v>
      </c>
      <c r="BL14" s="45"/>
      <c r="BM14" s="45"/>
      <c r="BN14" s="45"/>
      <c r="BO14" s="45"/>
      <c r="BP14" s="45"/>
      <c r="BQ14" s="66"/>
      <c r="BR14" s="11"/>
      <c r="BS14" s="11"/>
      <c r="BT14" s="124" t="s">
        <v>106</v>
      </c>
      <c r="BU14" s="22">
        <v>0</v>
      </c>
      <c r="BV14" s="45"/>
      <c r="BW14" s="45"/>
      <c r="BX14" s="45"/>
      <c r="BY14" s="45"/>
      <c r="BZ14" s="45"/>
      <c r="CA14" s="66"/>
      <c r="CB14" s="11"/>
      <c r="CC14" s="11"/>
      <c r="CD14" s="124" t="s">
        <v>106</v>
      </c>
      <c r="CE14" s="22">
        <v>0</v>
      </c>
      <c r="CF14" s="45"/>
      <c r="CG14" s="45"/>
      <c r="CH14" s="45"/>
      <c r="CI14" s="45"/>
      <c r="CJ14" s="45"/>
      <c r="CK14" s="66"/>
      <c r="CL14" s="11"/>
      <c r="CM14" s="11"/>
      <c r="CN14" s="124" t="s">
        <v>106</v>
      </c>
      <c r="CO14" s="22">
        <v>0</v>
      </c>
      <c r="CP14" s="45"/>
      <c r="CQ14" s="45"/>
      <c r="CR14" s="45"/>
      <c r="CS14" s="45"/>
      <c r="CT14" s="45"/>
      <c r="CU14" s="66"/>
      <c r="CV14" s="11"/>
      <c r="CW14" s="11"/>
      <c r="CX14" s="124" t="s">
        <v>106</v>
      </c>
      <c r="CY14" s="22">
        <v>0</v>
      </c>
      <c r="CZ14" s="45"/>
      <c r="DA14" s="45"/>
      <c r="DB14" s="45"/>
      <c r="DC14" s="45"/>
      <c r="DD14" s="45"/>
      <c r="DE14" s="66"/>
      <c r="DF14" s="11"/>
      <c r="DG14" s="11"/>
      <c r="DH14" s="124" t="s">
        <v>106</v>
      </c>
      <c r="DI14" s="22">
        <v>0</v>
      </c>
      <c r="DJ14" s="45"/>
      <c r="DK14" s="45"/>
      <c r="DL14" s="45"/>
      <c r="DM14" s="45"/>
      <c r="DN14" s="45"/>
      <c r="DO14" s="66"/>
      <c r="DP14" s="11"/>
      <c r="DQ14" s="11"/>
      <c r="DR14" s="124" t="s">
        <v>106</v>
      </c>
      <c r="DS14" s="22">
        <v>0</v>
      </c>
      <c r="DT14" s="45"/>
      <c r="DU14" s="45"/>
      <c r="DV14" s="45"/>
      <c r="DW14" s="45"/>
      <c r="DX14" s="45"/>
      <c r="DY14" s="66"/>
      <c r="DZ14" s="11"/>
      <c r="EA14" s="11"/>
    </row>
    <row xmlns:x14ac="http://schemas.microsoft.com/office/spreadsheetml/2009/9/ac" r="15" s="2" customFormat="true" x14ac:dyDescent="0.25">
      <c r="A15" s="387" t="str">
        <f ca="true">IF(ISBLANK('Data Summary'!A17),"",'Data Summary'!A17)</f>
        <v>TUN_2020_UIS</v>
      </c>
      <c r="B15" s="124" t="s">
        <v>190</v>
      </c>
      <c r="C15" s="6">
        <v>1</v>
      </c>
      <c r="D15" s="45">
        <f>SUMPRODUCT(H15:I15,H30:I30)/SUM(H30:I30)</f>
        <v>91.503587747503801</v>
      </c>
      <c r="E15" s="7"/>
      <c r="F15" s="7"/>
      <c r="G15" s="7"/>
      <c r="H15" s="45">
        <v>88.9</v>
      </c>
      <c r="I15" s="66">
        <v>100</v>
      </c>
      <c r="J15" s="11"/>
      <c r="K15" s="11"/>
      <c r="L15" s="124" t="s">
        <v>162</v>
      </c>
      <c r="M15" s="6">
        <v>1</v>
      </c>
      <c r="N15" s="45">
        <f>SUMPRODUCT(R15:S15,H30:I30)/SUM(H30:I30)</f>
        <v>91.503587747503801</v>
      </c>
      <c r="O15" s="7"/>
      <c r="P15" s="7"/>
      <c r="Q15" s="7"/>
      <c r="R15" s="45">
        <v>88.9</v>
      </c>
      <c r="S15" s="66">
        <v>100</v>
      </c>
      <c r="T15" s="11"/>
      <c r="U15" s="11"/>
      <c r="V15" s="124" t="s">
        <v>9</v>
      </c>
      <c r="W15" s="6">
        <v>1</v>
      </c>
      <c r="X15" s="45">
        <f>SUMPRODUCT(AB15:AC15,H30:I30)/SUM(H30:I30)</f>
        <v>90.814689456760874</v>
      </c>
      <c r="Y15" s="7"/>
      <c r="Z15" s="7"/>
      <c r="AA15" s="7"/>
      <c r="AB15" s="45">
        <v>88</v>
      </c>
      <c r="AC15" s="66">
        <v>100</v>
      </c>
      <c r="AD15" s="11"/>
      <c r="AE15" s="11"/>
      <c r="AF15" s="124" t="s">
        <v>184</v>
      </c>
      <c r="AG15" s="6">
        <v>1</v>
      </c>
      <c r="AH15" s="45">
        <f>AL15</f>
        <v>20.460021905805036</v>
      </c>
      <c r="AI15" s="7"/>
      <c r="AJ15" s="7"/>
      <c r="AK15" s="7"/>
      <c r="AL15" s="45">
        <v>20.460021905805036</v>
      </c>
      <c r="AM15" s="66"/>
      <c r="AN15" s="11"/>
      <c r="AO15" s="11"/>
      <c r="AP15" s="124" t="s">
        <v>162</v>
      </c>
      <c r="AQ15" s="6">
        <v>1</v>
      </c>
      <c r="AR15" s="45">
        <f>(AV15*4568+AW15*1421)/(4568+1421)</f>
        <v>90.485685089330431</v>
      </c>
      <c r="AS15" s="7"/>
      <c r="AT15" s="7"/>
      <c r="AU15" s="7"/>
      <c r="AV15" s="45">
        <v>87.525999999999996</v>
      </c>
      <c r="AW15" s="66">
        <v>100</v>
      </c>
      <c r="AX15" s="11"/>
      <c r="AY15" s="11"/>
      <c r="AZ15" s="124" t="s">
        <v>229</v>
      </c>
      <c r="BA15" s="6">
        <v>1</v>
      </c>
      <c r="BB15" s="45">
        <f t="shared" ref="BB15:BB20" si="13">BF15</f>
        <v>77.548500000000004</v>
      </c>
      <c r="BC15" s="7"/>
      <c r="BD15" s="7"/>
      <c r="BE15" s="7"/>
      <c r="BF15" s="45">
        <v>77.548500000000004</v>
      </c>
      <c r="BG15" s="66"/>
      <c r="BH15" s="11"/>
      <c r="BI15" s="11"/>
      <c r="BJ15" s="124"/>
      <c r="BK15" s="6"/>
      <c r="BL15" s="45"/>
      <c r="BM15" s="7"/>
      <c r="BN15" s="7"/>
      <c r="BO15" s="7"/>
      <c r="BP15" s="45"/>
      <c r="BQ15" s="66"/>
      <c r="BR15" s="11"/>
      <c r="BS15" s="11"/>
      <c r="BT15" s="124" t="s">
        <v>295</v>
      </c>
      <c r="BU15" s="6">
        <v>1</v>
      </c>
      <c r="BV15" s="45"/>
      <c r="BW15" s="45"/>
      <c r="BX15" s="7"/>
      <c r="BY15" s="7">
        <v>97.7</v>
      </c>
      <c r="BZ15" s="45"/>
      <c r="CA15" s="66"/>
      <c r="CB15" s="11"/>
      <c r="CC15" s="11"/>
      <c r="CD15" s="124" t="s">
        <v>184</v>
      </c>
      <c r="CE15" s="6">
        <v>1</v>
      </c>
      <c r="CF15" s="45">
        <v>19.614711033274958</v>
      </c>
      <c r="CG15" s="45"/>
      <c r="CH15" s="7"/>
      <c r="CI15" s="7"/>
      <c r="CJ15" s="45">
        <v>19.614711033274958</v>
      </c>
      <c r="CK15" s="66"/>
      <c r="CL15" s="11"/>
      <c r="CM15" s="11"/>
      <c r="CN15" s="124" t="s">
        <v>20</v>
      </c>
      <c r="CO15" s="6">
        <v>1</v>
      </c>
      <c r="CP15" s="45">
        <f>(CT15*4568+CU15*1421)/(4568+1421)</f>
        <v>91.183306793694314</v>
      </c>
      <c r="CQ15" s="8"/>
      <c r="CR15" s="8"/>
      <c r="CS15" s="8"/>
      <c r="CT15" s="8">
        <v>88.549000000000007</v>
      </c>
      <c r="CU15" s="26">
        <v>99.651648407765791</v>
      </c>
      <c r="CV15" s="11"/>
      <c r="CW15" s="11"/>
      <c r="CX15" s="124" t="s">
        <v>20</v>
      </c>
      <c r="CY15" s="6">
        <v>1</v>
      </c>
      <c r="CZ15" s="45">
        <f>(DD15*4568+DE15*1421)/(4568+1421)</f>
        <v>98.789249446914539</v>
      </c>
      <c r="DA15" s="8"/>
      <c r="DB15" s="8"/>
      <c r="DC15" s="8"/>
      <c r="DD15" s="8">
        <v>98.496840000000006</v>
      </c>
      <c r="DE15" s="26">
        <v>99.729239843470168</v>
      </c>
      <c r="DF15" s="11"/>
      <c r="DG15" s="11"/>
      <c r="DH15" s="124" t="s">
        <v>20</v>
      </c>
      <c r="DI15" s="6">
        <v>1</v>
      </c>
      <c r="DJ15" s="45">
        <v>99.325719145597063</v>
      </c>
      <c r="DK15" s="45"/>
      <c r="DL15" s="7"/>
      <c r="DM15" s="7"/>
      <c r="DN15" s="45"/>
      <c r="DO15" s="26">
        <v>99.325719145597063</v>
      </c>
      <c r="DP15" s="11"/>
      <c r="DQ15" s="11"/>
      <c r="DR15" s="124" t="s">
        <v>20</v>
      </c>
      <c r="DS15" s="6">
        <v>1</v>
      </c>
      <c r="DT15" s="45">
        <v>94.667418927039691</v>
      </c>
      <c r="DU15" s="8"/>
      <c r="DV15" s="8"/>
      <c r="DW15" s="8"/>
      <c r="DX15" s="8">
        <v>89.51</v>
      </c>
      <c r="DY15" s="26">
        <v>100</v>
      </c>
      <c r="DZ15" s="11"/>
      <c r="EA15" s="11"/>
      <c r="EB15" s="134"/>
      <c r="EL15" s="134"/>
      <c r="EV15" s="134"/>
      <c r="FF15" s="134"/>
      <c r="FP15" s="134"/>
      <c r="FZ15" s="134"/>
      <c r="GJ15" s="134"/>
      <c r="GT15" s="134"/>
      <c r="HD15" s="134"/>
      <c r="HN15" s="134"/>
      <c r="HX15" s="134"/>
      <c r="IH15" s="134"/>
      <c r="IR15" s="134"/>
      <c r="JB15" s="134"/>
    </row>
    <row xmlns:x14ac="http://schemas.microsoft.com/office/spreadsheetml/2009/9/ac" r="16" s="2" customFormat="true" x14ac:dyDescent="0.25">
      <c r="A16" s="387" t="str">
        <f ca="true">IF(ISBLANK('Data Summary'!A18),"",'Data Summary'!A18)</f>
        <v>TUN_2021_UIS</v>
      </c>
      <c r="B16" s="125"/>
      <c r="C16" s="108"/>
      <c r="D16" s="45"/>
      <c r="E16" s="7"/>
      <c r="F16" s="7"/>
      <c r="G16" s="7"/>
      <c r="H16" s="45"/>
      <c r="I16" s="66"/>
      <c r="J16" s="11"/>
      <c r="K16" s="11"/>
      <c r="L16" s="125"/>
      <c r="M16" s="108"/>
      <c r="N16" s="45"/>
      <c r="O16" s="7"/>
      <c r="P16" s="7"/>
      <c r="Q16" s="7"/>
      <c r="R16" s="45"/>
      <c r="S16" s="66"/>
      <c r="T16" s="11"/>
      <c r="U16" s="11"/>
      <c r="V16" s="124"/>
      <c r="W16" s="13"/>
      <c r="X16" s="45"/>
      <c r="Y16" s="7"/>
      <c r="Z16" s="7"/>
      <c r="AA16" s="7"/>
      <c r="AB16" s="45"/>
      <c r="AC16" s="66"/>
      <c r="AD16" s="11"/>
      <c r="AE16" s="11"/>
      <c r="AF16" s="124" t="s">
        <v>185</v>
      </c>
      <c r="AG16" s="13">
        <v>1</v>
      </c>
      <c r="AH16" s="45">
        <f>AL16</f>
        <v>67.075575027382257</v>
      </c>
      <c r="AI16" s="7"/>
      <c r="AJ16" s="7"/>
      <c r="AK16" s="7"/>
      <c r="AL16" s="45">
        <v>67.075575027382257</v>
      </c>
      <c r="AM16" s="66"/>
      <c r="AN16" s="11"/>
      <c r="AO16" s="11"/>
      <c r="AP16" s="124"/>
      <c r="AQ16" s="13"/>
      <c r="AR16" s="45"/>
      <c r="AS16" s="7"/>
      <c r="AT16" s="7"/>
      <c r="AU16" s="7"/>
      <c r="AV16" s="45"/>
      <c r="AW16" s="66"/>
      <c r="AX16" s="11"/>
      <c r="AY16" s="11"/>
      <c r="AZ16" s="124" t="s">
        <v>230</v>
      </c>
      <c r="BA16" s="13">
        <v>1</v>
      </c>
      <c r="BB16" s="45">
        <f t="shared" si="13"/>
        <v>5.3331600000000003</v>
      </c>
      <c r="BC16" s="7"/>
      <c r="BD16" s="7"/>
      <c r="BE16" s="7"/>
      <c r="BF16" s="45">
        <v>5.3331600000000003</v>
      </c>
      <c r="BG16" s="66"/>
      <c r="BH16" s="11"/>
      <c r="BI16" s="11"/>
      <c r="BJ16" s="124"/>
      <c r="BK16" s="13"/>
      <c r="BL16" s="45"/>
      <c r="BM16" s="7"/>
      <c r="BN16" s="7"/>
      <c r="BO16" s="7"/>
      <c r="BP16" s="45"/>
      <c r="BQ16" s="66"/>
      <c r="BR16" s="11"/>
      <c r="BS16" s="11"/>
      <c r="BT16" s="124"/>
      <c r="BU16" s="13"/>
      <c r="BV16" s="45"/>
      <c r="BW16" s="45"/>
      <c r="BX16" s="7"/>
      <c r="BY16" s="7"/>
      <c r="BZ16" s="45"/>
      <c r="CA16" s="66"/>
      <c r="CB16" s="11"/>
      <c r="CC16" s="11"/>
      <c r="CD16" s="124" t="s">
        <v>185</v>
      </c>
      <c r="CE16" s="13">
        <v>1</v>
      </c>
      <c r="CF16" s="45">
        <v>67.929071803852892</v>
      </c>
      <c r="CG16" s="45"/>
      <c r="CH16" s="7"/>
      <c r="CI16" s="7"/>
      <c r="CJ16" s="45">
        <v>67.929071803852892</v>
      </c>
      <c r="CK16" s="66"/>
      <c r="CL16" s="11"/>
      <c r="CM16" s="11"/>
      <c r="CN16" s="124"/>
      <c r="CO16" s="13"/>
      <c r="CP16" s="45"/>
      <c r="CQ16" s="45"/>
      <c r="CR16" s="7"/>
      <c r="CS16" s="7"/>
      <c r="CT16" s="45"/>
      <c r="CU16" s="66"/>
      <c r="CV16" s="11"/>
      <c r="CW16" s="11"/>
      <c r="CX16" s="124"/>
      <c r="CY16" s="13"/>
      <c r="CZ16" s="45"/>
      <c r="DA16" s="45"/>
      <c r="DB16" s="7"/>
      <c r="DC16" s="7"/>
      <c r="DD16" s="45"/>
      <c r="DE16" s="66"/>
      <c r="DF16" s="11"/>
      <c r="DG16" s="11"/>
      <c r="DH16" s="124"/>
      <c r="DI16" s="13"/>
      <c r="DJ16" s="45"/>
      <c r="DK16" s="45"/>
      <c r="DL16" s="7"/>
      <c r="DM16" s="7"/>
      <c r="DN16" s="45"/>
      <c r="DO16" s="66"/>
      <c r="DP16" s="11"/>
      <c r="DQ16" s="11"/>
      <c r="DR16" s="124"/>
      <c r="DS16" s="13"/>
      <c r="DT16" s="45"/>
      <c r="DU16" s="45"/>
      <c r="DV16" s="7"/>
      <c r="DW16" s="7"/>
      <c r="DX16" s="45"/>
      <c r="DY16" s="66"/>
      <c r="DZ16" s="11"/>
      <c r="EA16" s="11"/>
      <c r="EB16" s="134"/>
      <c r="EL16" s="134"/>
      <c r="EV16" s="134"/>
      <c r="FF16" s="134"/>
      <c r="FP16" s="134"/>
      <c r="FZ16" s="134"/>
      <c r="GJ16" s="134"/>
      <c r="GT16" s="134"/>
      <c r="HD16" s="134"/>
      <c r="HN16" s="134"/>
      <c r="HX16" s="134"/>
      <c r="IH16" s="134"/>
      <c r="IR16" s="134"/>
      <c r="JB16" s="134"/>
    </row>
    <row xmlns:x14ac="http://schemas.microsoft.com/office/spreadsheetml/2009/9/ac" r="17" s="2" customFormat="true" x14ac:dyDescent="0.25">
      <c r="A17" s="388" t="str">
        <f ca="true">IF(ISBLANK('Data Summary'!A19),"",'Data Summary'!A19)</f>
        <v/>
      </c>
      <c r="B17" s="125"/>
      <c r="C17" s="108"/>
      <c r="D17" s="45"/>
      <c r="E17" s="7"/>
      <c r="F17" s="7"/>
      <c r="G17" s="7"/>
      <c r="H17" s="45"/>
      <c r="I17" s="26"/>
      <c r="J17" s="11"/>
      <c r="K17" s="11"/>
      <c r="L17" s="125"/>
      <c r="M17" s="108"/>
      <c r="N17" s="45"/>
      <c r="O17" s="7"/>
      <c r="P17" s="7"/>
      <c r="Q17" s="7"/>
      <c r="R17" s="45"/>
      <c r="S17" s="26"/>
      <c r="T17" s="11"/>
      <c r="U17" s="11"/>
      <c r="V17" s="124"/>
      <c r="W17" s="13"/>
      <c r="X17" s="45"/>
      <c r="Y17" s="7"/>
      <c r="Z17" s="7"/>
      <c r="AA17" s="7"/>
      <c r="AB17" s="7"/>
      <c r="AC17" s="26"/>
      <c r="AD17" s="11"/>
      <c r="AE17" s="11"/>
      <c r="AF17" s="124"/>
      <c r="AG17" s="13"/>
      <c r="AH17" s="45"/>
      <c r="AI17" s="7"/>
      <c r="AJ17" s="7"/>
      <c r="AK17" s="7"/>
      <c r="AL17" s="7"/>
      <c r="AM17" s="26"/>
      <c r="AN17" s="11"/>
      <c r="AO17" s="11"/>
      <c r="AP17" s="124"/>
      <c r="AQ17" s="13"/>
      <c r="AR17" s="45"/>
      <c r="AS17" s="7"/>
      <c r="AT17" s="7"/>
      <c r="AU17" s="7"/>
      <c r="AV17" s="7"/>
      <c r="AW17" s="26"/>
      <c r="AX17" s="11"/>
      <c r="AY17" s="11"/>
      <c r="AZ17" s="124" t="s">
        <v>231</v>
      </c>
      <c r="BA17" s="13">
        <v>1</v>
      </c>
      <c r="BB17" s="45">
        <f t="shared" si="13"/>
        <v>2.5395999999999996</v>
      </c>
      <c r="BC17" s="7"/>
      <c r="BD17" s="7"/>
      <c r="BE17" s="7"/>
      <c r="BF17" s="7">
        <v>2.5395999999999996</v>
      </c>
      <c r="BG17" s="26"/>
      <c r="BH17" s="11"/>
      <c r="BI17" s="11"/>
      <c r="BJ17" s="124"/>
      <c r="BK17" s="13"/>
      <c r="BL17" s="45"/>
      <c r="BM17" s="7"/>
      <c r="BN17" s="7"/>
      <c r="BO17" s="7"/>
      <c r="BP17" s="7"/>
      <c r="BQ17" s="26"/>
      <c r="BR17" s="11"/>
      <c r="BS17" s="11"/>
      <c r="BT17" s="124"/>
      <c r="BU17" s="13"/>
      <c r="BV17" s="45"/>
      <c r="BW17" s="7"/>
      <c r="BX17" s="7"/>
      <c r="BY17" s="7"/>
      <c r="BZ17" s="7"/>
      <c r="CA17" s="26"/>
      <c r="CB17" s="11"/>
      <c r="CC17" s="11"/>
      <c r="CD17" s="124"/>
      <c r="CE17" s="13"/>
      <c r="CF17" s="45"/>
      <c r="CG17" s="7"/>
      <c r="CH17" s="7"/>
      <c r="CI17" s="7"/>
      <c r="CJ17" s="7"/>
      <c r="CK17" s="26"/>
      <c r="CL17" s="11"/>
      <c r="CM17" s="11"/>
      <c r="CN17" s="124"/>
      <c r="CO17" s="13"/>
      <c r="CP17" s="45"/>
      <c r="CQ17" s="7"/>
      <c r="CR17" s="7"/>
      <c r="CS17" s="7"/>
      <c r="CT17" s="7"/>
      <c r="CU17" s="26"/>
      <c r="CV17" s="11"/>
      <c r="CW17" s="11"/>
      <c r="CX17" s="124"/>
      <c r="CY17" s="13"/>
      <c r="CZ17" s="45"/>
      <c r="DA17" s="7"/>
      <c r="DB17" s="7"/>
      <c r="DC17" s="7"/>
      <c r="DD17" s="7"/>
      <c r="DE17" s="26"/>
      <c r="DF17" s="11"/>
      <c r="DG17" s="11"/>
      <c r="DH17" s="124"/>
      <c r="DI17" s="13"/>
      <c r="DJ17" s="45"/>
      <c r="DK17" s="7"/>
      <c r="DL17" s="7"/>
      <c r="DM17" s="7"/>
      <c r="DN17" s="7"/>
      <c r="DO17" s="26"/>
      <c r="DP17" s="11"/>
      <c r="DQ17" s="11"/>
      <c r="DR17" s="124"/>
      <c r="DS17" s="13"/>
      <c r="DT17" s="45"/>
      <c r="DU17" s="7"/>
      <c r="DV17" s="7"/>
      <c r="DW17" s="7"/>
      <c r="DX17" s="7"/>
      <c r="DY17" s="26"/>
      <c r="DZ17" s="11"/>
      <c r="EA17" s="11"/>
      <c r="EB17" s="134"/>
      <c r="EL17" s="134"/>
      <c r="EV17" s="134"/>
      <c r="FF17" s="134"/>
      <c r="FP17" s="134"/>
      <c r="FZ17" s="134"/>
      <c r="GJ17" s="134"/>
      <c r="GT17" s="134"/>
      <c r="HD17" s="134"/>
      <c r="HN17" s="134"/>
      <c r="HX17" s="134"/>
      <c r="IH17" s="134"/>
      <c r="IR17" s="134"/>
      <c r="JB17" s="134"/>
    </row>
    <row xmlns:x14ac="http://schemas.microsoft.com/office/spreadsheetml/2009/9/ac" r="18" s="2" customFormat="true" x14ac:dyDescent="0.25">
      <c r="A18" s="388" t="str">
        <f ca="true">IF(ISBLANK('Data Summary'!A20),"",'Data Summary'!A20)</f>
        <v/>
      </c>
      <c r="B18" s="124"/>
      <c r="C18" s="13"/>
      <c r="D18" s="45"/>
      <c r="E18" s="67"/>
      <c r="F18" s="67"/>
      <c r="G18" s="7"/>
      <c r="H18" s="45"/>
      <c r="I18" s="26"/>
      <c r="J18" s="11"/>
      <c r="K18" s="11"/>
      <c r="L18" s="124"/>
      <c r="M18" s="13"/>
      <c r="N18" s="45"/>
      <c r="O18" s="67"/>
      <c r="P18" s="67"/>
      <c r="Q18" s="7"/>
      <c r="R18" s="45"/>
      <c r="S18" s="26"/>
      <c r="T18" s="11"/>
      <c r="U18" s="11"/>
      <c r="V18" s="124"/>
      <c r="W18" s="13"/>
      <c r="X18" s="45"/>
      <c r="Y18" s="67"/>
      <c r="Z18" s="67"/>
      <c r="AA18" s="7"/>
      <c r="AB18" s="7"/>
      <c r="AC18" s="26"/>
      <c r="AD18" s="11"/>
      <c r="AE18" s="11"/>
      <c r="AF18" s="124"/>
      <c r="AG18" s="13"/>
      <c r="AH18" s="45"/>
      <c r="AI18" s="67"/>
      <c r="AJ18" s="67"/>
      <c r="AK18" s="7"/>
      <c r="AL18" s="7"/>
      <c r="AM18" s="26"/>
      <c r="AN18" s="11"/>
      <c r="AO18" s="11"/>
      <c r="AP18" s="124"/>
      <c r="AQ18" s="13"/>
      <c r="AR18" s="45"/>
      <c r="AS18" s="67"/>
      <c r="AT18" s="67"/>
      <c r="AU18" s="7"/>
      <c r="AV18" s="7"/>
      <c r="AW18" s="26"/>
      <c r="AX18" s="11"/>
      <c r="AY18" s="11"/>
      <c r="AZ18" s="124" t="s">
        <v>232</v>
      </c>
      <c r="BA18" s="13">
        <v>0.5</v>
      </c>
      <c r="BB18" s="45">
        <f t="shared" si="13"/>
        <v>1.6688799999999999</v>
      </c>
      <c r="BC18" s="67"/>
      <c r="BD18" s="67"/>
      <c r="BE18" s="7"/>
      <c r="BF18" s="7">
        <v>1.6688799999999999</v>
      </c>
      <c r="BG18" s="26"/>
      <c r="BH18" s="11"/>
      <c r="BI18" s="11"/>
      <c r="BJ18" s="124"/>
      <c r="BK18" s="13"/>
      <c r="BL18" s="45"/>
      <c r="BM18" s="67"/>
      <c r="BN18" s="67"/>
      <c r="BO18" s="7"/>
      <c r="BP18" s="7"/>
      <c r="BQ18" s="26"/>
      <c r="BR18" s="11"/>
      <c r="BS18" s="11"/>
      <c r="BT18" s="124"/>
      <c r="BU18" s="13"/>
      <c r="BV18" s="45"/>
      <c r="BW18" s="67"/>
      <c r="BX18" s="67"/>
      <c r="BY18" s="7"/>
      <c r="BZ18" s="7"/>
      <c r="CA18" s="26"/>
      <c r="CB18" s="11"/>
      <c r="CC18" s="11"/>
      <c r="CD18" s="124"/>
      <c r="CE18" s="13"/>
      <c r="CF18" s="45"/>
      <c r="CG18" s="67"/>
      <c r="CH18" s="67"/>
      <c r="CI18" s="7"/>
      <c r="CJ18" s="7"/>
      <c r="CK18" s="26"/>
      <c r="CL18" s="11"/>
      <c r="CM18" s="11"/>
      <c r="CN18" s="124"/>
      <c r="CO18" s="13"/>
      <c r="CP18" s="45"/>
      <c r="CQ18" s="67"/>
      <c r="CR18" s="67"/>
      <c r="CS18" s="7"/>
      <c r="CT18" s="7"/>
      <c r="CU18" s="26"/>
      <c r="CV18" s="11"/>
      <c r="CW18" s="11"/>
      <c r="CX18" s="124"/>
      <c r="CY18" s="13"/>
      <c r="CZ18" s="45"/>
      <c r="DA18" s="67"/>
      <c r="DB18" s="67"/>
      <c r="DC18" s="7"/>
      <c r="DD18" s="7"/>
      <c r="DE18" s="26"/>
      <c r="DF18" s="11"/>
      <c r="DG18" s="11"/>
      <c r="DH18" s="124"/>
      <c r="DI18" s="13"/>
      <c r="DJ18" s="45"/>
      <c r="DK18" s="67"/>
      <c r="DL18" s="67"/>
      <c r="DM18" s="7"/>
      <c r="DN18" s="7"/>
      <c r="DO18" s="26"/>
      <c r="DP18" s="11"/>
      <c r="DQ18" s="11"/>
      <c r="DR18" s="124"/>
      <c r="DS18" s="13"/>
      <c r="DT18" s="45"/>
      <c r="DU18" s="67"/>
      <c r="DV18" s="67"/>
      <c r="DW18" s="7"/>
      <c r="DX18" s="7"/>
      <c r="DY18" s="26"/>
      <c r="DZ18" s="11"/>
      <c r="EA18" s="11"/>
      <c r="EB18" s="134"/>
      <c r="EL18" s="134"/>
      <c r="EV18" s="134"/>
      <c r="FF18" s="134"/>
      <c r="FP18" s="134"/>
      <c r="FZ18" s="134"/>
      <c r="GJ18" s="134"/>
      <c r="GT18" s="134"/>
      <c r="HD18" s="134"/>
      <c r="HN18" s="134"/>
      <c r="HX18" s="134"/>
      <c r="IH18" s="134"/>
      <c r="IR18" s="134"/>
      <c r="JB18" s="134"/>
    </row>
    <row xmlns:x14ac="http://schemas.microsoft.com/office/spreadsheetml/2009/9/ac" r="19" s="2" customFormat="true" x14ac:dyDescent="0.25">
      <c r="A19" s="388" t="str">
        <f ca="true">IF(ISBLANK('Data Summary'!A21),"",'Data Summary'!A21)</f>
        <v/>
      </c>
      <c r="B19" s="124"/>
      <c r="C19" s="6"/>
      <c r="D19" s="109"/>
      <c r="E19" s="67"/>
      <c r="F19" s="67"/>
      <c r="G19" s="67"/>
      <c r="H19" s="45"/>
      <c r="I19" s="68"/>
      <c r="J19" s="11"/>
      <c r="K19" s="11"/>
      <c r="L19" s="124"/>
      <c r="M19" s="6"/>
      <c r="N19" s="109"/>
      <c r="O19" s="67"/>
      <c r="P19" s="67"/>
      <c r="Q19" s="67"/>
      <c r="R19" s="45"/>
      <c r="S19" s="68"/>
      <c r="T19" s="11"/>
      <c r="U19" s="11"/>
      <c r="V19" s="124"/>
      <c r="W19" s="6"/>
      <c r="X19" s="45"/>
      <c r="Y19" s="67"/>
      <c r="Z19" s="67"/>
      <c r="AA19" s="67"/>
      <c r="AB19" s="67"/>
      <c r="AC19" s="68"/>
      <c r="AD19" s="11"/>
      <c r="AE19" s="11"/>
      <c r="AF19" s="124"/>
      <c r="AG19" s="6"/>
      <c r="AH19" s="45"/>
      <c r="AI19" s="67"/>
      <c r="AJ19" s="67"/>
      <c r="AK19" s="67"/>
      <c r="AL19" s="67"/>
      <c r="AM19" s="68"/>
      <c r="AN19" s="11"/>
      <c r="AO19" s="11"/>
      <c r="AP19" s="124"/>
      <c r="AQ19" s="6"/>
      <c r="AR19" s="45"/>
      <c r="AS19" s="67"/>
      <c r="AT19" s="67"/>
      <c r="AU19" s="67"/>
      <c r="AV19" s="67"/>
      <c r="AW19" s="68"/>
      <c r="AX19" s="11"/>
      <c r="AY19" s="11"/>
      <c r="AZ19" s="124" t="s">
        <v>233</v>
      </c>
      <c r="BA19" s="6">
        <v>0.5</v>
      </c>
      <c r="BB19" s="45">
        <f t="shared" si="13"/>
        <v>1.6688799999999999</v>
      </c>
      <c r="BC19" s="67"/>
      <c r="BD19" s="67"/>
      <c r="BE19" s="67"/>
      <c r="BF19" s="67">
        <v>1.6688799999999999</v>
      </c>
      <c r="BG19" s="68"/>
      <c r="BH19" s="11"/>
      <c r="BI19" s="11"/>
      <c r="BJ19" s="124"/>
      <c r="BK19" s="6"/>
      <c r="BL19" s="45"/>
      <c r="BM19" s="67"/>
      <c r="BN19" s="67"/>
      <c r="BO19" s="67"/>
      <c r="BP19" s="67"/>
      <c r="BQ19" s="68"/>
      <c r="BR19" s="11"/>
      <c r="BS19" s="11"/>
      <c r="BT19" s="124"/>
      <c r="BU19" s="6"/>
      <c r="BV19" s="45"/>
      <c r="BW19" s="67"/>
      <c r="BX19" s="67"/>
      <c r="BY19" s="67"/>
      <c r="BZ19" s="67"/>
      <c r="CA19" s="68"/>
      <c r="CB19" s="11"/>
      <c r="CC19" s="11"/>
      <c r="CD19" s="124"/>
      <c r="CE19" s="6"/>
      <c r="CF19" s="45"/>
      <c r="CG19" s="67"/>
      <c r="CH19" s="67"/>
      <c r="CI19" s="67"/>
      <c r="CJ19" s="67"/>
      <c r="CK19" s="68"/>
      <c r="CL19" s="11"/>
      <c r="CM19" s="11"/>
      <c r="CN19" s="124"/>
      <c r="CO19" s="6"/>
      <c r="CP19" s="45"/>
      <c r="CQ19" s="67"/>
      <c r="CR19" s="67"/>
      <c r="CS19" s="67"/>
      <c r="CT19" s="67"/>
      <c r="CU19" s="68"/>
      <c r="CV19" s="11"/>
      <c r="CW19" s="11"/>
      <c r="CX19" s="124"/>
      <c r="CY19" s="6"/>
      <c r="CZ19" s="45"/>
      <c r="DA19" s="67"/>
      <c r="DB19" s="67"/>
      <c r="DC19" s="67"/>
      <c r="DD19" s="67"/>
      <c r="DE19" s="68"/>
      <c r="DF19" s="11"/>
      <c r="DG19" s="11"/>
      <c r="DH19" s="124"/>
      <c r="DI19" s="6"/>
      <c r="DJ19" s="45"/>
      <c r="DK19" s="67"/>
      <c r="DL19" s="67"/>
      <c r="DM19" s="67"/>
      <c r="DN19" s="67"/>
      <c r="DO19" s="68"/>
      <c r="DP19" s="11"/>
      <c r="DQ19" s="11"/>
      <c r="DR19" s="124"/>
      <c r="DS19" s="6"/>
      <c r="DT19" s="45"/>
      <c r="DU19" s="67"/>
      <c r="DV19" s="67"/>
      <c r="DW19" s="67"/>
      <c r="DX19" s="67"/>
      <c r="DY19" s="68"/>
      <c r="DZ19" s="11"/>
      <c r="EA19" s="11"/>
      <c r="EB19" s="134"/>
      <c r="EL19" s="134"/>
      <c r="EV19" s="134"/>
      <c r="FF19" s="134"/>
      <c r="FP19" s="134"/>
      <c r="FZ19" s="134"/>
      <c r="GJ19" s="134"/>
      <c r="GT19" s="134"/>
      <c r="HD19" s="134"/>
      <c r="HN19" s="134"/>
      <c r="HX19" s="134"/>
      <c r="IH19" s="134"/>
      <c r="IR19" s="134"/>
      <c r="JB19" s="134"/>
    </row>
    <row xmlns:x14ac="http://schemas.microsoft.com/office/spreadsheetml/2009/9/ac" r="20" s="2" customFormat="true" x14ac:dyDescent="0.25">
      <c r="A20" s="388" t="str">
        <f ca="true">IF(ISBLANK('Data Summary'!A22),"",'Data Summary'!A22)</f>
        <v/>
      </c>
      <c r="B20" s="124"/>
      <c r="C20" s="6"/>
      <c r="D20" s="110"/>
      <c r="E20" s="67"/>
      <c r="F20" s="67"/>
      <c r="G20" s="67"/>
      <c r="H20" s="67"/>
      <c r="I20" s="69"/>
      <c r="J20" s="11"/>
      <c r="K20" s="11"/>
      <c r="L20" s="124"/>
      <c r="M20" s="6"/>
      <c r="N20" s="110"/>
      <c r="O20" s="67"/>
      <c r="P20" s="67"/>
      <c r="Q20" s="67"/>
      <c r="R20" s="67"/>
      <c r="S20" s="69"/>
      <c r="T20" s="11"/>
      <c r="U20" s="11"/>
      <c r="V20" s="124"/>
      <c r="W20" s="6"/>
      <c r="X20" s="67"/>
      <c r="Y20" s="67"/>
      <c r="Z20" s="67"/>
      <c r="AA20" s="67"/>
      <c r="AB20" s="67"/>
      <c r="AC20" s="69"/>
      <c r="AD20" s="11"/>
      <c r="AE20" s="11"/>
      <c r="AF20" s="124"/>
      <c r="AG20" s="6"/>
      <c r="AH20" s="67"/>
      <c r="AI20" s="67"/>
      <c r="AJ20" s="67"/>
      <c r="AK20" s="67"/>
      <c r="AL20" s="67"/>
      <c r="AM20" s="69"/>
      <c r="AN20" s="11"/>
      <c r="AO20" s="11"/>
      <c r="AP20" s="124"/>
      <c r="AQ20" s="6"/>
      <c r="AR20" s="67"/>
      <c r="AS20" s="67"/>
      <c r="AT20" s="67"/>
      <c r="AU20" s="67"/>
      <c r="AV20" s="67"/>
      <c r="AW20" s="69"/>
      <c r="AX20" s="11"/>
      <c r="AY20" s="11"/>
      <c r="AZ20" s="124" t="s">
        <v>234</v>
      </c>
      <c r="BA20" s="6">
        <v>1</v>
      </c>
      <c r="BB20" s="45">
        <f t="shared" si="13"/>
        <v>1.4421300000000001</v>
      </c>
      <c r="BC20" s="67"/>
      <c r="BD20" s="67"/>
      <c r="BE20" s="67"/>
      <c r="BF20" s="67">
        <v>1.4421300000000001</v>
      </c>
      <c r="BG20" s="69"/>
      <c r="BH20" s="11"/>
      <c r="BI20" s="11"/>
      <c r="BJ20" s="124"/>
      <c r="BK20" s="6"/>
      <c r="BL20" s="67"/>
      <c r="BM20" s="67"/>
      <c r="BN20" s="67"/>
      <c r="BO20" s="67"/>
      <c r="BP20" s="67"/>
      <c r="BQ20" s="69"/>
      <c r="BR20" s="11"/>
      <c r="BS20" s="11"/>
      <c r="BT20" s="124"/>
      <c r="BU20" s="6"/>
      <c r="BV20" s="67"/>
      <c r="BW20" s="67"/>
      <c r="BX20" s="67"/>
      <c r="BY20" s="67"/>
      <c r="BZ20" s="67"/>
      <c r="CA20" s="69"/>
      <c r="CB20" s="11"/>
      <c r="CC20" s="11"/>
      <c r="CD20" s="124"/>
      <c r="CE20" s="6"/>
      <c r="CF20" s="67"/>
      <c r="CG20" s="67"/>
      <c r="CH20" s="67"/>
      <c r="CI20" s="67"/>
      <c r="CJ20" s="67"/>
      <c r="CK20" s="69"/>
      <c r="CL20" s="11"/>
      <c r="CM20" s="11"/>
      <c r="CN20" s="124"/>
      <c r="CO20" s="6"/>
      <c r="CP20" s="67"/>
      <c r="CQ20" s="67"/>
      <c r="CR20" s="67"/>
      <c r="CS20" s="67"/>
      <c r="CT20" s="67"/>
      <c r="CU20" s="69"/>
      <c r="CV20" s="11"/>
      <c r="CW20" s="11"/>
      <c r="CX20" s="124"/>
      <c r="CY20" s="6"/>
      <c r="CZ20" s="67"/>
      <c r="DA20" s="67"/>
      <c r="DB20" s="67"/>
      <c r="DC20" s="67"/>
      <c r="DD20" s="67"/>
      <c r="DE20" s="69"/>
      <c r="DF20" s="11"/>
      <c r="DG20" s="11"/>
      <c r="DH20" s="124"/>
      <c r="DI20" s="6"/>
      <c r="DJ20" s="67"/>
      <c r="DK20" s="67"/>
      <c r="DL20" s="67"/>
      <c r="DM20" s="67"/>
      <c r="DN20" s="67"/>
      <c r="DO20" s="69"/>
      <c r="DP20" s="11"/>
      <c r="DQ20" s="11"/>
      <c r="DR20" s="124"/>
      <c r="DS20" s="6"/>
      <c r="DT20" s="67"/>
      <c r="DU20" s="67"/>
      <c r="DV20" s="67"/>
      <c r="DW20" s="67"/>
      <c r="DX20" s="67"/>
      <c r="DY20" s="69"/>
      <c r="DZ20" s="11"/>
      <c r="EA20" s="11"/>
      <c r="EB20" s="134"/>
      <c r="EL20" s="134"/>
      <c r="EV20" s="134"/>
      <c r="FF20" s="134"/>
      <c r="FP20" s="134"/>
      <c r="FZ20" s="134"/>
      <c r="GJ20" s="134"/>
      <c r="GT20" s="134"/>
      <c r="HD20" s="134"/>
      <c r="HN20" s="134"/>
      <c r="HX20" s="134"/>
      <c r="IH20" s="134"/>
      <c r="IR20" s="134"/>
      <c r="JB20" s="134"/>
    </row>
    <row xmlns:x14ac="http://schemas.microsoft.com/office/spreadsheetml/2009/9/ac" r="21" s="2" customFormat="true" x14ac:dyDescent="0.25">
      <c r="A21" s="388" t="str">
        <f ca="true">IF(ISBLANK('Data Summary'!A23),"",'Data Summary'!A23)</f>
        <v/>
      </c>
      <c r="B21" s="124"/>
      <c r="C21" s="13"/>
      <c r="D21" s="111"/>
      <c r="E21" s="7"/>
      <c r="F21" s="7"/>
      <c r="G21" s="7"/>
      <c r="H21" s="7"/>
      <c r="I21" s="69"/>
      <c r="J21" s="11"/>
      <c r="K21" s="11"/>
      <c r="L21" s="124"/>
      <c r="M21" s="13"/>
      <c r="N21" s="111"/>
      <c r="O21" s="7"/>
      <c r="P21" s="7"/>
      <c r="Q21" s="7"/>
      <c r="R21" s="7"/>
      <c r="S21" s="69"/>
      <c r="T21" s="11"/>
      <c r="U21" s="11"/>
      <c r="V21" s="124"/>
      <c r="W21" s="13"/>
      <c r="X21" s="7"/>
      <c r="Y21" s="7"/>
      <c r="Z21" s="7"/>
      <c r="AA21" s="7"/>
      <c r="AB21" s="7"/>
      <c r="AC21" s="69"/>
      <c r="AD21" s="11"/>
      <c r="AE21" s="11"/>
      <c r="AF21" s="124"/>
      <c r="AG21" s="13"/>
      <c r="AH21" s="7"/>
      <c r="AI21" s="7"/>
      <c r="AJ21" s="7"/>
      <c r="AK21" s="7"/>
      <c r="AL21" s="7"/>
      <c r="AM21" s="69"/>
      <c r="AN21" s="11"/>
      <c r="AO21" s="11"/>
      <c r="AP21" s="124"/>
      <c r="AQ21" s="13"/>
      <c r="AR21" s="7"/>
      <c r="AS21" s="7"/>
      <c r="AT21" s="7"/>
      <c r="AU21" s="7"/>
      <c r="AV21" s="7"/>
      <c r="AW21" s="69"/>
      <c r="AX21" s="11"/>
      <c r="AY21" s="11"/>
      <c r="AZ21" s="124"/>
      <c r="BA21" s="13"/>
      <c r="BB21" s="7"/>
      <c r="BC21" s="7"/>
      <c r="BD21" s="7"/>
      <c r="BE21" s="7"/>
      <c r="BF21" s="7"/>
      <c r="BG21" s="69"/>
      <c r="BH21" s="11"/>
      <c r="BI21" s="11"/>
      <c r="BJ21" s="124"/>
      <c r="BK21" s="13"/>
      <c r="BL21" s="7"/>
      <c r="BM21" s="7"/>
      <c r="BN21" s="7"/>
      <c r="BO21" s="7"/>
      <c r="BP21" s="7"/>
      <c r="BQ21" s="69"/>
      <c r="BR21" s="11"/>
      <c r="BS21" s="11"/>
      <c r="BT21" s="124"/>
      <c r="BU21" s="13"/>
      <c r="BV21" s="7"/>
      <c r="BW21" s="7"/>
      <c r="BX21" s="7"/>
      <c r="BY21" s="7"/>
      <c r="BZ21" s="7"/>
      <c r="CA21" s="69"/>
      <c r="CB21" s="11"/>
      <c r="CC21" s="11"/>
      <c r="CD21" s="124"/>
      <c r="CE21" s="13"/>
      <c r="CF21" s="7"/>
      <c r="CG21" s="7"/>
      <c r="CH21" s="7"/>
      <c r="CI21" s="7"/>
      <c r="CJ21" s="7"/>
      <c r="CK21" s="69"/>
      <c r="CL21" s="11"/>
      <c r="CM21" s="11"/>
      <c r="CN21" s="124"/>
      <c r="CO21" s="13"/>
      <c r="CP21" s="7"/>
      <c r="CQ21" s="7"/>
      <c r="CR21" s="7"/>
      <c r="CS21" s="7"/>
      <c r="CT21" s="7"/>
      <c r="CU21" s="69"/>
      <c r="CV21" s="11"/>
      <c r="CW21" s="11"/>
      <c r="CX21" s="124"/>
      <c r="CY21" s="13"/>
      <c r="CZ21" s="7"/>
      <c r="DA21" s="7"/>
      <c r="DB21" s="7"/>
      <c r="DC21" s="7"/>
      <c r="DD21" s="7"/>
      <c r="DE21" s="69"/>
      <c r="DF21" s="11"/>
      <c r="DG21" s="11"/>
      <c r="DH21" s="124"/>
      <c r="DI21" s="13"/>
      <c r="DJ21" s="7"/>
      <c r="DK21" s="7"/>
      <c r="DL21" s="7"/>
      <c r="DM21" s="7"/>
      <c r="DN21" s="7"/>
      <c r="DO21" s="69"/>
      <c r="DP21" s="11"/>
      <c r="DQ21" s="11"/>
      <c r="DR21" s="124"/>
      <c r="DS21" s="13"/>
      <c r="DT21" s="7"/>
      <c r="DU21" s="7"/>
      <c r="DV21" s="7"/>
      <c r="DW21" s="7"/>
      <c r="DX21" s="7"/>
      <c r="DY21" s="69"/>
      <c r="DZ21" s="11"/>
      <c r="EA21" s="11"/>
      <c r="EB21" s="134"/>
      <c r="EL21" s="134"/>
      <c r="EV21" s="134"/>
      <c r="FF21" s="134"/>
      <c r="FP21" s="134"/>
      <c r="FZ21" s="134"/>
      <c r="GJ21" s="134"/>
      <c r="GT21" s="134"/>
      <c r="HD21" s="134"/>
      <c r="HN21" s="134"/>
      <c r="HX21" s="134"/>
      <c r="IH21" s="134"/>
      <c r="IR21" s="134"/>
      <c r="JB21" s="134"/>
    </row>
    <row xmlns:x14ac="http://schemas.microsoft.com/office/spreadsheetml/2009/9/ac" r="22" s="2" customFormat="true" x14ac:dyDescent="0.25">
      <c r="A22" s="388" t="str">
        <f ca="true">IF(ISBLANK('Data Summary'!A24),"",'Data Summary'!A24)</f>
        <v/>
      </c>
      <c r="B22" s="124"/>
      <c r="C22" s="13"/>
      <c r="D22" s="111"/>
      <c r="E22" s="7"/>
      <c r="F22" s="7"/>
      <c r="G22" s="7"/>
      <c r="H22" s="7"/>
      <c r="I22" s="26"/>
      <c r="J22" s="11"/>
      <c r="K22" s="11"/>
      <c r="L22" s="124"/>
      <c r="M22" s="13"/>
      <c r="N22" s="111"/>
      <c r="O22" s="7"/>
      <c r="P22" s="7"/>
      <c r="Q22" s="7"/>
      <c r="R22" s="7"/>
      <c r="S22" s="26"/>
      <c r="T22" s="11"/>
      <c r="U22" s="11"/>
      <c r="V22" s="124"/>
      <c r="W22" s="13"/>
      <c r="X22" s="7"/>
      <c r="Y22" s="7"/>
      <c r="Z22" s="7"/>
      <c r="AA22" s="7"/>
      <c r="AB22" s="7"/>
      <c r="AC22" s="26"/>
      <c r="AD22" s="11"/>
      <c r="AE22" s="11"/>
      <c r="AF22" s="124"/>
      <c r="AG22" s="13"/>
      <c r="AH22" s="7"/>
      <c r="AI22" s="7"/>
      <c r="AJ22" s="7"/>
      <c r="AK22" s="7"/>
      <c r="AL22" s="7"/>
      <c r="AM22" s="26"/>
      <c r="AN22" s="11"/>
      <c r="AO22" s="11"/>
      <c r="AP22" s="124"/>
      <c r="AQ22" s="13"/>
      <c r="AR22" s="7"/>
      <c r="AS22" s="7"/>
      <c r="AT22" s="7"/>
      <c r="AU22" s="7"/>
      <c r="AV22" s="7"/>
      <c r="AW22" s="26"/>
      <c r="AX22" s="11"/>
      <c r="AY22" s="11"/>
      <c r="AZ22" s="124"/>
      <c r="BA22" s="13"/>
      <c r="BB22" s="7"/>
      <c r="BC22" s="7"/>
      <c r="BD22" s="7"/>
      <c r="BE22" s="7"/>
      <c r="BF22" s="7"/>
      <c r="BG22" s="26"/>
      <c r="BH22" s="11"/>
      <c r="BI22" s="11"/>
      <c r="BJ22" s="124"/>
      <c r="BK22" s="13"/>
      <c r="BL22" s="7"/>
      <c r="BM22" s="7"/>
      <c r="BN22" s="7"/>
      <c r="BO22" s="7"/>
      <c r="BP22" s="7"/>
      <c r="BQ22" s="26"/>
      <c r="BR22" s="11"/>
      <c r="BS22" s="11"/>
      <c r="BT22" s="124"/>
      <c r="BU22" s="13"/>
      <c r="BV22" s="7"/>
      <c r="BW22" s="7"/>
      <c r="BX22" s="7"/>
      <c r="BY22" s="7"/>
      <c r="BZ22" s="7"/>
      <c r="CA22" s="26"/>
      <c r="CB22" s="11"/>
      <c r="CC22" s="11"/>
      <c r="CD22" s="124"/>
      <c r="CE22" s="13"/>
      <c r="CF22" s="7"/>
      <c r="CG22" s="7"/>
      <c r="CH22" s="7"/>
      <c r="CI22" s="7"/>
      <c r="CJ22" s="7"/>
      <c r="CK22" s="26"/>
      <c r="CL22" s="11"/>
      <c r="CM22" s="11"/>
      <c r="CN22" s="124"/>
      <c r="CO22" s="13"/>
      <c r="CP22" s="7"/>
      <c r="CQ22" s="7"/>
      <c r="CR22" s="7"/>
      <c r="CS22" s="7"/>
      <c r="CT22" s="7"/>
      <c r="CU22" s="26"/>
      <c r="CV22" s="11"/>
      <c r="CW22" s="11"/>
      <c r="CX22" s="124"/>
      <c r="CY22" s="13"/>
      <c r="CZ22" s="7"/>
      <c r="DA22" s="7"/>
      <c r="DB22" s="7"/>
      <c r="DC22" s="7"/>
      <c r="DD22" s="7"/>
      <c r="DE22" s="26"/>
      <c r="DF22" s="11"/>
      <c r="DG22" s="11"/>
      <c r="DH22" s="124"/>
      <c r="DI22" s="13"/>
      <c r="DJ22" s="7"/>
      <c r="DK22" s="7"/>
      <c r="DL22" s="7"/>
      <c r="DM22" s="7"/>
      <c r="DN22" s="7"/>
      <c r="DO22" s="26"/>
      <c r="DP22" s="11"/>
      <c r="DQ22" s="11"/>
      <c r="DR22" s="124"/>
      <c r="DS22" s="13"/>
      <c r="DT22" s="7"/>
      <c r="DU22" s="7"/>
      <c r="DV22" s="7"/>
      <c r="DW22" s="7"/>
      <c r="DX22" s="7"/>
      <c r="DY22" s="26"/>
      <c r="DZ22" s="11"/>
      <c r="EA22" s="11"/>
      <c r="EB22" s="134"/>
      <c r="EL22" s="134"/>
      <c r="EV22" s="134"/>
      <c r="FF22" s="134"/>
      <c r="FP22" s="134"/>
      <c r="FZ22" s="134"/>
      <c r="GJ22" s="134"/>
      <c r="GT22" s="134"/>
      <c r="HD22" s="134"/>
      <c r="HN22" s="134"/>
      <c r="HX22" s="134"/>
      <c r="IH22" s="134"/>
      <c r="IR22" s="134"/>
      <c r="JB22" s="134"/>
    </row>
    <row xmlns:x14ac="http://schemas.microsoft.com/office/spreadsheetml/2009/9/ac" r="23" s="2" customFormat="true" x14ac:dyDescent="0.25">
      <c r="A23" s="388" t="str">
        <f ca="true">IF(ISBLANK('Data Summary'!A25),"",'Data Summary'!A25)</f>
        <v/>
      </c>
      <c r="B23" s="124"/>
      <c r="C23" s="13"/>
      <c r="D23" s="7"/>
      <c r="E23" s="7"/>
      <c r="F23" s="7"/>
      <c r="G23" s="7"/>
      <c r="H23" s="7"/>
      <c r="I23" s="26"/>
      <c r="J23" s="11"/>
      <c r="K23" s="11"/>
      <c r="L23" s="124"/>
      <c r="M23" s="13"/>
      <c r="N23" s="7"/>
      <c r="O23" s="7"/>
      <c r="P23" s="7"/>
      <c r="Q23" s="7"/>
      <c r="R23" s="7"/>
      <c r="S23" s="26"/>
      <c r="T23" s="11"/>
      <c r="U23" s="11"/>
      <c r="V23" s="124"/>
      <c r="W23" s="13"/>
      <c r="X23" s="7"/>
      <c r="Y23" s="7"/>
      <c r="Z23" s="7"/>
      <c r="AA23" s="7"/>
      <c r="AB23" s="7"/>
      <c r="AC23" s="26"/>
      <c r="AD23" s="11"/>
      <c r="AE23" s="11"/>
      <c r="AF23" s="124"/>
      <c r="AG23" s="13"/>
      <c r="AH23" s="7"/>
      <c r="AI23" s="7"/>
      <c r="AJ23" s="7"/>
      <c r="AK23" s="7"/>
      <c r="AL23" s="7"/>
      <c r="AM23" s="26"/>
      <c r="AN23" s="11"/>
      <c r="AO23" s="11"/>
      <c r="AP23" s="124"/>
      <c r="AQ23" s="13"/>
      <c r="AR23" s="7"/>
      <c r="AS23" s="7"/>
      <c r="AT23" s="7"/>
      <c r="AU23" s="7"/>
      <c r="AV23" s="7"/>
      <c r="AW23" s="26"/>
      <c r="AX23" s="11"/>
      <c r="AY23" s="11"/>
      <c r="AZ23" s="124"/>
      <c r="BA23" s="13"/>
      <c r="BB23" s="7"/>
      <c r="BC23" s="7"/>
      <c r="BD23" s="7"/>
      <c r="BE23" s="7"/>
      <c r="BF23" s="7"/>
      <c r="BG23" s="26"/>
      <c r="BH23" s="11"/>
      <c r="BI23" s="11"/>
      <c r="BJ23" s="124"/>
      <c r="BK23" s="13"/>
      <c r="BL23" s="7"/>
      <c r="BM23" s="7"/>
      <c r="BN23" s="7"/>
      <c r="BO23" s="7"/>
      <c r="BP23" s="7"/>
      <c r="BQ23" s="26"/>
      <c r="BR23" s="11"/>
      <c r="BS23" s="11"/>
      <c r="BT23" s="124"/>
      <c r="BU23" s="13"/>
      <c r="BV23" s="7"/>
      <c r="BW23" s="7"/>
      <c r="BX23" s="7"/>
      <c r="BY23" s="7"/>
      <c r="BZ23" s="7"/>
      <c r="CA23" s="26"/>
      <c r="CB23" s="11"/>
      <c r="CC23" s="11"/>
      <c r="CD23" s="124"/>
      <c r="CE23" s="13"/>
      <c r="CF23" s="7"/>
      <c r="CG23" s="7"/>
      <c r="CH23" s="7"/>
      <c r="CI23" s="7"/>
      <c r="CJ23" s="7"/>
      <c r="CK23" s="26"/>
      <c r="CL23" s="11"/>
      <c r="CM23" s="11"/>
      <c r="CN23" s="124"/>
      <c r="CO23" s="13"/>
      <c r="CP23" s="7"/>
      <c r="CQ23" s="7"/>
      <c r="CR23" s="7"/>
      <c r="CS23" s="7"/>
      <c r="CT23" s="7"/>
      <c r="CU23" s="26"/>
      <c r="CV23" s="11"/>
      <c r="CW23" s="11"/>
      <c r="CX23" s="124"/>
      <c r="CY23" s="13"/>
      <c r="CZ23" s="7"/>
      <c r="DA23" s="7"/>
      <c r="DB23" s="7"/>
      <c r="DC23" s="7"/>
      <c r="DD23" s="7"/>
      <c r="DE23" s="26"/>
      <c r="DF23" s="11"/>
      <c r="DG23" s="11"/>
      <c r="DH23" s="124"/>
      <c r="DI23" s="13"/>
      <c r="DJ23" s="7"/>
      <c r="DK23" s="7"/>
      <c r="DL23" s="7"/>
      <c r="DM23" s="7"/>
      <c r="DN23" s="7"/>
      <c r="DO23" s="26"/>
      <c r="DP23" s="11"/>
      <c r="DQ23" s="11"/>
      <c r="DR23" s="124"/>
      <c r="DS23" s="13"/>
      <c r="DT23" s="7"/>
      <c r="DU23" s="7"/>
      <c r="DV23" s="7"/>
      <c r="DW23" s="7"/>
      <c r="DX23" s="7"/>
      <c r="DY23" s="26"/>
      <c r="DZ23" s="11"/>
      <c r="EA23" s="11"/>
      <c r="EB23" s="134"/>
      <c r="EL23" s="134"/>
      <c r="EV23" s="134"/>
      <c r="FF23" s="134"/>
      <c r="FP23" s="134"/>
      <c r="FZ23" s="134"/>
      <c r="GJ23" s="134"/>
      <c r="GT23" s="134"/>
      <c r="HD23" s="134"/>
      <c r="HN23" s="134"/>
      <c r="HX23" s="134"/>
      <c r="IH23" s="134"/>
      <c r="IR23" s="134"/>
      <c r="JB23" s="134"/>
    </row>
    <row xmlns:x14ac="http://schemas.microsoft.com/office/spreadsheetml/2009/9/ac" r="24" s="2" customFormat="true" x14ac:dyDescent="0.25">
      <c r="A24" s="388" t="str">
        <f ca="true">IF(ISBLANK('Data Summary'!A26),"",'Data Summary'!A26)</f>
        <v/>
      </c>
      <c r="B24" s="124"/>
      <c r="C24" s="13"/>
      <c r="D24" s="7"/>
      <c r="E24" s="7"/>
      <c r="F24" s="7"/>
      <c r="G24" s="7"/>
      <c r="H24" s="7"/>
      <c r="I24" s="26"/>
      <c r="J24" s="11"/>
      <c r="K24" s="11"/>
      <c r="L24" s="124"/>
      <c r="M24" s="13"/>
      <c r="N24" s="7"/>
      <c r="O24" s="7"/>
      <c r="P24" s="7"/>
      <c r="Q24" s="7"/>
      <c r="R24" s="7"/>
      <c r="S24" s="26"/>
      <c r="T24" s="11"/>
      <c r="U24" s="11"/>
      <c r="V24" s="124"/>
      <c r="W24" s="13"/>
      <c r="X24" s="7"/>
      <c r="Y24" s="7"/>
      <c r="Z24" s="7"/>
      <c r="AA24" s="7"/>
      <c r="AB24" s="7"/>
      <c r="AC24" s="26"/>
      <c r="AD24" s="11"/>
      <c r="AE24" s="11"/>
      <c r="AF24" s="124"/>
      <c r="AG24" s="13"/>
      <c r="AH24" s="7"/>
      <c r="AI24" s="7"/>
      <c r="AJ24" s="7"/>
      <c r="AK24" s="7"/>
      <c r="AL24" s="7"/>
      <c r="AM24" s="26"/>
      <c r="AN24" s="11"/>
      <c r="AO24" s="11"/>
      <c r="AP24" s="124"/>
      <c r="AQ24" s="13"/>
      <c r="AR24" s="7"/>
      <c r="AS24" s="7"/>
      <c r="AT24" s="7"/>
      <c r="AU24" s="7"/>
      <c r="AV24" s="7"/>
      <c r="AW24" s="26"/>
      <c r="AX24" s="11"/>
      <c r="AY24" s="11"/>
      <c r="AZ24" s="124"/>
      <c r="BA24" s="13"/>
      <c r="BB24" s="7"/>
      <c r="BC24" s="7"/>
      <c r="BD24" s="7"/>
      <c r="BE24" s="7"/>
      <c r="BF24" s="7"/>
      <c r="BG24" s="26"/>
      <c r="BH24" s="11"/>
      <c r="BI24" s="11"/>
      <c r="BJ24" s="124"/>
      <c r="BK24" s="13"/>
      <c r="BL24" s="7"/>
      <c r="BM24" s="7"/>
      <c r="BN24" s="7"/>
      <c r="BO24" s="7"/>
      <c r="BP24" s="7"/>
      <c r="BQ24" s="26"/>
      <c r="BR24" s="11"/>
      <c r="BS24" s="11"/>
      <c r="BT24" s="124"/>
      <c r="BU24" s="13"/>
      <c r="BV24" s="7"/>
      <c r="BW24" s="7"/>
      <c r="BX24" s="7"/>
      <c r="BY24" s="7"/>
      <c r="BZ24" s="7"/>
      <c r="CA24" s="26"/>
      <c r="CB24" s="11"/>
      <c r="CC24" s="11"/>
      <c r="CD24" s="124"/>
      <c r="CE24" s="13"/>
      <c r="CF24" s="7"/>
      <c r="CG24" s="7"/>
      <c r="CH24" s="7"/>
      <c r="CI24" s="7"/>
      <c r="CJ24" s="7"/>
      <c r="CK24" s="26"/>
      <c r="CL24" s="11"/>
      <c r="CM24" s="11"/>
      <c r="CN24" s="124"/>
      <c r="CO24" s="13"/>
      <c r="CP24" s="7"/>
      <c r="CQ24" s="7"/>
      <c r="CR24" s="7"/>
      <c r="CS24" s="7"/>
      <c r="CT24" s="7"/>
      <c r="CU24" s="26"/>
      <c r="CV24" s="11"/>
      <c r="CW24" s="11"/>
      <c r="CX24" s="124"/>
      <c r="CY24" s="13"/>
      <c r="CZ24" s="7"/>
      <c r="DA24" s="7"/>
      <c r="DB24" s="7"/>
      <c r="DC24" s="7"/>
      <c r="DD24" s="7"/>
      <c r="DE24" s="26"/>
      <c r="DF24" s="11"/>
      <c r="DG24" s="11"/>
      <c r="DH24" s="124"/>
      <c r="DI24" s="13"/>
      <c r="DJ24" s="7"/>
      <c r="DK24" s="7"/>
      <c r="DL24" s="7"/>
      <c r="DM24" s="7"/>
      <c r="DN24" s="7"/>
      <c r="DO24" s="26"/>
      <c r="DP24" s="11"/>
      <c r="DQ24" s="11"/>
      <c r="DR24" s="124"/>
      <c r="DS24" s="13"/>
      <c r="DT24" s="7"/>
      <c r="DU24" s="7"/>
      <c r="DV24" s="7"/>
      <c r="DW24" s="7"/>
      <c r="DX24" s="7"/>
      <c r="DY24" s="26"/>
      <c r="DZ24" s="11"/>
      <c r="EA24" s="11"/>
      <c r="EB24" s="134"/>
      <c r="EL24" s="134"/>
      <c r="EV24" s="134"/>
      <c r="FF24" s="134"/>
      <c r="FP24" s="134"/>
      <c r="FZ24" s="134"/>
      <c r="GJ24" s="134"/>
      <c r="GT24" s="134"/>
      <c r="HD24" s="134"/>
      <c r="HN24" s="134"/>
      <c r="HX24" s="134"/>
      <c r="IH24" s="134"/>
      <c r="IR24" s="134"/>
      <c r="JB24" s="134"/>
    </row>
    <row xmlns:x14ac="http://schemas.microsoft.com/office/spreadsheetml/2009/9/ac" r="25" s="2" customFormat="true" x14ac:dyDescent="0.25">
      <c r="A25" s="388" t="str">
        <f ca="true">IF(ISBLANK('Data Summary'!A27),"",'Data Summary'!A27)</f>
        <v/>
      </c>
      <c r="B25" s="124"/>
      <c r="C25" s="13"/>
      <c r="D25" s="7"/>
      <c r="E25" s="7"/>
      <c r="F25" s="7"/>
      <c r="G25" s="7"/>
      <c r="H25" s="7"/>
      <c r="I25" s="26"/>
      <c r="J25" s="11"/>
      <c r="K25" s="11"/>
      <c r="L25" s="124"/>
      <c r="M25" s="13"/>
      <c r="N25" s="7"/>
      <c r="O25" s="7"/>
      <c r="P25" s="7"/>
      <c r="Q25" s="7"/>
      <c r="R25" s="7"/>
      <c r="S25" s="26"/>
      <c r="T25" s="11"/>
      <c r="U25" s="11"/>
      <c r="V25" s="124"/>
      <c r="W25" s="13"/>
      <c r="X25" s="7"/>
      <c r="Y25" s="7"/>
      <c r="Z25" s="7"/>
      <c r="AA25" s="7"/>
      <c r="AB25" s="7"/>
      <c r="AC25" s="26"/>
      <c r="AD25" s="11"/>
      <c r="AE25" s="11"/>
      <c r="AF25" s="124"/>
      <c r="AG25" s="13"/>
      <c r="AH25" s="7"/>
      <c r="AI25" s="7"/>
      <c r="AJ25" s="7"/>
      <c r="AK25" s="7"/>
      <c r="AL25" s="7"/>
      <c r="AM25" s="26"/>
      <c r="AN25" s="11"/>
      <c r="AO25" s="11"/>
      <c r="AP25" s="124"/>
      <c r="AQ25" s="13"/>
      <c r="AR25" s="7"/>
      <c r="AS25" s="7"/>
      <c r="AT25" s="7"/>
      <c r="AU25" s="7"/>
      <c r="AV25" s="7"/>
      <c r="AW25" s="26"/>
      <c r="AX25" s="11"/>
      <c r="AY25" s="11"/>
      <c r="AZ25" s="124"/>
      <c r="BA25" s="13"/>
      <c r="BB25" s="7"/>
      <c r="BC25" s="7"/>
      <c r="BD25" s="7"/>
      <c r="BE25" s="7"/>
      <c r="BF25" s="7"/>
      <c r="BG25" s="26"/>
      <c r="BH25" s="11"/>
      <c r="BI25" s="11"/>
      <c r="BJ25" s="124"/>
      <c r="BK25" s="13"/>
      <c r="BL25" s="7"/>
      <c r="BM25" s="7"/>
      <c r="BN25" s="7"/>
      <c r="BO25" s="7"/>
      <c r="BP25" s="7"/>
      <c r="BQ25" s="26"/>
      <c r="BR25" s="11"/>
      <c r="BS25" s="11"/>
      <c r="BT25" s="124"/>
      <c r="BU25" s="13"/>
      <c r="BV25" s="7"/>
      <c r="BW25" s="7"/>
      <c r="BX25" s="7"/>
      <c r="BY25" s="7"/>
      <c r="BZ25" s="7"/>
      <c r="CA25" s="26"/>
      <c r="CB25" s="11"/>
      <c r="CC25" s="11"/>
      <c r="CD25" s="124"/>
      <c r="CE25" s="13"/>
      <c r="CF25" s="7"/>
      <c r="CG25" s="7"/>
      <c r="CH25" s="7"/>
      <c r="CI25" s="7"/>
      <c r="CJ25" s="7"/>
      <c r="CK25" s="26"/>
      <c r="CL25" s="11"/>
      <c r="CM25" s="11"/>
      <c r="CN25" s="124"/>
      <c r="CO25" s="13"/>
      <c r="CP25" s="7"/>
      <c r="CQ25" s="7"/>
      <c r="CR25" s="7"/>
      <c r="CS25" s="7"/>
      <c r="CT25" s="7"/>
      <c r="CU25" s="26"/>
      <c r="CV25" s="11"/>
      <c r="CW25" s="11"/>
      <c r="CX25" s="124"/>
      <c r="CY25" s="13"/>
      <c r="CZ25" s="7"/>
      <c r="DA25" s="7"/>
      <c r="DB25" s="7"/>
      <c r="DC25" s="7"/>
      <c r="DD25" s="7"/>
      <c r="DE25" s="26"/>
      <c r="DF25" s="11"/>
      <c r="DG25" s="11"/>
      <c r="DH25" s="124"/>
      <c r="DI25" s="13"/>
      <c r="DJ25" s="7"/>
      <c r="DK25" s="7"/>
      <c r="DL25" s="7"/>
      <c r="DM25" s="7"/>
      <c r="DN25" s="7"/>
      <c r="DO25" s="26"/>
      <c r="DP25" s="11"/>
      <c r="DQ25" s="11"/>
      <c r="DR25" s="124"/>
      <c r="DS25" s="13"/>
      <c r="DT25" s="7"/>
      <c r="DU25" s="7"/>
      <c r="DV25" s="7"/>
      <c r="DW25" s="7"/>
      <c r="DX25" s="7"/>
      <c r="DY25" s="26"/>
      <c r="DZ25" s="11"/>
      <c r="EA25" s="11"/>
      <c r="EB25" s="134"/>
      <c r="EL25" s="134"/>
      <c r="EV25" s="134"/>
      <c r="FF25" s="134"/>
      <c r="FP25" s="134"/>
      <c r="FZ25" s="134"/>
      <c r="GJ25" s="134"/>
      <c r="GT25" s="134"/>
      <c r="HD25" s="134"/>
      <c r="HN25" s="134"/>
      <c r="HX25" s="134"/>
      <c r="IH25" s="134"/>
      <c r="IR25" s="134"/>
      <c r="JB25" s="134"/>
    </row>
    <row xmlns:x14ac="http://schemas.microsoft.com/office/spreadsheetml/2009/9/ac" r="26" s="2" customFormat="true" ht="83.25" customHeight="true" x14ac:dyDescent="0.25">
      <c r="A26" s="388" t="str">
        <f ca="true">IF(ISBLANK('Data Summary'!A28),"",'Data Summary'!A28)</f>
        <v/>
      </c>
      <c r="B26" s="126" t="s">
        <v>13</v>
      </c>
      <c r="C26" s="578" t="s">
        <v>193</v>
      </c>
      <c r="D26" s="578"/>
      <c r="E26" s="578"/>
      <c r="F26" s="578"/>
      <c r="G26" s="578"/>
      <c r="H26" s="578"/>
      <c r="I26" s="573"/>
      <c r="J26" s="11"/>
      <c r="K26" s="11"/>
      <c r="L26" s="126" t="s">
        <v>13</v>
      </c>
      <c r="M26" s="578" t="s">
        <v>197</v>
      </c>
      <c r="N26" s="578"/>
      <c r="O26" s="578"/>
      <c r="P26" s="578"/>
      <c r="Q26" s="578"/>
      <c r="R26" s="578"/>
      <c r="S26" s="573"/>
      <c r="T26" s="11"/>
      <c r="U26" s="11"/>
      <c r="V26" s="126" t="s">
        <v>13</v>
      </c>
      <c r="W26" s="578" t="s">
        <v>247</v>
      </c>
      <c r="X26" s="578"/>
      <c r="Y26" s="578"/>
      <c r="Z26" s="578"/>
      <c r="AA26" s="578"/>
      <c r="AB26" s="578"/>
      <c r="AC26" s="573"/>
      <c r="AD26" s="11"/>
      <c r="AE26" s="11"/>
      <c r="AF26" s="126" t="s">
        <v>13</v>
      </c>
      <c r="AG26" s="578" t="s">
        <v>194</v>
      </c>
      <c r="AH26" s="578"/>
      <c r="AI26" s="578"/>
      <c r="AJ26" s="578"/>
      <c r="AK26" s="578"/>
      <c r="AL26" s="578"/>
      <c r="AM26" s="573"/>
      <c r="AN26" s="11"/>
      <c r="AO26" s="11"/>
      <c r="AP26" s="126" t="s">
        <v>13</v>
      </c>
      <c r="AQ26" s="578" t="s">
        <v>310</v>
      </c>
      <c r="AR26" s="578"/>
      <c r="AS26" s="578"/>
      <c r="AT26" s="578"/>
      <c r="AU26" s="578"/>
      <c r="AV26" s="578"/>
      <c r="AW26" s="573"/>
      <c r="AX26" s="11"/>
      <c r="AY26" s="11"/>
      <c r="AZ26" s="126" t="s">
        <v>13</v>
      </c>
      <c r="BA26" s="578" t="s">
        <v>235</v>
      </c>
      <c r="BB26" s="578"/>
      <c r="BC26" s="578"/>
      <c r="BD26" s="578"/>
      <c r="BE26" s="578"/>
      <c r="BF26" s="578"/>
      <c r="BG26" s="573"/>
      <c r="BH26" s="11"/>
      <c r="BI26" s="11"/>
      <c r="BJ26" s="126" t="s">
        <v>13</v>
      </c>
      <c r="BK26" s="578" t="s">
        <v>181</v>
      </c>
      <c r="BL26" s="578"/>
      <c r="BM26" s="578"/>
      <c r="BN26" s="578"/>
      <c r="BO26" s="578"/>
      <c r="BP26" s="578"/>
      <c r="BQ26" s="573"/>
      <c r="BR26" s="11"/>
      <c r="BS26" s="11"/>
      <c r="BT26" s="126" t="s">
        <v>13</v>
      </c>
      <c r="BU26" s="575" t="s">
        <v>296</v>
      </c>
      <c r="BV26" s="576"/>
      <c r="BW26" s="576"/>
      <c r="BX26" s="576"/>
      <c r="BY26" s="576"/>
      <c r="BZ26" s="576"/>
      <c r="CA26" s="577"/>
      <c r="CB26" s="11"/>
      <c r="CC26" s="11"/>
      <c r="CD26" s="126" t="s">
        <v>13</v>
      </c>
      <c r="CE26" s="575" t="s">
        <v>187</v>
      </c>
      <c r="CF26" s="576"/>
      <c r="CG26" s="576"/>
      <c r="CH26" s="576"/>
      <c r="CI26" s="576"/>
      <c r="CJ26" s="576"/>
      <c r="CK26" s="577"/>
      <c r="CL26" s="11"/>
      <c r="CM26" s="11"/>
      <c r="CN26" s="126" t="s">
        <v>13</v>
      </c>
      <c r="CO26" s="575" t="s">
        <v>311</v>
      </c>
      <c r="CP26" s="576"/>
      <c r="CQ26" s="576"/>
      <c r="CR26" s="576"/>
      <c r="CS26" s="576"/>
      <c r="CT26" s="576"/>
      <c r="CU26" s="577"/>
      <c r="CV26" s="11"/>
      <c r="CW26" s="11"/>
      <c r="CX26" s="126" t="s">
        <v>13</v>
      </c>
      <c r="CY26" s="575" t="s">
        <v>311</v>
      </c>
      <c r="CZ26" s="576"/>
      <c r="DA26" s="576"/>
      <c r="DB26" s="576"/>
      <c r="DC26" s="576"/>
      <c r="DD26" s="576"/>
      <c r="DE26" s="577"/>
      <c r="DF26" s="11"/>
      <c r="DG26" s="11"/>
      <c r="DH26" s="126" t="s">
        <v>13</v>
      </c>
      <c r="DI26" s="575" t="s">
        <v>312</v>
      </c>
      <c r="DJ26" s="576"/>
      <c r="DK26" s="576"/>
      <c r="DL26" s="576"/>
      <c r="DM26" s="576"/>
      <c r="DN26" s="576"/>
      <c r="DO26" s="577"/>
      <c r="DP26" s="11"/>
      <c r="DQ26" s="11"/>
      <c r="DR26" s="126" t="s">
        <v>13</v>
      </c>
      <c r="DS26" s="572" t="s">
        <v>302</v>
      </c>
      <c r="DT26" s="572"/>
      <c r="DU26" s="572"/>
      <c r="DV26" s="572"/>
      <c r="DW26" s="572"/>
      <c r="DX26" s="572"/>
      <c r="DY26" s="573"/>
      <c r="DZ26" s="11"/>
      <c r="EA26" s="11"/>
      <c r="EB26" s="134"/>
      <c r="EL26" s="134"/>
      <c r="EV26" s="134"/>
      <c r="FF26" s="134"/>
      <c r="FP26" s="134"/>
      <c r="FZ26" s="134"/>
      <c r="GJ26" s="134"/>
      <c r="GT26" s="134"/>
      <c r="HD26" s="134"/>
      <c r="HN26" s="134"/>
      <c r="HX26" s="134"/>
      <c r="IH26" s="134"/>
      <c r="IR26" s="134"/>
      <c r="JB26" s="134"/>
    </row>
    <row xmlns:x14ac="http://schemas.microsoft.com/office/spreadsheetml/2009/9/ac" r="27" s="2" customFormat="true" ht="15.75" customHeight="true" x14ac:dyDescent="0.25">
      <c r="A27" s="388" t="str">
        <f ca="true">IF(ISBLANK('Data Summary'!A29),"",'Data Summary'!A29)</f>
        <v/>
      </c>
      <c r="B27" s="126"/>
      <c r="C27" s="64" t="s">
        <v>121</v>
      </c>
      <c r="D27" s="52"/>
      <c r="E27" s="52"/>
      <c r="F27" s="52"/>
      <c r="G27" s="52"/>
      <c r="H27" s="52"/>
      <c r="I27" s="100"/>
      <c r="J27" s="11"/>
      <c r="K27" s="11"/>
      <c r="L27" s="126"/>
      <c r="M27" s="64" t="s">
        <v>121</v>
      </c>
      <c r="N27" s="52"/>
      <c r="O27" s="52"/>
      <c r="P27" s="52"/>
      <c r="Q27" s="52"/>
      <c r="R27" s="52"/>
      <c r="S27" s="100" t="s">
        <v>163</v>
      </c>
      <c r="T27" s="11"/>
      <c r="U27" s="11"/>
      <c r="V27" s="126"/>
      <c r="W27" s="64" t="s">
        <v>121</v>
      </c>
      <c r="X27" s="52"/>
      <c r="Y27" s="52"/>
      <c r="Z27" s="52"/>
      <c r="AA27" s="52"/>
      <c r="AB27" s="52"/>
      <c r="AC27" s="100" t="s">
        <v>163</v>
      </c>
      <c r="AD27" s="11"/>
      <c r="AE27" s="11"/>
      <c r="AF27" s="126"/>
      <c r="AG27" s="64" t="s">
        <v>121</v>
      </c>
      <c r="AH27" s="52"/>
      <c r="AI27" s="52"/>
      <c r="AJ27" s="52"/>
      <c r="AK27" s="52"/>
      <c r="AL27" s="52"/>
      <c r="AM27" s="100"/>
      <c r="AN27" s="11"/>
      <c r="AO27" s="11"/>
      <c r="AP27" s="126"/>
      <c r="AQ27" s="64" t="s">
        <v>121</v>
      </c>
      <c r="AR27" s="52"/>
      <c r="AS27" s="52"/>
      <c r="AT27" s="52"/>
      <c r="AU27" s="52"/>
      <c r="AV27" s="52"/>
      <c r="AW27" s="100" t="s">
        <v>163</v>
      </c>
      <c r="AX27" s="11"/>
      <c r="AY27" s="11"/>
      <c r="AZ27" s="126"/>
      <c r="BA27" s="64" t="s">
        <v>121</v>
      </c>
      <c r="BB27" s="52" t="s">
        <v>163</v>
      </c>
      <c r="BC27" s="149"/>
      <c r="BD27" s="149"/>
      <c r="BE27" s="149"/>
      <c r="BF27" s="52" t="s">
        <v>163</v>
      </c>
      <c r="BG27" s="148"/>
      <c r="BH27" s="11"/>
      <c r="BI27" s="11"/>
      <c r="BJ27" s="126"/>
      <c r="BK27" s="64" t="s">
        <v>121</v>
      </c>
      <c r="BL27" s="149"/>
      <c r="BM27" s="149"/>
      <c r="BN27" s="149"/>
      <c r="BO27" s="149"/>
      <c r="BP27" s="149"/>
      <c r="BQ27" s="194"/>
      <c r="BR27" s="11"/>
      <c r="BS27" s="11"/>
      <c r="BT27" s="126"/>
      <c r="BU27" s="64" t="s">
        <v>121</v>
      </c>
      <c r="BV27" s="149"/>
      <c r="BW27" s="149"/>
      <c r="BX27" s="149"/>
      <c r="BY27" s="52" t="s">
        <v>163</v>
      </c>
      <c r="BZ27" s="149"/>
      <c r="CA27" s="384"/>
      <c r="CB27" s="11"/>
      <c r="CC27" s="11"/>
      <c r="CD27" s="126"/>
      <c r="CE27" s="64" t="s">
        <v>121</v>
      </c>
      <c r="CF27" s="149"/>
      <c r="CG27" s="149"/>
      <c r="CH27" s="149"/>
      <c r="CI27" s="149"/>
      <c r="CJ27" s="149"/>
      <c r="CK27" s="194"/>
      <c r="CL27" s="11"/>
      <c r="CM27" s="11"/>
      <c r="CN27" s="126"/>
      <c r="CO27" s="64" t="s">
        <v>121</v>
      </c>
      <c r="CP27" s="149"/>
      <c r="CQ27" s="149"/>
      <c r="CR27" s="149"/>
      <c r="CS27" s="149"/>
      <c r="CT27" s="149"/>
      <c r="CU27" s="194"/>
      <c r="CV27" s="11"/>
      <c r="CW27" s="11"/>
      <c r="CX27" s="126"/>
      <c r="CY27" s="64" t="s">
        <v>121</v>
      </c>
      <c r="CZ27" s="149"/>
      <c r="DA27" s="149"/>
      <c r="DB27" s="149"/>
      <c r="DC27" s="149"/>
      <c r="DD27" s="149"/>
      <c r="DE27" s="194"/>
      <c r="DF27" s="11"/>
      <c r="DG27" s="11"/>
      <c r="DH27" s="126"/>
      <c r="DI27" s="64" t="s">
        <v>121</v>
      </c>
      <c r="DJ27" s="149"/>
      <c r="DK27" s="149"/>
      <c r="DL27" s="149"/>
      <c r="DM27" s="149"/>
      <c r="DN27" s="149"/>
      <c r="DO27" s="385"/>
      <c r="DP27" s="11"/>
      <c r="DQ27" s="11"/>
      <c r="DR27" s="126"/>
      <c r="DS27" s="64" t="s">
        <v>121</v>
      </c>
      <c r="DT27" s="149"/>
      <c r="DU27" s="149"/>
      <c r="DV27" s="149"/>
      <c r="DW27" s="149"/>
      <c r="DX27" s="149"/>
      <c r="DY27" s="100" t="s">
        <v>163</v>
      </c>
      <c r="DZ27" s="11"/>
      <c r="EA27" s="11"/>
      <c r="EB27" s="134"/>
      <c r="EL27" s="134"/>
      <c r="EV27" s="134"/>
      <c r="FF27" s="134"/>
      <c r="FP27" s="134"/>
      <c r="FZ27" s="134"/>
      <c r="GJ27" s="134"/>
      <c r="GT27" s="134"/>
      <c r="HD27" s="134"/>
      <c r="HN27" s="134"/>
      <c r="HX27" s="134"/>
      <c r="IH27" s="134"/>
      <c r="IR27" s="134"/>
      <c r="JB27" s="134"/>
    </row>
    <row xmlns:x14ac="http://schemas.microsoft.com/office/spreadsheetml/2009/9/ac" r="28" s="2" customFormat="true" ht="15.75" customHeight="true" x14ac:dyDescent="0.25">
      <c r="A28" s="388" t="str">
        <f ca="true">IF(ISBLANK('Data Summary'!A30),"",'Data Summary'!A30)</f>
        <v/>
      </c>
      <c r="B28" s="126"/>
      <c r="C28" s="64" t="s">
        <v>103</v>
      </c>
      <c r="D28" s="52" t="s">
        <v>163</v>
      </c>
      <c r="E28" s="52"/>
      <c r="F28" s="52"/>
      <c r="G28" s="52"/>
      <c r="H28" s="52" t="s">
        <v>163</v>
      </c>
      <c r="I28" s="100" t="s">
        <v>163</v>
      </c>
      <c r="J28" s="11"/>
      <c r="K28" s="11"/>
      <c r="L28" s="126"/>
      <c r="M28" s="64" t="s">
        <v>103</v>
      </c>
      <c r="N28" s="52" t="s">
        <v>198</v>
      </c>
      <c r="O28" s="52"/>
      <c r="P28" s="52"/>
      <c r="Q28" s="52"/>
      <c r="R28" s="52" t="s">
        <v>198</v>
      </c>
      <c r="S28" s="100" t="s">
        <v>198</v>
      </c>
      <c r="T28" s="11"/>
      <c r="U28" s="11"/>
      <c r="V28" s="126"/>
      <c r="W28" s="64" t="s">
        <v>103</v>
      </c>
      <c r="X28" s="70" t="s">
        <v>198</v>
      </c>
      <c r="Y28" s="52"/>
      <c r="Z28" s="52"/>
      <c r="AA28" s="52"/>
      <c r="AB28" s="52" t="s">
        <v>198</v>
      </c>
      <c r="AC28" s="100" t="s">
        <v>163</v>
      </c>
      <c r="AD28" s="11"/>
      <c r="AE28" s="11"/>
      <c r="AF28" s="126"/>
      <c r="AG28" s="64" t="s">
        <v>103</v>
      </c>
      <c r="AH28" s="70" t="s">
        <v>163</v>
      </c>
      <c r="AI28" s="52"/>
      <c r="AJ28" s="52"/>
      <c r="AK28" s="52"/>
      <c r="AL28" s="52" t="s">
        <v>163</v>
      </c>
      <c r="AM28" s="100"/>
      <c r="AN28" s="11"/>
      <c r="AO28" s="11"/>
      <c r="AP28" s="126"/>
      <c r="AQ28" s="64" t="s">
        <v>103</v>
      </c>
      <c r="AR28" s="70" t="s">
        <v>198</v>
      </c>
      <c r="AS28" s="52"/>
      <c r="AT28" s="52"/>
      <c r="AU28" s="52"/>
      <c r="AV28" s="52" t="s">
        <v>198</v>
      </c>
      <c r="AW28" s="100" t="s">
        <v>163</v>
      </c>
      <c r="AX28" s="11"/>
      <c r="AY28" s="11"/>
      <c r="AZ28" s="126"/>
      <c r="BA28" s="64" t="s">
        <v>103</v>
      </c>
      <c r="BB28" s="70" t="s">
        <v>163</v>
      </c>
      <c r="BC28" s="52"/>
      <c r="BD28" s="52"/>
      <c r="BE28" s="52"/>
      <c r="BF28" s="52" t="s">
        <v>163</v>
      </c>
      <c r="BG28" s="100"/>
      <c r="BH28" s="11"/>
      <c r="BI28" s="11"/>
      <c r="BJ28" s="126"/>
      <c r="BK28" s="64" t="s">
        <v>103</v>
      </c>
      <c r="BL28" s="70"/>
      <c r="BM28" s="52"/>
      <c r="BN28" s="52"/>
      <c r="BO28" s="52"/>
      <c r="BP28" s="52"/>
      <c r="BQ28" s="100"/>
      <c r="BR28" s="11"/>
      <c r="BS28" s="11"/>
      <c r="BT28" s="126"/>
      <c r="BU28" s="64" t="s">
        <v>103</v>
      </c>
      <c r="BV28" s="52"/>
      <c r="BW28" s="52"/>
      <c r="BX28" s="52"/>
      <c r="BY28" s="52" t="s">
        <v>163</v>
      </c>
      <c r="BZ28" s="52"/>
      <c r="CA28" s="100"/>
      <c r="CB28" s="11"/>
      <c r="CC28" s="11"/>
      <c r="CD28" s="126"/>
      <c r="CE28" s="64" t="s">
        <v>103</v>
      </c>
      <c r="CF28" s="52" t="s">
        <v>163</v>
      </c>
      <c r="CG28" s="52"/>
      <c r="CH28" s="52"/>
      <c r="CI28" s="52"/>
      <c r="CJ28" s="52" t="s">
        <v>163</v>
      </c>
      <c r="CK28" s="100"/>
      <c r="CL28" s="11"/>
      <c r="CM28" s="11"/>
      <c r="CN28" s="126"/>
      <c r="CO28" s="64" t="s">
        <v>103</v>
      </c>
      <c r="CP28" s="52" t="s">
        <v>198</v>
      </c>
      <c r="CQ28" s="52"/>
      <c r="CR28" s="52"/>
      <c r="CS28" s="52"/>
      <c r="CT28" s="52" t="s">
        <v>198</v>
      </c>
      <c r="CU28" s="100" t="s">
        <v>163</v>
      </c>
      <c r="CV28" s="11"/>
      <c r="CW28" s="11"/>
      <c r="CX28" s="126"/>
      <c r="CY28" s="64" t="s">
        <v>103</v>
      </c>
      <c r="CZ28" s="52" t="s">
        <v>198</v>
      </c>
      <c r="DA28" s="52"/>
      <c r="DB28" s="52"/>
      <c r="DC28" s="52"/>
      <c r="DD28" s="52" t="s">
        <v>198</v>
      </c>
      <c r="DE28" s="100" t="s">
        <v>163</v>
      </c>
      <c r="DF28" s="11"/>
      <c r="DG28" s="11"/>
      <c r="DH28" s="126"/>
      <c r="DI28" s="64" t="s">
        <v>103</v>
      </c>
      <c r="DJ28" s="52" t="s">
        <v>198</v>
      </c>
      <c r="DK28" s="52"/>
      <c r="DL28" s="52"/>
      <c r="DM28" s="52"/>
      <c r="DN28" s="52"/>
      <c r="DO28" s="100" t="s">
        <v>163</v>
      </c>
      <c r="DP28" s="11"/>
      <c r="DQ28" s="11"/>
      <c r="DR28" s="126"/>
      <c r="DS28" s="64" t="s">
        <v>103</v>
      </c>
      <c r="DT28" s="52" t="s">
        <v>163</v>
      </c>
      <c r="DU28" s="52"/>
      <c r="DV28" s="52"/>
      <c r="DW28" s="52"/>
      <c r="DX28" s="52" t="s">
        <v>163</v>
      </c>
      <c r="DY28" s="100" t="s">
        <v>163</v>
      </c>
      <c r="DZ28" s="11"/>
      <c r="EA28" s="11"/>
      <c r="EB28" s="134"/>
      <c r="EL28" s="134"/>
      <c r="EV28" s="134"/>
      <c r="FF28" s="134"/>
      <c r="FP28" s="134"/>
      <c r="FZ28" s="134"/>
      <c r="GJ28" s="134"/>
      <c r="GT28" s="134"/>
      <c r="HD28" s="134"/>
      <c r="HN28" s="134"/>
      <c r="HX28" s="134"/>
      <c r="IH28" s="134"/>
      <c r="IR28" s="134"/>
      <c r="JB28" s="134"/>
    </row>
    <row xmlns:x14ac="http://schemas.microsoft.com/office/spreadsheetml/2009/9/ac" r="29" ht="15.75" customHeight="true" x14ac:dyDescent="0.25">
      <c r="A29" s="388" t="str">
        <f ca="true">IF(ISBLANK('Data Summary'!A31),"",'Data Summary'!A31)</f>
        <v/>
      </c>
      <c r="B29" s="126"/>
      <c r="C29" s="64" t="s">
        <v>164</v>
      </c>
      <c r="D29" s="52"/>
      <c r="E29" s="52"/>
      <c r="F29" s="52"/>
      <c r="G29" s="52"/>
      <c r="H29" s="52"/>
      <c r="I29" s="100"/>
      <c r="J29" s="11"/>
      <c r="K29" s="11"/>
      <c r="L29" s="126"/>
      <c r="M29" s="64" t="s">
        <v>164</v>
      </c>
      <c r="N29" s="52"/>
      <c r="O29" s="52"/>
      <c r="P29" s="52"/>
      <c r="Q29" s="52"/>
      <c r="R29" s="52"/>
      <c r="S29" s="100" t="s">
        <v>163</v>
      </c>
      <c r="T29" s="11"/>
      <c r="U29" s="11"/>
      <c r="V29" s="126"/>
      <c r="W29" s="64" t="s">
        <v>104</v>
      </c>
      <c r="X29" s="52"/>
      <c r="Y29" s="52"/>
      <c r="Z29" s="52"/>
      <c r="AA29" s="52"/>
      <c r="AB29" s="52"/>
      <c r="AC29" s="100" t="s">
        <v>163</v>
      </c>
      <c r="AD29" s="11"/>
      <c r="AE29" s="11"/>
      <c r="AF29" s="126"/>
      <c r="AG29" s="64" t="s">
        <v>104</v>
      </c>
      <c r="AH29" s="52"/>
      <c r="AI29" s="52"/>
      <c r="AJ29" s="52"/>
      <c r="AK29" s="52"/>
      <c r="AL29" s="52"/>
      <c r="AM29" s="100"/>
      <c r="AN29" s="11"/>
      <c r="AO29" s="11"/>
      <c r="AP29" s="126"/>
      <c r="AQ29" s="64" t="s">
        <v>104</v>
      </c>
      <c r="AR29" s="52"/>
      <c r="AS29" s="52"/>
      <c r="AT29" s="52"/>
      <c r="AU29" s="52"/>
      <c r="AV29" s="52"/>
      <c r="AW29" s="100" t="s">
        <v>163</v>
      </c>
      <c r="AX29" s="11"/>
      <c r="AY29" s="11"/>
      <c r="AZ29" s="126"/>
      <c r="BA29" s="64" t="s">
        <v>104</v>
      </c>
      <c r="BB29" s="52"/>
      <c r="BC29" s="52"/>
      <c r="BD29" s="52"/>
      <c r="BE29" s="52"/>
      <c r="BF29" s="52"/>
      <c r="BG29" s="100"/>
      <c r="BH29" s="11"/>
      <c r="BI29" s="11"/>
      <c r="BJ29" s="126"/>
      <c r="BK29" s="64" t="s">
        <v>104</v>
      </c>
      <c r="BL29" s="52" t="s">
        <v>163</v>
      </c>
      <c r="BM29" s="52"/>
      <c r="BN29" s="52"/>
      <c r="BO29" s="52"/>
      <c r="BP29" s="52" t="s">
        <v>163</v>
      </c>
      <c r="BQ29" s="100"/>
      <c r="BR29" s="11"/>
      <c r="BS29" s="11"/>
      <c r="BT29" s="126"/>
      <c r="BU29" s="64" t="s">
        <v>104</v>
      </c>
      <c r="BV29" s="52"/>
      <c r="BW29" s="52"/>
      <c r="BX29" s="52"/>
      <c r="BY29" s="52"/>
      <c r="BZ29" s="52"/>
      <c r="CA29" s="100"/>
      <c r="CB29" s="11"/>
      <c r="CC29" s="11"/>
      <c r="CD29" s="126"/>
      <c r="CE29" s="64" t="s">
        <v>104</v>
      </c>
      <c r="CF29" s="52"/>
      <c r="CG29" s="52"/>
      <c r="CH29" s="52"/>
      <c r="CI29" s="52"/>
      <c r="CJ29" s="52"/>
      <c r="CK29" s="100"/>
      <c r="CL29" s="11"/>
      <c r="CM29" s="11"/>
      <c r="CN29" s="126"/>
      <c r="CO29" s="64" t="s">
        <v>104</v>
      </c>
      <c r="CP29" s="52"/>
      <c r="CQ29" s="52"/>
      <c r="CR29" s="52"/>
      <c r="CS29" s="52"/>
      <c r="CT29" s="52"/>
      <c r="CU29" s="100"/>
      <c r="CV29" s="11"/>
      <c r="CW29" s="11"/>
      <c r="CX29" s="126"/>
      <c r="CY29" s="64" t="s">
        <v>104</v>
      </c>
      <c r="CZ29" s="52"/>
      <c r="DA29" s="52"/>
      <c r="DB29" s="52"/>
      <c r="DC29" s="52"/>
      <c r="DD29" s="52"/>
      <c r="DE29" s="100"/>
      <c r="DF29" s="11"/>
      <c r="DG29" s="11"/>
      <c r="DH29" s="126"/>
      <c r="DI29" s="64" t="s">
        <v>104</v>
      </c>
      <c r="DJ29" s="52"/>
      <c r="DK29" s="52"/>
      <c r="DL29" s="52"/>
      <c r="DM29" s="52"/>
      <c r="DN29" s="52"/>
      <c r="DO29" s="100"/>
      <c r="DP29" s="11"/>
      <c r="DQ29" s="11"/>
      <c r="DR29" s="126"/>
      <c r="DS29" s="64" t="s">
        <v>104</v>
      </c>
      <c r="DT29" s="52"/>
      <c r="DU29" s="52"/>
      <c r="DV29" s="52"/>
      <c r="DW29" s="52"/>
      <c r="DX29" s="52"/>
      <c r="DY29" s="100" t="s">
        <v>163</v>
      </c>
      <c r="DZ29" s="11"/>
      <c r="EA29" s="11"/>
    </row>
    <row xmlns:x14ac="http://schemas.microsoft.com/office/spreadsheetml/2009/9/ac" r="30" ht="15.75" customHeight="true" x14ac:dyDescent="0.25">
      <c r="A30" s="388" t="str">
        <f ca="true">IF(ISBLANK('Data Summary'!A32),"",'Data Summary'!A32)</f>
        <v/>
      </c>
      <c r="B30" s="127"/>
      <c r="C30" s="12" t="s">
        <v>24</v>
      </c>
      <c r="D30" s="71"/>
      <c r="E30" s="71"/>
      <c r="F30" s="71"/>
      <c r="G30" s="72"/>
      <c r="H30" s="73">
        <v>4523</v>
      </c>
      <c r="I30" s="74">
        <v>1386</v>
      </c>
      <c r="J30" s="11"/>
      <c r="K30" s="11"/>
      <c r="L30" s="127"/>
      <c r="M30" s="12" t="s">
        <v>24</v>
      </c>
      <c r="N30" s="71"/>
      <c r="O30" s="71"/>
      <c r="P30" s="71"/>
      <c r="Q30" s="72"/>
      <c r="R30" s="73"/>
      <c r="S30" s="74"/>
      <c r="T30" s="11"/>
      <c r="U30" s="11"/>
      <c r="V30" s="127"/>
      <c r="W30" s="12" t="s">
        <v>24</v>
      </c>
      <c r="X30" s="71"/>
      <c r="Y30" s="71"/>
      <c r="Z30" s="71"/>
      <c r="AA30" s="72"/>
      <c r="AB30" s="73"/>
      <c r="AC30" s="74"/>
      <c r="AD30" s="11"/>
      <c r="AE30" s="11"/>
      <c r="AF30" s="127"/>
      <c r="AG30" s="12" t="s">
        <v>24</v>
      </c>
      <c r="AH30" s="71"/>
      <c r="AI30" s="71"/>
      <c r="AJ30" s="71"/>
      <c r="AK30" s="72"/>
      <c r="AL30" s="73">
        <v>4565</v>
      </c>
      <c r="AM30" s="74"/>
      <c r="AN30" s="11"/>
      <c r="AO30" s="11"/>
      <c r="AP30" s="127"/>
      <c r="AQ30" s="12" t="s">
        <v>24</v>
      </c>
      <c r="AR30" s="71"/>
      <c r="AS30" s="71"/>
      <c r="AT30" s="71"/>
      <c r="AU30" s="72"/>
      <c r="AV30" s="73"/>
      <c r="AW30" s="74"/>
      <c r="AX30" s="11"/>
      <c r="AY30" s="11"/>
      <c r="AZ30" s="127"/>
      <c r="BA30" s="12" t="s">
        <v>24</v>
      </c>
      <c r="BB30" s="71"/>
      <c r="BC30" s="71"/>
      <c r="BD30" s="71"/>
      <c r="BE30" s="72"/>
      <c r="BF30" s="73">
        <v>4545</v>
      </c>
      <c r="BG30" s="74"/>
      <c r="BH30" s="11"/>
      <c r="BI30" s="11"/>
      <c r="BJ30" s="127"/>
      <c r="BK30" s="12" t="s">
        <v>24</v>
      </c>
      <c r="BL30" s="71"/>
      <c r="BM30" s="71"/>
      <c r="BN30" s="71"/>
      <c r="BO30" s="72"/>
      <c r="BP30" s="73"/>
      <c r="BQ30" s="74"/>
      <c r="BR30" s="11"/>
      <c r="BS30" s="11"/>
      <c r="BT30" s="127"/>
      <c r="BU30" s="12" t="s">
        <v>24</v>
      </c>
      <c r="BV30" s="71"/>
      <c r="BW30" s="71"/>
      <c r="BX30" s="71"/>
      <c r="BY30" s="72">
        <v>2683</v>
      </c>
      <c r="BZ30" s="73"/>
      <c r="CA30" s="74"/>
      <c r="CB30" s="11"/>
      <c r="CC30" s="11"/>
      <c r="CD30" s="127"/>
      <c r="CE30" s="12" t="s">
        <v>24</v>
      </c>
      <c r="CF30" s="71"/>
      <c r="CG30" s="71"/>
      <c r="CH30" s="71"/>
      <c r="CI30" s="72"/>
      <c r="CJ30" s="73">
        <v>4568</v>
      </c>
      <c r="CK30" s="74">
        <v>1421</v>
      </c>
      <c r="CL30" s="11"/>
      <c r="CM30" s="11"/>
      <c r="CN30" s="127"/>
      <c r="CO30" s="12" t="s">
        <v>24</v>
      </c>
      <c r="CP30" s="71"/>
      <c r="CQ30" s="71"/>
      <c r="CR30" s="71"/>
      <c r="CS30" s="72"/>
      <c r="CT30" s="73"/>
      <c r="CU30" s="74"/>
      <c r="CV30" s="11"/>
      <c r="CW30" s="11"/>
      <c r="CX30" s="127"/>
      <c r="CY30" s="12" t="s">
        <v>24</v>
      </c>
      <c r="CZ30" s="71"/>
      <c r="DA30" s="71"/>
      <c r="DB30" s="71"/>
      <c r="DC30" s="72"/>
      <c r="DD30" s="73"/>
      <c r="DE30" s="74"/>
      <c r="DF30" s="11"/>
      <c r="DG30" s="11"/>
      <c r="DH30" s="127"/>
      <c r="DI30" s="12" t="s">
        <v>24</v>
      </c>
      <c r="DJ30" s="71"/>
      <c r="DK30" s="71"/>
      <c r="DL30" s="71"/>
      <c r="DM30" s="72"/>
      <c r="DN30" s="73"/>
      <c r="DO30" s="74"/>
      <c r="DP30" s="11"/>
      <c r="DQ30" s="11"/>
      <c r="DR30" s="127"/>
      <c r="DS30" s="12" t="s">
        <v>24</v>
      </c>
      <c r="DT30" s="71"/>
      <c r="DU30" s="71"/>
      <c r="DV30" s="71"/>
      <c r="DW30" s="72"/>
      <c r="DX30" s="73"/>
      <c r="DY30" s="74"/>
      <c r="DZ30" s="11"/>
      <c r="EA30" s="11"/>
    </row>
    <row xmlns:x14ac="http://schemas.microsoft.com/office/spreadsheetml/2009/9/ac" r="31" s="3" customFormat="true" ht="16.5" thickBot="true" x14ac:dyDescent="0.3">
      <c r="A31" s="388" t="str">
        <f ca="true">IF(ISBLANK('Data Summary'!A33),"",'Data Summary'!A33)</f>
        <v/>
      </c>
      <c r="B31" s="128"/>
      <c r="C31" s="75" t="s">
        <v>21</v>
      </c>
      <c r="D31" s="76"/>
      <c r="E31" s="76"/>
      <c r="F31" s="76"/>
      <c r="G31" s="76"/>
      <c r="H31" s="76">
        <v>4523</v>
      </c>
      <c r="I31" s="77">
        <v>1386</v>
      </c>
      <c r="J31" s="11"/>
      <c r="K31" s="11"/>
      <c r="L31" s="128"/>
      <c r="M31" s="75" t="s">
        <v>21</v>
      </c>
      <c r="N31" s="76"/>
      <c r="O31" s="76"/>
      <c r="P31" s="76"/>
      <c r="Q31" s="76"/>
      <c r="R31" s="76"/>
      <c r="S31" s="77"/>
      <c r="T31" s="11"/>
      <c r="U31" s="11"/>
      <c r="V31" s="128"/>
      <c r="W31" s="75" t="s">
        <v>21</v>
      </c>
      <c r="X31" s="76"/>
      <c r="Y31" s="76"/>
      <c r="Z31" s="76"/>
      <c r="AA31" s="76"/>
      <c r="AB31" s="76"/>
      <c r="AC31" s="77"/>
      <c r="AD31" s="11"/>
      <c r="AE31" s="11"/>
      <c r="AF31" s="128"/>
      <c r="AG31" s="75" t="s">
        <v>21</v>
      </c>
      <c r="AH31" s="76"/>
      <c r="AI31" s="76"/>
      <c r="AJ31" s="76"/>
      <c r="AK31" s="76"/>
      <c r="AL31" s="76">
        <v>4565</v>
      </c>
      <c r="AM31" s="77"/>
      <c r="AN31" s="11"/>
      <c r="AO31" s="11"/>
      <c r="AP31" s="128"/>
      <c r="AQ31" s="75" t="s">
        <v>21</v>
      </c>
      <c r="AR31" s="76"/>
      <c r="AS31" s="76"/>
      <c r="AT31" s="76"/>
      <c r="AU31" s="76"/>
      <c r="AV31" s="76"/>
      <c r="AW31" s="77"/>
      <c r="AX31" s="11"/>
      <c r="AY31" s="11"/>
      <c r="AZ31" s="128"/>
      <c r="BA31" s="75" t="s">
        <v>21</v>
      </c>
      <c r="BB31" s="76"/>
      <c r="BC31" s="76">
        <v>1653</v>
      </c>
      <c r="BD31" s="76">
        <v>2355</v>
      </c>
      <c r="BE31" s="76"/>
      <c r="BF31" s="76">
        <v>4012</v>
      </c>
      <c r="BG31" s="77"/>
      <c r="BH31" s="11"/>
      <c r="BI31" s="11"/>
      <c r="BJ31" s="128"/>
      <c r="BK31" s="75" t="s">
        <v>21</v>
      </c>
      <c r="BL31" s="76"/>
      <c r="BM31" s="76"/>
      <c r="BN31" s="76"/>
      <c r="BO31" s="76"/>
      <c r="BP31" s="76"/>
      <c r="BQ31" s="77"/>
      <c r="BR31" s="11"/>
      <c r="BS31" s="11"/>
      <c r="BT31" s="128"/>
      <c r="BU31" s="75" t="s">
        <v>21</v>
      </c>
      <c r="BV31" s="76"/>
      <c r="BW31" s="76"/>
      <c r="BX31" s="76"/>
      <c r="BY31" s="76">
        <v>2683</v>
      </c>
      <c r="BZ31" s="76"/>
      <c r="CA31" s="77"/>
      <c r="CB31" s="11"/>
      <c r="CC31" s="11"/>
      <c r="CD31" s="128"/>
      <c r="CE31" s="75" t="s">
        <v>21</v>
      </c>
      <c r="CF31" s="76"/>
      <c r="CG31" s="76"/>
      <c r="CH31" s="76"/>
      <c r="CI31" s="76"/>
      <c r="CJ31" s="76">
        <v>4568</v>
      </c>
      <c r="CK31" s="77"/>
      <c r="CL31" s="11"/>
      <c r="CM31" s="11"/>
      <c r="CN31" s="128"/>
      <c r="CO31" s="75" t="s">
        <v>21</v>
      </c>
      <c r="CP31" s="76"/>
      <c r="CQ31" s="76"/>
      <c r="CR31" s="76"/>
      <c r="CS31" s="76"/>
      <c r="CT31" s="76"/>
      <c r="CU31" s="77"/>
      <c r="CV31" s="11"/>
      <c r="CW31" s="11"/>
      <c r="CX31" s="128"/>
      <c r="CY31" s="75" t="s">
        <v>21</v>
      </c>
      <c r="CZ31" s="76"/>
      <c r="DA31" s="76"/>
      <c r="DB31" s="76"/>
      <c r="DC31" s="76"/>
      <c r="DD31" s="76"/>
      <c r="DE31" s="77"/>
      <c r="DF31" s="11"/>
      <c r="DG31" s="11"/>
      <c r="DH31" s="128"/>
      <c r="DI31" s="75" t="s">
        <v>21</v>
      </c>
      <c r="DJ31" s="76"/>
      <c r="DK31" s="76"/>
      <c r="DL31" s="76"/>
      <c r="DM31" s="76"/>
      <c r="DN31" s="76"/>
      <c r="DO31" s="77"/>
      <c r="DP31" s="11"/>
      <c r="DQ31" s="11"/>
      <c r="DR31" s="128"/>
      <c r="DS31" s="75" t="s">
        <v>21</v>
      </c>
      <c r="DT31" s="76"/>
      <c r="DU31" s="76"/>
      <c r="DV31" s="76"/>
      <c r="DW31" s="76"/>
      <c r="DX31" s="76"/>
      <c r="DY31" s="77"/>
      <c r="DZ31" s="11"/>
      <c r="EA31" s="11"/>
      <c r="EB31" s="129"/>
      <c r="EL31" s="129"/>
      <c r="EV31" s="129"/>
      <c r="FF31" s="129"/>
      <c r="FP31" s="129"/>
      <c r="FZ31" s="129"/>
      <c r="GJ31" s="129"/>
      <c r="GT31" s="129"/>
      <c r="HD31" s="129"/>
      <c r="HN31" s="129"/>
      <c r="HX31" s="129"/>
      <c r="IH31" s="129"/>
      <c r="IR31" s="129"/>
      <c r="JB31" s="129"/>
    </row>
    <row xmlns:x14ac="http://schemas.microsoft.com/office/spreadsheetml/2009/9/ac" r="32" s="3" customFormat="true" x14ac:dyDescent="0.25">
      <c r="A32" s="388" t="str">
        <f ca="true">IF(ISBLANK('Data Summary'!A34),"",'Data Summary'!A34)</f>
        <v/>
      </c>
      <c r="B32" s="129"/>
      <c r="L32" s="129"/>
      <c r="V32" s="129"/>
      <c r="AF32" s="129"/>
      <c r="AP32" s="129"/>
      <c r="AZ32" s="129"/>
      <c r="BJ32" s="129"/>
      <c r="BT32" s="129"/>
      <c r="BU32" s="129"/>
      <c r="CD32" s="129"/>
      <c r="CE32" s="129"/>
      <c r="CN32" s="129"/>
      <c r="CX32" s="129"/>
      <c r="DH32" s="129"/>
      <c r="DR32" s="129"/>
      <c r="EB32" s="129"/>
      <c r="EL32" s="129"/>
      <c r="EV32" s="129"/>
      <c r="FF32" s="129"/>
      <c r="FP32" s="129"/>
      <c r="FZ32" s="129"/>
      <c r="GJ32" s="129"/>
      <c r="GT32" s="129"/>
      <c r="HD32" s="129"/>
      <c r="HN32" s="129"/>
      <c r="HX32" s="129"/>
      <c r="IH32" s="129"/>
      <c r="IR32" s="129"/>
      <c r="JB32" s="129"/>
    </row>
    <row xmlns:x14ac="http://schemas.microsoft.com/office/spreadsheetml/2009/9/ac" r="33" s="3" customFormat="true" x14ac:dyDescent="0.25">
      <c r="A33" s="388" t="str">
        <f ca="true">IF(ISBLANK('Data Summary'!A35),"",'Data Summary'!A35)</f>
        <v/>
      </c>
      <c r="B33" s="129"/>
      <c r="L33" s="129"/>
      <c r="V33" s="129"/>
      <c r="AF33" s="129"/>
      <c r="AP33" s="129"/>
      <c r="AZ33" s="129"/>
      <c r="BJ33" s="129"/>
      <c r="BT33" s="129"/>
      <c r="BU33" s="129"/>
      <c r="CD33" s="129"/>
      <c r="CE33" s="129"/>
      <c r="CN33" s="129"/>
      <c r="CX33" s="129"/>
      <c r="DH33" s="129"/>
      <c r="DR33" s="129"/>
      <c r="EB33" s="129"/>
      <c r="EL33" s="129"/>
      <c r="EV33" s="129"/>
      <c r="FF33" s="129"/>
      <c r="FP33" s="129"/>
      <c r="FZ33" s="129"/>
      <c r="GJ33" s="129"/>
      <c r="GT33" s="129"/>
      <c r="HD33" s="129"/>
      <c r="HN33" s="129"/>
      <c r="HX33" s="129"/>
      <c r="IH33" s="129"/>
      <c r="IR33" s="129"/>
      <c r="JB33" s="129"/>
    </row>
    <row xmlns:x14ac="http://schemas.microsoft.com/office/spreadsheetml/2009/9/ac" r="34" s="3" customFormat="true" x14ac:dyDescent="0.25">
      <c r="A34" s="388" t="str">
        <f ca="true">IF(ISBLANK('Data Summary'!A36),"",'Data Summary'!A36)</f>
        <v/>
      </c>
      <c r="B34" s="129"/>
      <c r="L34" s="129"/>
      <c r="V34" s="129"/>
      <c r="AF34" s="129"/>
      <c r="AP34" s="129"/>
      <c r="AZ34" s="129"/>
      <c r="BJ34" s="129"/>
      <c r="BT34" s="129"/>
      <c r="BU34" s="129"/>
      <c r="CD34" s="129"/>
      <c r="CE34" s="129"/>
      <c r="CN34" s="129"/>
      <c r="CX34" s="129"/>
      <c r="DH34" s="129"/>
      <c r="DR34" s="129"/>
      <c r="EB34" s="129"/>
      <c r="EL34" s="129"/>
      <c r="EV34" s="129"/>
      <c r="FF34" s="129"/>
      <c r="FP34" s="129"/>
      <c r="FZ34" s="129"/>
      <c r="GJ34" s="129"/>
      <c r="GT34" s="129"/>
      <c r="HD34" s="129"/>
      <c r="HN34" s="129"/>
      <c r="HX34" s="129"/>
      <c r="IH34" s="129"/>
      <c r="IR34" s="129"/>
      <c r="JB34" s="129"/>
    </row>
    <row xmlns:x14ac="http://schemas.microsoft.com/office/spreadsheetml/2009/9/ac" r="35" s="3" customFormat="true" x14ac:dyDescent="0.25">
      <c r="A35" s="388" t="str">
        <f ca="true">IF(ISBLANK('Data Summary'!A37),"",'Data Summary'!A37)</f>
        <v/>
      </c>
      <c r="B35" s="129"/>
      <c r="L35" s="129"/>
      <c r="V35" s="129"/>
      <c r="AF35" s="129"/>
      <c r="AP35" s="129"/>
      <c r="AZ35" s="129"/>
      <c r="BJ35" s="129"/>
      <c r="BT35" s="129"/>
      <c r="BU35" s="129"/>
      <c r="CD35" s="129"/>
      <c r="CE35" s="129"/>
      <c r="CN35" s="129"/>
      <c r="CX35" s="129"/>
      <c r="DH35" s="129"/>
      <c r="DR35" s="129"/>
      <c r="EB35" s="129"/>
      <c r="EL35" s="129"/>
      <c r="EV35" s="129"/>
      <c r="FF35" s="129"/>
      <c r="FP35" s="129"/>
      <c r="FZ35" s="129"/>
      <c r="GJ35" s="129"/>
      <c r="GT35" s="129"/>
      <c r="HD35" s="129"/>
      <c r="HN35" s="129"/>
      <c r="HX35" s="129"/>
      <c r="IH35" s="129"/>
      <c r="IR35" s="129"/>
      <c r="JB35" s="129"/>
    </row>
    <row xmlns:x14ac="http://schemas.microsoft.com/office/spreadsheetml/2009/9/ac" r="36" s="3" customFormat="true" x14ac:dyDescent="0.25">
      <c r="A36" s="388" t="str">
        <f ca="true">IF(ISBLANK('Data Summary'!A38),"",'Data Summary'!A38)</f>
        <v/>
      </c>
      <c r="B36" s="129"/>
      <c r="L36" s="129"/>
      <c r="V36" s="129"/>
      <c r="AF36" s="129"/>
      <c r="AP36" s="129"/>
      <c r="AZ36" s="129"/>
      <c r="BJ36" s="129"/>
      <c r="BT36" s="129"/>
      <c r="BU36" s="129"/>
      <c r="CD36" s="129"/>
      <c r="CE36" s="129"/>
      <c r="CN36" s="129"/>
      <c r="CX36" s="129"/>
      <c r="DH36" s="129"/>
      <c r="DR36" s="129"/>
      <c r="EB36" s="129"/>
      <c r="EL36" s="129"/>
      <c r="EV36" s="129"/>
      <c r="FF36" s="129"/>
      <c r="FP36" s="129"/>
      <c r="FZ36" s="129"/>
      <c r="GJ36" s="129"/>
      <c r="GT36" s="129"/>
      <c r="HD36" s="129"/>
      <c r="HN36" s="129"/>
      <c r="HX36" s="129"/>
      <c r="IH36" s="129"/>
      <c r="IR36" s="129"/>
      <c r="JB36" s="129"/>
    </row>
    <row xmlns:x14ac="http://schemas.microsoft.com/office/spreadsheetml/2009/9/ac" r="37" s="3" customFormat="true" x14ac:dyDescent="0.25">
      <c r="A37" s="388" t="str">
        <f ca="true">IF(ISBLANK('Data Summary'!A39),"",'Data Summary'!A39)</f>
        <v/>
      </c>
      <c r="B37" s="129"/>
      <c r="L37" s="129"/>
      <c r="V37" s="129"/>
      <c r="AF37" s="129"/>
      <c r="AP37" s="129"/>
      <c r="AZ37" s="129"/>
      <c r="BJ37" s="129"/>
      <c r="BT37" s="129"/>
      <c r="BU37" s="129"/>
      <c r="CD37" s="129"/>
      <c r="CE37" s="129"/>
      <c r="CN37" s="129"/>
      <c r="CX37" s="129"/>
      <c r="DH37" s="129"/>
      <c r="DR37" s="129"/>
      <c r="EB37" s="129"/>
      <c r="EL37" s="129"/>
      <c r="EV37" s="129"/>
      <c r="FF37" s="129"/>
      <c r="FP37" s="129"/>
      <c r="FZ37" s="129"/>
      <c r="GJ37" s="129"/>
      <c r="GT37" s="129"/>
      <c r="HD37" s="129"/>
      <c r="HN37" s="129"/>
      <c r="HX37" s="129"/>
      <c r="IH37" s="129"/>
      <c r="IR37" s="129"/>
      <c r="JB37" s="129"/>
    </row>
    <row xmlns:x14ac="http://schemas.microsoft.com/office/spreadsheetml/2009/9/ac" r="38" s="3" customFormat="true" x14ac:dyDescent="0.25">
      <c r="A38" s="388" t="str">
        <f ca="true">IF(ISBLANK('Data Summary'!A40),"",'Data Summary'!A40)</f>
        <v/>
      </c>
      <c r="B38" s="129"/>
      <c r="L38" s="129"/>
      <c r="V38" s="129"/>
      <c r="AF38" s="129"/>
      <c r="AP38" s="129"/>
      <c r="AZ38" s="129"/>
      <c r="BJ38" s="129"/>
      <c r="BT38" s="129"/>
      <c r="BU38" s="129"/>
      <c r="CD38" s="129"/>
      <c r="CE38" s="129"/>
      <c r="CN38" s="129"/>
      <c r="CX38" s="129"/>
      <c r="DH38" s="129"/>
      <c r="DR38" s="129"/>
      <c r="EB38" s="129"/>
      <c r="EL38" s="129"/>
      <c r="EV38" s="129"/>
      <c r="FF38" s="129"/>
      <c r="FP38" s="129"/>
      <c r="FZ38" s="129"/>
      <c r="GJ38" s="129"/>
      <c r="GT38" s="129"/>
      <c r="HD38" s="129"/>
      <c r="HN38" s="129"/>
      <c r="HX38" s="129"/>
      <c r="IH38" s="129"/>
      <c r="IR38" s="129"/>
      <c r="JB38" s="129"/>
    </row>
    <row xmlns:x14ac="http://schemas.microsoft.com/office/spreadsheetml/2009/9/ac" r="39" s="3" customFormat="true" x14ac:dyDescent="0.25">
      <c r="A39" s="388" t="str">
        <f ca="true">IF(ISBLANK('Data Summary'!A41),"",'Data Summary'!A41)</f>
        <v/>
      </c>
      <c r="B39" s="129"/>
      <c r="L39" s="129"/>
      <c r="V39" s="129"/>
      <c r="AF39" s="129"/>
      <c r="AP39" s="129"/>
      <c r="AZ39" s="129"/>
      <c r="BJ39" s="129"/>
      <c r="BT39" s="129"/>
      <c r="BU39" s="129"/>
      <c r="CD39" s="129"/>
      <c r="CE39" s="129"/>
      <c r="CN39" s="129"/>
      <c r="CX39" s="129"/>
      <c r="DH39" s="129"/>
      <c r="DR39" s="129"/>
      <c r="EB39" s="129"/>
      <c r="EL39" s="129"/>
      <c r="EV39" s="129"/>
      <c r="FF39" s="129"/>
      <c r="FP39" s="129"/>
      <c r="FZ39" s="129"/>
      <c r="GJ39" s="129"/>
      <c r="GT39" s="129"/>
      <c r="HD39" s="129"/>
      <c r="HN39" s="129"/>
      <c r="HX39" s="129"/>
      <c r="IH39" s="129"/>
      <c r="IR39" s="129"/>
      <c r="JB39" s="129"/>
    </row>
    <row xmlns:x14ac="http://schemas.microsoft.com/office/spreadsheetml/2009/9/ac" r="40" s="3" customFormat="true" x14ac:dyDescent="0.25">
      <c r="A40" s="388" t="str">
        <f ca="true">IF(ISBLANK('Data Summary'!A42),"",'Data Summary'!A42)</f>
        <v/>
      </c>
      <c r="B40" s="129"/>
      <c r="L40" s="129"/>
      <c r="V40" s="129"/>
      <c r="AF40" s="129"/>
      <c r="AP40" s="129"/>
      <c r="AZ40" s="129"/>
      <c r="BJ40" s="129"/>
      <c r="BT40" s="129"/>
      <c r="BU40" s="129"/>
      <c r="CD40" s="129"/>
      <c r="CE40" s="129"/>
      <c r="CN40" s="129"/>
      <c r="CX40" s="129"/>
      <c r="DH40" s="129"/>
      <c r="DR40" s="129"/>
      <c r="EB40" s="129"/>
      <c r="EL40" s="129"/>
      <c r="EV40" s="129"/>
      <c r="FF40" s="129"/>
      <c r="FP40" s="129"/>
      <c r="FZ40" s="129"/>
      <c r="GJ40" s="129"/>
      <c r="GT40" s="129"/>
      <c r="HD40" s="129"/>
      <c r="HN40" s="129"/>
      <c r="HX40" s="129"/>
      <c r="IH40" s="129"/>
      <c r="IR40" s="129"/>
      <c r="JB40" s="129"/>
    </row>
    <row xmlns:x14ac="http://schemas.microsoft.com/office/spreadsheetml/2009/9/ac" r="41" s="3" customFormat="true" x14ac:dyDescent="0.25">
      <c r="A41" s="388" t="str">
        <f ca="true">IF(ISBLANK('Data Summary'!A43),"",'Data Summary'!A43)</f>
        <v/>
      </c>
      <c r="B41" s="129"/>
      <c r="L41" s="129"/>
      <c r="V41" s="129"/>
      <c r="AF41" s="129"/>
      <c r="AP41" s="129"/>
      <c r="AZ41" s="129"/>
      <c r="BJ41" s="129"/>
      <c r="BT41" s="129"/>
      <c r="BU41" s="129"/>
      <c r="CD41" s="129"/>
      <c r="CE41" s="129"/>
      <c r="CN41" s="129"/>
      <c r="CX41" s="129"/>
      <c r="DH41" s="129"/>
      <c r="DR41" s="129"/>
      <c r="EB41" s="129"/>
      <c r="EL41" s="129"/>
      <c r="EV41" s="129"/>
      <c r="FF41" s="129"/>
      <c r="FP41" s="129"/>
      <c r="FZ41" s="129"/>
      <c r="GJ41" s="129"/>
      <c r="GT41" s="129"/>
      <c r="HD41" s="129"/>
      <c r="HN41" s="129"/>
      <c r="HX41" s="129"/>
      <c r="IH41" s="129"/>
      <c r="IR41" s="129"/>
      <c r="JB41" s="129"/>
    </row>
    <row xmlns:x14ac="http://schemas.microsoft.com/office/spreadsheetml/2009/9/ac" r="42" s="3" customFormat="true" x14ac:dyDescent="0.25">
      <c r="A42" s="388" t="str">
        <f ca="true">IF(ISBLANK('Data Summary'!A44),"",'Data Summary'!A44)</f>
        <v/>
      </c>
      <c r="B42" s="129"/>
      <c r="L42" s="129"/>
      <c r="V42" s="129"/>
      <c r="AF42" s="129"/>
      <c r="AP42" s="129"/>
      <c r="AZ42" s="129"/>
      <c r="BJ42" s="129"/>
      <c r="BT42" s="129"/>
      <c r="BU42" s="129"/>
      <c r="CD42" s="129"/>
      <c r="CE42" s="129"/>
      <c r="CN42" s="129"/>
      <c r="CX42" s="129"/>
      <c r="DH42" s="129"/>
      <c r="DR42" s="129"/>
      <c r="EB42" s="129"/>
      <c r="EL42" s="129"/>
      <c r="EV42" s="129"/>
      <c r="FF42" s="129"/>
      <c r="FP42" s="129"/>
      <c r="FZ42" s="129"/>
      <c r="GJ42" s="129"/>
      <c r="GT42" s="129"/>
      <c r="HD42" s="129"/>
      <c r="HN42" s="129"/>
      <c r="HX42" s="129"/>
      <c r="IH42" s="129"/>
      <c r="IR42" s="129"/>
      <c r="JB42" s="129"/>
    </row>
    <row xmlns:x14ac="http://schemas.microsoft.com/office/spreadsheetml/2009/9/ac" r="43" s="3" customFormat="true" x14ac:dyDescent="0.25">
      <c r="A43" s="388" t="str">
        <f ca="true">IF(ISBLANK('Data Summary'!A45),"",'Data Summary'!A45)</f>
        <v/>
      </c>
      <c r="B43" s="129"/>
      <c r="L43" s="129"/>
      <c r="V43" s="129"/>
      <c r="AF43" s="129"/>
      <c r="AP43" s="129"/>
      <c r="AZ43" s="129"/>
      <c r="BJ43" s="129"/>
      <c r="BT43" s="129"/>
      <c r="BU43" s="129"/>
      <c r="CD43" s="129"/>
      <c r="CE43" s="129"/>
      <c r="CN43" s="129"/>
      <c r="CX43" s="129"/>
      <c r="DH43" s="129"/>
      <c r="DR43" s="129"/>
      <c r="EB43" s="129"/>
      <c r="EL43" s="129"/>
      <c r="EV43" s="129"/>
      <c r="FF43" s="129"/>
      <c r="FP43" s="129"/>
      <c r="FZ43" s="129"/>
      <c r="GJ43" s="129"/>
      <c r="GT43" s="129"/>
      <c r="HD43" s="129"/>
      <c r="HN43" s="129"/>
      <c r="HX43" s="129"/>
      <c r="IH43" s="129"/>
      <c r="IR43" s="129"/>
      <c r="JB43" s="129"/>
    </row>
    <row xmlns:x14ac="http://schemas.microsoft.com/office/spreadsheetml/2009/9/ac" r="44" s="3" customFormat="true" x14ac:dyDescent="0.25">
      <c r="A44" s="388" t="str">
        <f ca="true">IF(ISBLANK('Data Summary'!A46),"",'Data Summary'!A46)</f>
        <v/>
      </c>
      <c r="B44" s="129"/>
      <c r="L44" s="129"/>
      <c r="V44" s="129"/>
      <c r="AF44" s="129"/>
      <c r="AP44" s="129"/>
      <c r="AZ44" s="129"/>
      <c r="BJ44" s="129"/>
      <c r="BT44" s="129"/>
      <c r="BU44" s="129"/>
      <c r="CD44" s="129"/>
      <c r="CE44" s="129"/>
      <c r="CN44" s="129"/>
      <c r="CX44" s="129"/>
      <c r="DH44" s="129"/>
      <c r="DR44" s="129"/>
      <c r="EB44" s="129"/>
      <c r="EL44" s="129"/>
      <c r="EV44" s="129"/>
      <c r="FF44" s="129"/>
      <c r="FP44" s="129"/>
      <c r="FZ44" s="129"/>
      <c r="GJ44" s="129"/>
      <c r="GT44" s="129"/>
      <c r="HD44" s="129"/>
      <c r="HN44" s="129"/>
      <c r="HX44" s="129"/>
      <c r="IH44" s="129"/>
      <c r="IR44" s="129"/>
      <c r="JB44" s="129"/>
    </row>
    <row xmlns:x14ac="http://schemas.microsoft.com/office/spreadsheetml/2009/9/ac" r="45" s="3" customFormat="true" x14ac:dyDescent="0.25">
      <c r="A45" s="388" t="str">
        <f ca="true">IF(ISBLANK('Data Summary'!A47),"",'Data Summary'!A47)</f>
        <v/>
      </c>
      <c r="B45" s="129"/>
      <c r="L45" s="129"/>
      <c r="V45" s="129"/>
      <c r="AF45" s="129"/>
      <c r="AP45" s="129"/>
      <c r="AZ45" s="129"/>
      <c r="BJ45" s="129"/>
      <c r="BT45" s="129"/>
      <c r="BU45" s="129"/>
      <c r="CD45" s="129"/>
      <c r="CE45" s="129"/>
      <c r="CN45" s="129"/>
      <c r="CX45" s="129"/>
      <c r="DH45" s="129"/>
      <c r="DR45" s="129"/>
      <c r="EB45" s="129"/>
      <c r="EL45" s="129"/>
      <c r="EV45" s="129"/>
      <c r="FF45" s="129"/>
      <c r="FP45" s="129"/>
      <c r="FZ45" s="129"/>
      <c r="GJ45" s="129"/>
      <c r="GT45" s="129"/>
      <c r="HD45" s="129"/>
      <c r="HN45" s="129"/>
      <c r="HX45" s="129"/>
      <c r="IH45" s="129"/>
      <c r="IR45" s="129"/>
      <c r="JB45" s="129"/>
    </row>
    <row xmlns:x14ac="http://schemas.microsoft.com/office/spreadsheetml/2009/9/ac" r="46" s="3" customFormat="true" x14ac:dyDescent="0.25">
      <c r="A46" s="388" t="str">
        <f ca="true">IF(ISBLANK('Data Summary'!A48),"",'Data Summary'!A48)</f>
        <v/>
      </c>
      <c r="B46" s="129"/>
      <c r="L46" s="129"/>
      <c r="V46" s="129"/>
      <c r="AF46" s="129"/>
      <c r="AP46" s="129"/>
      <c r="AZ46" s="129"/>
      <c r="BJ46" s="129"/>
      <c r="BT46" s="129"/>
      <c r="BU46" s="129"/>
      <c r="CD46" s="129"/>
      <c r="CE46" s="129"/>
      <c r="CN46" s="129"/>
      <c r="CX46" s="129"/>
      <c r="DH46" s="129"/>
      <c r="DR46" s="129"/>
      <c r="EB46" s="129"/>
      <c r="EL46" s="129"/>
      <c r="EV46" s="129"/>
      <c r="FF46" s="129"/>
      <c r="FP46" s="129"/>
      <c r="FZ46" s="129"/>
      <c r="GJ46" s="129"/>
      <c r="GT46" s="129"/>
      <c r="HD46" s="129"/>
      <c r="HN46" s="129"/>
      <c r="HX46" s="129"/>
      <c r="IH46" s="129"/>
      <c r="IR46" s="129"/>
      <c r="JB46" s="129"/>
    </row>
    <row xmlns:x14ac="http://schemas.microsoft.com/office/spreadsheetml/2009/9/ac" r="47" s="3" customFormat="true" x14ac:dyDescent="0.25">
      <c r="A47" s="388" t="str">
        <f ca="true">IF(ISBLANK('Data Summary'!A49),"",'Data Summary'!A49)</f>
        <v/>
      </c>
      <c r="B47" s="129"/>
      <c r="L47" s="129"/>
      <c r="V47" s="129"/>
      <c r="AF47" s="129"/>
      <c r="AP47" s="129"/>
      <c r="AZ47" s="129"/>
      <c r="BJ47" s="129"/>
      <c r="BT47" s="129"/>
      <c r="BU47" s="129"/>
      <c r="CD47" s="129"/>
      <c r="CE47" s="129"/>
      <c r="CN47" s="129"/>
      <c r="CX47" s="129"/>
      <c r="DH47" s="129"/>
      <c r="DR47" s="129"/>
      <c r="EB47" s="129"/>
      <c r="EL47" s="129"/>
      <c r="EV47" s="129"/>
      <c r="FF47" s="129"/>
      <c r="FP47" s="129"/>
      <c r="FZ47" s="129"/>
      <c r="GJ47" s="129"/>
      <c r="GT47" s="129"/>
      <c r="HD47" s="129"/>
      <c r="HN47" s="129"/>
      <c r="HX47" s="129"/>
      <c r="IH47" s="129"/>
      <c r="IR47" s="129"/>
      <c r="JB47" s="129"/>
    </row>
    <row xmlns:x14ac="http://schemas.microsoft.com/office/spreadsheetml/2009/9/ac" r="48" s="3" customFormat="true" x14ac:dyDescent="0.25">
      <c r="A48" s="388" t="str">
        <f ca="true">IF(ISBLANK('Data Summary'!A50),"",'Data Summary'!A50)</f>
        <v/>
      </c>
      <c r="B48" s="129"/>
      <c r="L48" s="129"/>
      <c r="V48" s="129"/>
      <c r="AF48" s="129"/>
      <c r="AP48" s="129"/>
      <c r="AZ48" s="129"/>
      <c r="BJ48" s="129"/>
      <c r="BT48" s="129"/>
      <c r="BU48" s="129"/>
      <c r="CD48" s="129"/>
      <c r="CE48" s="129"/>
      <c r="CN48" s="129"/>
      <c r="CX48" s="129"/>
      <c r="DH48" s="129"/>
      <c r="DR48" s="129"/>
      <c r="EB48" s="129"/>
      <c r="EL48" s="129"/>
      <c r="EV48" s="129"/>
      <c r="FF48" s="129"/>
      <c r="FP48" s="129"/>
      <c r="FZ48" s="129"/>
      <c r="GJ48" s="129"/>
      <c r="GT48" s="129"/>
      <c r="HD48" s="129"/>
      <c r="HN48" s="129"/>
      <c r="HX48" s="129"/>
      <c r="IH48" s="129"/>
      <c r="IR48" s="129"/>
      <c r="JB48" s="129"/>
    </row>
    <row xmlns:x14ac="http://schemas.microsoft.com/office/spreadsheetml/2009/9/ac" r="49" s="3" customFormat="true" x14ac:dyDescent="0.25">
      <c r="A49" s="388" t="str">
        <f ca="true">IF(ISBLANK('Data Summary'!A51),"",'Data Summary'!A51)</f>
        <v/>
      </c>
      <c r="B49" s="129"/>
      <c r="L49" s="129"/>
      <c r="V49" s="129"/>
      <c r="AF49" s="129"/>
      <c r="AP49" s="129"/>
      <c r="AZ49" s="129"/>
      <c r="BJ49" s="129"/>
      <c r="BT49" s="129"/>
      <c r="BU49" s="129"/>
      <c r="CD49" s="129"/>
      <c r="CE49" s="129"/>
      <c r="CN49" s="129"/>
      <c r="CX49" s="129"/>
      <c r="DH49" s="129"/>
      <c r="DR49" s="129"/>
      <c r="EB49" s="129"/>
      <c r="EL49" s="129"/>
      <c r="EV49" s="129"/>
      <c r="FF49" s="129"/>
      <c r="FP49" s="129"/>
      <c r="FZ49" s="129"/>
      <c r="GJ49" s="129"/>
      <c r="GT49" s="129"/>
      <c r="HD49" s="129"/>
      <c r="HN49" s="129"/>
      <c r="HX49" s="129"/>
      <c r="IH49" s="129"/>
      <c r="IR49" s="129"/>
      <c r="JB49" s="129"/>
    </row>
    <row xmlns:x14ac="http://schemas.microsoft.com/office/spreadsheetml/2009/9/ac" r="50" s="3" customFormat="true" x14ac:dyDescent="0.25">
      <c r="A50" s="388" t="str">
        <f ca="true">IF(ISBLANK('Data Summary'!A52),"",'Data Summary'!A52)</f>
        <v/>
      </c>
      <c r="B50" s="129"/>
      <c r="L50" s="129"/>
      <c r="V50" s="129"/>
      <c r="AF50" s="129"/>
      <c r="AP50" s="129"/>
      <c r="AZ50" s="129"/>
      <c r="BJ50" s="129"/>
      <c r="BT50" s="129"/>
      <c r="BU50" s="129"/>
      <c r="CD50" s="129"/>
      <c r="CE50" s="129"/>
      <c r="CN50" s="129"/>
      <c r="CX50" s="129"/>
      <c r="DH50" s="129"/>
      <c r="DR50" s="129"/>
      <c r="EB50" s="129"/>
      <c r="EL50" s="129"/>
      <c r="EV50" s="129"/>
      <c r="FF50" s="129"/>
      <c r="FP50" s="129"/>
      <c r="FZ50" s="129"/>
      <c r="GJ50" s="129"/>
      <c r="GT50" s="129"/>
      <c r="HD50" s="129"/>
      <c r="HN50" s="129"/>
      <c r="HX50" s="129"/>
      <c r="IH50" s="129"/>
      <c r="IR50" s="129"/>
      <c r="JB50" s="129"/>
    </row>
    <row xmlns:x14ac="http://schemas.microsoft.com/office/spreadsheetml/2009/9/ac" r="51" s="3" customFormat="true" x14ac:dyDescent="0.25">
      <c r="A51" s="388" t="str">
        <f ca="true">IF(ISBLANK('Data Summary'!A53),"",'Data Summary'!A53)</f>
        <v/>
      </c>
      <c r="B51" s="129"/>
      <c r="L51" s="129"/>
      <c r="V51" s="129"/>
      <c r="AF51" s="129"/>
      <c r="AP51" s="129"/>
      <c r="AZ51" s="129"/>
      <c r="BJ51" s="129"/>
      <c r="BT51" s="129"/>
      <c r="BU51" s="129"/>
      <c r="CD51" s="129"/>
      <c r="CE51" s="129"/>
      <c r="CN51" s="129"/>
      <c r="CX51" s="129"/>
      <c r="DH51" s="129"/>
      <c r="DR51" s="129"/>
      <c r="EB51" s="129"/>
      <c r="EL51" s="129"/>
      <c r="EV51" s="129"/>
      <c r="FF51" s="129"/>
      <c r="FP51" s="129"/>
      <c r="FZ51" s="129"/>
      <c r="GJ51" s="129"/>
      <c r="GT51" s="129"/>
      <c r="HD51" s="129"/>
      <c r="HN51" s="129"/>
      <c r="HX51" s="129"/>
      <c r="IH51" s="129"/>
      <c r="IR51" s="129"/>
      <c r="JB51" s="129"/>
    </row>
    <row xmlns:x14ac="http://schemas.microsoft.com/office/spreadsheetml/2009/9/ac" r="52" s="3" customFormat="true" x14ac:dyDescent="0.25">
      <c r="A52" s="388" t="str">
        <f ca="true">IF(ISBLANK('Data Summary'!A54),"",'Data Summary'!A54)</f>
        <v/>
      </c>
      <c r="B52" s="129"/>
      <c r="L52" s="129"/>
      <c r="V52" s="129"/>
      <c r="AF52" s="129"/>
      <c r="AP52" s="129"/>
      <c r="AZ52" s="129"/>
      <c r="BJ52" s="129"/>
      <c r="BT52" s="129"/>
      <c r="BU52" s="129"/>
      <c r="CD52" s="129"/>
      <c r="CE52" s="129"/>
      <c r="CN52" s="129"/>
      <c r="CX52" s="129"/>
      <c r="DH52" s="129"/>
      <c r="DR52" s="129"/>
      <c r="EB52" s="129"/>
      <c r="EL52" s="129"/>
      <c r="EV52" s="129"/>
      <c r="FF52" s="129"/>
      <c r="FP52" s="129"/>
      <c r="FZ52" s="129"/>
      <c r="GJ52" s="129"/>
      <c r="GT52" s="129"/>
      <c r="HD52" s="129"/>
      <c r="HN52" s="129"/>
      <c r="HX52" s="129"/>
      <c r="IH52" s="129"/>
      <c r="IR52" s="129"/>
      <c r="JB52" s="129"/>
    </row>
    <row xmlns:x14ac="http://schemas.microsoft.com/office/spreadsheetml/2009/9/ac" r="53" s="3" customFormat="true" x14ac:dyDescent="0.25">
      <c r="A53" s="388" t="str">
        <f ca="true">IF(ISBLANK('Data Summary'!A55),"",'Data Summary'!A55)</f>
        <v/>
      </c>
      <c r="B53" s="129"/>
      <c r="L53" s="129"/>
      <c r="V53" s="129"/>
      <c r="AF53" s="129"/>
      <c r="AP53" s="129"/>
      <c r="AZ53" s="129"/>
      <c r="BJ53" s="129"/>
      <c r="BT53" s="129"/>
      <c r="BU53" s="129"/>
      <c r="CD53" s="129"/>
      <c r="CE53" s="129"/>
      <c r="CN53" s="129"/>
      <c r="CX53" s="129"/>
      <c r="DH53" s="129"/>
      <c r="DR53" s="129"/>
      <c r="EB53" s="129"/>
      <c r="EL53" s="129"/>
      <c r="EV53" s="129"/>
      <c r="FF53" s="129"/>
      <c r="FP53" s="129"/>
      <c r="FZ53" s="129"/>
      <c r="GJ53" s="129"/>
      <c r="GT53" s="129"/>
      <c r="HD53" s="129"/>
      <c r="HN53" s="129"/>
      <c r="HX53" s="129"/>
      <c r="IH53" s="129"/>
      <c r="IR53" s="129"/>
      <c r="JB53" s="129"/>
    </row>
    <row xmlns:x14ac="http://schemas.microsoft.com/office/spreadsheetml/2009/9/ac" r="54" s="3" customFormat="true" x14ac:dyDescent="0.25">
      <c r="A54" s="388" t="str">
        <f ca="true">IF(ISBLANK('Data Summary'!A56),"",'Data Summary'!A56)</f>
        <v/>
      </c>
      <c r="B54" s="129"/>
      <c r="L54" s="129"/>
      <c r="V54" s="129"/>
      <c r="AF54" s="129"/>
      <c r="AP54" s="129"/>
      <c r="AZ54" s="129"/>
      <c r="BJ54" s="129"/>
      <c r="BT54" s="129"/>
      <c r="BU54" s="129"/>
      <c r="CD54" s="129"/>
      <c r="CE54" s="129"/>
      <c r="CN54" s="129"/>
      <c r="CX54" s="129"/>
      <c r="DH54" s="129"/>
      <c r="DR54" s="129"/>
      <c r="EB54" s="129"/>
      <c r="EL54" s="129"/>
      <c r="EV54" s="129"/>
      <c r="FF54" s="129"/>
      <c r="FP54" s="129"/>
      <c r="FZ54" s="129"/>
      <c r="GJ54" s="129"/>
      <c r="GT54" s="129"/>
      <c r="HD54" s="129"/>
      <c r="HN54" s="129"/>
      <c r="HX54" s="129"/>
      <c r="IH54" s="129"/>
      <c r="IR54" s="129"/>
      <c r="JB54" s="129"/>
    </row>
    <row xmlns:x14ac="http://schemas.microsoft.com/office/spreadsheetml/2009/9/ac" r="55" s="3" customFormat="true" x14ac:dyDescent="0.25">
      <c r="A55" s="388" t="str">
        <f ca="true">IF(ISBLANK('Data Summary'!A57),"",'Data Summary'!A57)</f>
        <v/>
      </c>
      <c r="B55" s="129"/>
      <c r="L55" s="129"/>
      <c r="V55" s="129"/>
      <c r="AF55" s="129"/>
      <c r="AP55" s="129"/>
      <c r="AZ55" s="129"/>
      <c r="BJ55" s="129"/>
      <c r="BT55" s="129"/>
      <c r="BU55" s="129"/>
      <c r="CD55" s="129"/>
      <c r="CE55" s="129"/>
      <c r="CN55" s="129"/>
      <c r="CX55" s="129"/>
      <c r="DH55" s="129"/>
      <c r="DR55" s="129"/>
      <c r="EB55" s="129"/>
      <c r="EL55" s="129"/>
      <c r="EV55" s="129"/>
      <c r="FF55" s="129"/>
      <c r="FP55" s="129"/>
      <c r="FZ55" s="129"/>
      <c r="GJ55" s="129"/>
      <c r="GT55" s="129"/>
      <c r="HD55" s="129"/>
      <c r="HN55" s="129"/>
      <c r="HX55" s="129"/>
      <c r="IH55" s="129"/>
      <c r="IR55" s="129"/>
      <c r="JB55" s="129"/>
    </row>
    <row xmlns:x14ac="http://schemas.microsoft.com/office/spreadsheetml/2009/9/ac" r="56" s="3" customFormat="true" x14ac:dyDescent="0.25">
      <c r="A56" s="388" t="str">
        <f ca="true">IF(ISBLANK('Data Summary'!A58),"",'Data Summary'!A58)</f>
        <v/>
      </c>
      <c r="B56" s="129"/>
      <c r="L56" s="129"/>
      <c r="V56" s="129"/>
      <c r="AF56" s="129"/>
      <c r="AP56" s="129"/>
      <c r="AZ56" s="129"/>
      <c r="BJ56" s="129"/>
      <c r="BT56" s="129"/>
      <c r="BU56" s="129"/>
      <c r="CD56" s="129"/>
      <c r="CE56" s="129"/>
      <c r="CN56" s="129"/>
      <c r="CX56" s="129"/>
      <c r="DH56" s="129"/>
      <c r="DR56" s="129"/>
      <c r="EB56" s="129"/>
      <c r="EL56" s="129"/>
      <c r="EV56" s="129"/>
      <c r="FF56" s="129"/>
      <c r="FP56" s="129"/>
      <c r="FZ56" s="129"/>
      <c r="GJ56" s="129"/>
      <c r="GT56" s="129"/>
      <c r="HD56" s="129"/>
      <c r="HN56" s="129"/>
      <c r="HX56" s="129"/>
      <c r="IH56" s="129"/>
      <c r="IR56" s="129"/>
      <c r="JB56" s="129"/>
    </row>
    <row xmlns:x14ac="http://schemas.microsoft.com/office/spreadsheetml/2009/9/ac" r="57" s="3" customFormat="true" x14ac:dyDescent="0.25">
      <c r="A57" s="388" t="str">
        <f ca="true">IF(ISBLANK('Data Summary'!A59),"",'Data Summary'!A59)</f>
        <v/>
      </c>
      <c r="B57" s="129"/>
      <c r="L57" s="129"/>
      <c r="V57" s="129"/>
      <c r="AF57" s="129"/>
      <c r="AP57" s="129"/>
      <c r="AZ57" s="129"/>
      <c r="BJ57" s="129"/>
      <c r="BT57" s="129"/>
      <c r="BU57" s="129"/>
      <c r="CD57" s="129"/>
      <c r="CE57" s="129"/>
      <c r="CN57" s="129"/>
      <c r="CX57" s="129"/>
      <c r="DH57" s="129"/>
      <c r="DR57" s="129"/>
      <c r="EB57" s="129"/>
      <c r="EL57" s="129"/>
      <c r="EV57" s="129"/>
      <c r="FF57" s="129"/>
      <c r="FP57" s="129"/>
      <c r="FZ57" s="129"/>
      <c r="GJ57" s="129"/>
      <c r="GT57" s="129"/>
      <c r="HD57" s="129"/>
      <c r="HN57" s="129"/>
      <c r="HX57" s="129"/>
      <c r="IH57" s="129"/>
      <c r="IR57" s="129"/>
      <c r="JB57" s="129"/>
    </row>
    <row xmlns:x14ac="http://schemas.microsoft.com/office/spreadsheetml/2009/9/ac" r="58" s="3" customFormat="true" x14ac:dyDescent="0.25">
      <c r="A58" s="388" t="str">
        <f ca="true">IF(ISBLANK('Data Summary'!A60),"",'Data Summary'!A60)</f>
        <v/>
      </c>
      <c r="B58" s="129"/>
      <c r="L58" s="129"/>
      <c r="V58" s="129"/>
      <c r="AF58" s="129"/>
      <c r="AP58" s="129"/>
      <c r="AZ58" s="129"/>
      <c r="BJ58" s="129"/>
      <c r="BT58" s="129"/>
      <c r="BU58" s="129"/>
      <c r="CD58" s="129"/>
      <c r="CE58" s="129"/>
      <c r="CN58" s="129"/>
      <c r="CX58" s="129"/>
      <c r="DH58" s="129"/>
      <c r="DR58" s="129"/>
      <c r="EB58" s="129"/>
      <c r="EL58" s="129"/>
      <c r="EV58" s="129"/>
      <c r="FF58" s="129"/>
      <c r="FP58" s="129"/>
      <c r="FZ58" s="129"/>
      <c r="GJ58" s="129"/>
      <c r="GT58" s="129"/>
      <c r="HD58" s="129"/>
      <c r="HN58" s="129"/>
      <c r="HX58" s="129"/>
      <c r="IH58" s="129"/>
      <c r="IR58" s="129"/>
      <c r="JB58" s="129"/>
    </row>
    <row xmlns:x14ac="http://schemas.microsoft.com/office/spreadsheetml/2009/9/ac" r="59" s="3" customFormat="true" x14ac:dyDescent="0.25">
      <c r="A59" s="388" t="str">
        <f ca="true">IF(ISBLANK('Data Summary'!A61),"",'Data Summary'!A61)</f>
        <v/>
      </c>
      <c r="B59" s="129"/>
      <c r="L59" s="129"/>
      <c r="V59" s="129"/>
      <c r="AF59" s="129"/>
      <c r="AP59" s="129"/>
      <c r="AZ59" s="129"/>
      <c r="BJ59" s="129"/>
      <c r="BT59" s="129"/>
      <c r="BU59" s="129"/>
      <c r="CD59" s="129"/>
      <c r="CE59" s="129"/>
      <c r="CN59" s="129"/>
      <c r="CX59" s="129"/>
      <c r="DH59" s="129"/>
      <c r="DR59" s="129"/>
      <c r="EB59" s="129"/>
      <c r="EL59" s="129"/>
      <c r="EV59" s="129"/>
      <c r="FF59" s="129"/>
      <c r="FP59" s="129"/>
      <c r="FZ59" s="129"/>
      <c r="GJ59" s="129"/>
      <c r="GT59" s="129"/>
      <c r="HD59" s="129"/>
      <c r="HN59" s="129"/>
      <c r="HX59" s="129"/>
      <c r="IH59" s="129"/>
      <c r="IR59" s="129"/>
      <c r="JB59" s="129"/>
    </row>
    <row xmlns:x14ac="http://schemas.microsoft.com/office/spreadsheetml/2009/9/ac" r="60" s="3" customFormat="true" x14ac:dyDescent="0.25">
      <c r="A60" s="388" t="str">
        <f ca="true">IF(ISBLANK('Data Summary'!A62),"",'Data Summary'!A62)</f>
        <v/>
      </c>
      <c r="B60" s="129"/>
      <c r="L60" s="129"/>
      <c r="V60" s="129"/>
      <c r="AF60" s="129"/>
      <c r="AP60" s="129"/>
      <c r="AZ60" s="129"/>
      <c r="BJ60" s="129"/>
      <c r="BT60" s="129"/>
      <c r="BU60" s="129"/>
      <c r="CD60" s="129"/>
      <c r="CE60" s="129"/>
      <c r="CN60" s="129"/>
      <c r="CX60" s="129"/>
      <c r="DH60" s="129"/>
      <c r="DR60" s="129"/>
      <c r="EB60" s="129"/>
      <c r="EL60" s="129"/>
      <c r="EV60" s="129"/>
      <c r="FF60" s="129"/>
      <c r="FP60" s="129"/>
      <c r="FZ60" s="129"/>
      <c r="GJ60" s="129"/>
      <c r="GT60" s="129"/>
      <c r="HD60" s="129"/>
      <c r="HN60" s="129"/>
      <c r="HX60" s="129"/>
      <c r="IH60" s="129"/>
      <c r="IR60" s="129"/>
      <c r="JB60" s="129"/>
    </row>
    <row xmlns:x14ac="http://schemas.microsoft.com/office/spreadsheetml/2009/9/ac" r="61" s="3" customFormat="true" x14ac:dyDescent="0.25">
      <c r="A61" s="388" t="str">
        <f ca="true">IF(ISBLANK('Data Summary'!A63),"",'Data Summary'!A63)</f>
        <v/>
      </c>
      <c r="B61" s="129"/>
      <c r="L61" s="129"/>
      <c r="V61" s="129"/>
      <c r="AF61" s="129"/>
      <c r="AP61" s="129"/>
      <c r="AZ61" s="129"/>
      <c r="BJ61" s="129"/>
      <c r="BT61" s="129"/>
      <c r="BU61" s="129"/>
      <c r="CD61" s="129"/>
      <c r="CE61" s="129"/>
      <c r="CN61" s="129"/>
      <c r="CX61" s="129"/>
      <c r="DH61" s="129"/>
      <c r="DR61" s="129"/>
      <c r="EB61" s="129"/>
      <c r="EL61" s="129"/>
      <c r="EV61" s="129"/>
      <c r="FF61" s="129"/>
      <c r="FP61" s="129"/>
      <c r="FZ61" s="129"/>
      <c r="GJ61" s="129"/>
      <c r="GT61" s="129"/>
      <c r="HD61" s="129"/>
      <c r="HN61" s="129"/>
      <c r="HX61" s="129"/>
      <c r="IH61" s="129"/>
      <c r="IR61" s="129"/>
      <c r="JB61" s="129"/>
    </row>
    <row xmlns:x14ac="http://schemas.microsoft.com/office/spreadsheetml/2009/9/ac" r="62" s="3" customFormat="true" x14ac:dyDescent="0.25">
      <c r="A62" s="388" t="str">
        <f ca="true">IF(ISBLANK('Data Summary'!A64),"",'Data Summary'!A64)</f>
        <v/>
      </c>
      <c r="B62" s="129"/>
      <c r="L62" s="129"/>
      <c r="V62" s="129"/>
      <c r="AF62" s="129"/>
      <c r="AP62" s="129"/>
      <c r="AZ62" s="129"/>
      <c r="BJ62" s="129"/>
      <c r="BT62" s="129"/>
      <c r="BU62" s="129"/>
      <c r="CD62" s="129"/>
      <c r="CE62" s="129"/>
      <c r="CN62" s="129"/>
      <c r="CX62" s="129"/>
      <c r="DH62" s="129"/>
      <c r="DR62" s="129"/>
      <c r="EB62" s="129"/>
      <c r="EL62" s="129"/>
      <c r="EV62" s="129"/>
      <c r="FF62" s="129"/>
      <c r="FP62" s="129"/>
      <c r="FZ62" s="129"/>
      <c r="GJ62" s="129"/>
      <c r="GT62" s="129"/>
      <c r="HD62" s="129"/>
      <c r="HN62" s="129"/>
      <c r="HX62" s="129"/>
      <c r="IH62" s="129"/>
      <c r="IR62" s="129"/>
      <c r="JB62" s="129"/>
    </row>
    <row xmlns:x14ac="http://schemas.microsoft.com/office/spreadsheetml/2009/9/ac" r="63" s="3" customFormat="true" x14ac:dyDescent="0.25">
      <c r="A63" s="388" t="str">
        <f ca="true">IF(ISBLANK('Data Summary'!A65),"",'Data Summary'!A65)</f>
        <v/>
      </c>
      <c r="B63" s="129"/>
      <c r="L63" s="129"/>
      <c r="V63" s="129"/>
      <c r="AF63" s="129"/>
      <c r="AP63" s="129"/>
      <c r="AZ63" s="129"/>
      <c r="BJ63" s="129"/>
      <c r="BT63" s="129"/>
      <c r="BU63" s="129"/>
      <c r="CD63" s="129"/>
      <c r="CE63" s="129"/>
      <c r="CN63" s="129"/>
      <c r="CX63" s="129"/>
      <c r="DH63" s="129"/>
      <c r="DR63" s="129"/>
      <c r="EB63" s="129"/>
      <c r="EL63" s="129"/>
      <c r="EV63" s="129"/>
      <c r="FF63" s="129"/>
      <c r="FP63" s="129"/>
      <c r="FZ63" s="129"/>
      <c r="GJ63" s="129"/>
      <c r="GT63" s="129"/>
      <c r="HD63" s="129"/>
      <c r="HN63" s="129"/>
      <c r="HX63" s="129"/>
      <c r="IH63" s="129"/>
      <c r="IR63" s="129"/>
      <c r="JB63" s="129"/>
    </row>
    <row xmlns:x14ac="http://schemas.microsoft.com/office/spreadsheetml/2009/9/ac" r="64" s="3" customFormat="true" x14ac:dyDescent="0.25">
      <c r="A64" s="388" t="str">
        <f ca="true">IF(ISBLANK('Data Summary'!A66),"",'Data Summary'!A66)</f>
        <v/>
      </c>
      <c r="B64" s="129"/>
      <c r="L64" s="129"/>
      <c r="V64" s="129"/>
      <c r="AF64" s="129"/>
      <c r="AP64" s="129"/>
      <c r="AZ64" s="129"/>
      <c r="BJ64" s="129"/>
      <c r="BT64" s="129"/>
      <c r="BU64" s="129"/>
      <c r="CD64" s="129"/>
      <c r="CE64" s="129"/>
      <c r="CN64" s="129"/>
      <c r="CX64" s="129"/>
      <c r="DH64" s="129"/>
      <c r="DR64" s="129"/>
      <c r="EB64" s="129"/>
      <c r="EL64" s="129"/>
      <c r="EV64" s="129"/>
      <c r="FF64" s="129"/>
      <c r="FP64" s="129"/>
      <c r="FZ64" s="129"/>
      <c r="GJ64" s="129"/>
      <c r="GT64" s="129"/>
      <c r="HD64" s="129"/>
      <c r="HN64" s="129"/>
      <c r="HX64" s="129"/>
      <c r="IH64" s="129"/>
      <c r="IR64" s="129"/>
      <c r="JB64" s="129"/>
    </row>
    <row xmlns:x14ac="http://schemas.microsoft.com/office/spreadsheetml/2009/9/ac" r="65" s="3" customFormat="true" x14ac:dyDescent="0.25">
      <c r="A65" s="388" t="str">
        <f ca="true">IF(ISBLANK('Data Summary'!A67),"",'Data Summary'!A67)</f>
        <v/>
      </c>
      <c r="B65" s="129"/>
      <c r="L65" s="129"/>
      <c r="V65" s="129"/>
      <c r="AF65" s="129"/>
      <c r="AP65" s="129"/>
      <c r="AZ65" s="129"/>
      <c r="BJ65" s="129"/>
      <c r="BT65" s="129"/>
      <c r="BU65" s="129"/>
      <c r="CD65" s="129"/>
      <c r="CE65" s="129"/>
      <c r="CN65" s="129"/>
      <c r="CX65" s="129"/>
      <c r="DH65" s="129"/>
      <c r="DR65" s="129"/>
      <c r="EB65" s="129"/>
      <c r="EL65" s="129"/>
      <c r="EV65" s="129"/>
      <c r="FF65" s="129"/>
      <c r="FP65" s="129"/>
      <c r="FZ65" s="129"/>
      <c r="GJ65" s="129"/>
      <c r="GT65" s="129"/>
      <c r="HD65" s="129"/>
      <c r="HN65" s="129"/>
      <c r="HX65" s="129"/>
      <c r="IH65" s="129"/>
      <c r="IR65" s="129"/>
      <c r="JB65" s="129"/>
    </row>
    <row xmlns:x14ac="http://schemas.microsoft.com/office/spreadsheetml/2009/9/ac" r="66" s="3" customFormat="true" x14ac:dyDescent="0.25">
      <c r="A66" s="388" t="str">
        <f ca="true">IF(ISBLANK('Data Summary'!A68),"",'Data Summary'!A68)</f>
        <v/>
      </c>
      <c r="B66" s="129"/>
      <c r="L66" s="129"/>
      <c r="V66" s="129"/>
      <c r="AF66" s="129"/>
      <c r="AP66" s="129"/>
      <c r="AZ66" s="129"/>
      <c r="BJ66" s="129"/>
      <c r="BT66" s="129"/>
      <c r="BU66" s="129"/>
      <c r="CD66" s="129"/>
      <c r="CE66" s="129"/>
      <c r="CN66" s="129"/>
      <c r="CX66" s="129"/>
      <c r="DH66" s="129"/>
      <c r="DR66" s="129"/>
      <c r="EB66" s="129"/>
      <c r="EL66" s="129"/>
      <c r="EV66" s="129"/>
      <c r="FF66" s="129"/>
      <c r="FP66" s="129"/>
      <c r="FZ66" s="129"/>
      <c r="GJ66" s="129"/>
      <c r="GT66" s="129"/>
      <c r="HD66" s="129"/>
      <c r="HN66" s="129"/>
      <c r="HX66" s="129"/>
      <c r="IH66" s="129"/>
      <c r="IR66" s="129"/>
      <c r="JB66" s="129"/>
    </row>
    <row xmlns:x14ac="http://schemas.microsoft.com/office/spreadsheetml/2009/9/ac" r="67" s="3" customFormat="true" x14ac:dyDescent="0.25">
      <c r="A67" s="388" t="str">
        <f ca="true">IF(ISBLANK('Data Summary'!A69),"",'Data Summary'!A69)</f>
        <v/>
      </c>
      <c r="B67" s="129"/>
      <c r="L67" s="129"/>
      <c r="V67" s="129"/>
      <c r="AF67" s="129"/>
      <c r="AP67" s="129"/>
      <c r="AZ67" s="129"/>
      <c r="BJ67" s="129"/>
      <c r="BT67" s="129"/>
      <c r="BU67" s="129"/>
      <c r="CD67" s="129"/>
      <c r="CE67" s="129"/>
      <c r="CN67" s="129"/>
      <c r="CX67" s="129"/>
      <c r="DH67" s="129"/>
      <c r="DR67" s="129"/>
      <c r="EB67" s="129"/>
      <c r="EL67" s="129"/>
      <c r="EV67" s="129"/>
      <c r="FF67" s="129"/>
      <c r="FP67" s="129"/>
      <c r="FZ67" s="129"/>
      <c r="GJ67" s="129"/>
      <c r="GT67" s="129"/>
      <c r="HD67" s="129"/>
      <c r="HN67" s="129"/>
      <c r="HX67" s="129"/>
      <c r="IH67" s="129"/>
      <c r="IR67" s="129"/>
      <c r="JB67" s="129"/>
    </row>
    <row xmlns:x14ac="http://schemas.microsoft.com/office/spreadsheetml/2009/9/ac" r="68" s="3" customFormat="true" x14ac:dyDescent="0.25">
      <c r="A68" s="388" t="str">
        <f ca="true">IF(ISBLANK('Data Summary'!A70),"",'Data Summary'!A70)</f>
        <v/>
      </c>
      <c r="B68" s="129"/>
      <c r="L68" s="129"/>
      <c r="V68" s="129"/>
      <c r="AF68" s="129"/>
      <c r="AP68" s="129"/>
      <c r="AZ68" s="129"/>
      <c r="BJ68" s="129"/>
      <c r="BT68" s="129"/>
      <c r="BU68" s="129"/>
      <c r="CD68" s="129"/>
      <c r="CE68" s="129"/>
      <c r="CN68" s="129"/>
      <c r="CX68" s="129"/>
      <c r="DH68" s="129"/>
      <c r="DR68" s="129"/>
      <c r="EB68" s="129"/>
      <c r="EL68" s="129"/>
      <c r="EV68" s="129"/>
      <c r="FF68" s="129"/>
      <c r="FP68" s="129"/>
      <c r="FZ68" s="129"/>
      <c r="GJ68" s="129"/>
      <c r="GT68" s="129"/>
      <c r="HD68" s="129"/>
      <c r="HN68" s="129"/>
      <c r="HX68" s="129"/>
      <c r="IH68" s="129"/>
      <c r="IR68" s="129"/>
      <c r="JB68" s="129"/>
    </row>
    <row xmlns:x14ac="http://schemas.microsoft.com/office/spreadsheetml/2009/9/ac" r="69" s="3" customFormat="true" x14ac:dyDescent="0.25">
      <c r="A69" s="388" t="str">
        <f ca="true">IF(ISBLANK('Data Summary'!A71),"",'Data Summary'!A71)</f>
        <v/>
      </c>
      <c r="B69" s="129"/>
      <c r="L69" s="129"/>
      <c r="V69" s="129"/>
      <c r="AF69" s="129"/>
      <c r="AP69" s="129"/>
      <c r="AZ69" s="129"/>
      <c r="BJ69" s="129"/>
      <c r="BT69" s="129"/>
      <c r="BU69" s="129"/>
      <c r="CD69" s="129"/>
      <c r="CE69" s="129"/>
      <c r="CN69" s="129"/>
      <c r="CX69" s="129"/>
      <c r="DH69" s="129"/>
      <c r="DR69" s="129"/>
      <c r="EB69" s="129"/>
      <c r="EL69" s="129"/>
      <c r="EV69" s="129"/>
      <c r="FF69" s="129"/>
      <c r="FP69" s="129"/>
      <c r="FZ69" s="129"/>
      <c r="GJ69" s="129"/>
      <c r="GT69" s="129"/>
      <c r="HD69" s="129"/>
      <c r="HN69" s="129"/>
      <c r="HX69" s="129"/>
      <c r="IH69" s="129"/>
      <c r="IR69" s="129"/>
      <c r="JB69" s="129"/>
    </row>
    <row xmlns:x14ac="http://schemas.microsoft.com/office/spreadsheetml/2009/9/ac" r="70" s="3" customFormat="true" x14ac:dyDescent="0.25">
      <c r="A70" s="388" t="str">
        <f ca="true">IF(ISBLANK('Data Summary'!A72),"",'Data Summary'!A72)</f>
        <v/>
      </c>
      <c r="B70" s="129"/>
      <c r="L70" s="129"/>
      <c r="V70" s="129"/>
      <c r="AF70" s="129"/>
      <c r="AP70" s="129"/>
      <c r="AZ70" s="129"/>
      <c r="BJ70" s="129"/>
      <c r="BT70" s="129"/>
      <c r="BU70" s="129"/>
      <c r="CD70" s="129"/>
      <c r="CE70" s="129"/>
      <c r="CN70" s="129"/>
      <c r="CX70" s="129"/>
      <c r="DH70" s="129"/>
      <c r="DR70" s="129"/>
      <c r="EB70" s="129"/>
      <c r="EL70" s="129"/>
      <c r="EV70" s="129"/>
      <c r="FF70" s="129"/>
      <c r="FP70" s="129"/>
      <c r="FZ70" s="129"/>
      <c r="GJ70" s="129"/>
      <c r="GT70" s="129"/>
      <c r="HD70" s="129"/>
      <c r="HN70" s="129"/>
      <c r="HX70" s="129"/>
      <c r="IH70" s="129"/>
      <c r="IR70" s="129"/>
      <c r="JB70" s="129"/>
    </row>
    <row xmlns:x14ac="http://schemas.microsoft.com/office/spreadsheetml/2009/9/ac" r="71" s="3" customFormat="true" x14ac:dyDescent="0.25">
      <c r="A71" s="388" t="str">
        <f ca="true">IF(ISBLANK('Data Summary'!A73),"",'Data Summary'!A73)</f>
        <v/>
      </c>
      <c r="B71" s="129"/>
      <c r="L71" s="129"/>
      <c r="V71" s="129"/>
      <c r="AF71" s="129"/>
      <c r="AP71" s="129"/>
      <c r="AZ71" s="129"/>
      <c r="BJ71" s="129"/>
      <c r="BT71" s="129"/>
      <c r="BU71" s="129"/>
      <c r="CD71" s="129"/>
      <c r="CE71" s="129"/>
      <c r="CN71" s="129"/>
      <c r="CX71" s="129"/>
      <c r="DH71" s="129"/>
      <c r="DR71" s="129"/>
      <c r="EB71" s="129"/>
      <c r="EL71" s="129"/>
      <c r="EV71" s="129"/>
      <c r="FF71" s="129"/>
      <c r="FP71" s="129"/>
      <c r="FZ71" s="129"/>
      <c r="GJ71" s="129"/>
      <c r="GT71" s="129"/>
      <c r="HD71" s="129"/>
      <c r="HN71" s="129"/>
      <c r="HX71" s="129"/>
      <c r="IH71" s="129"/>
      <c r="IR71" s="129"/>
      <c r="JB71" s="129"/>
    </row>
    <row xmlns:x14ac="http://schemas.microsoft.com/office/spreadsheetml/2009/9/ac" r="72" s="3" customFormat="true" x14ac:dyDescent="0.25">
      <c r="A72" s="388" t="str">
        <f ca="true">IF(ISBLANK('Data Summary'!A74),"",'Data Summary'!A74)</f>
        <v/>
      </c>
      <c r="B72" s="129"/>
      <c r="L72" s="129"/>
      <c r="V72" s="129"/>
      <c r="AF72" s="129"/>
      <c r="AP72" s="129"/>
      <c r="AZ72" s="129"/>
      <c r="BJ72" s="129"/>
      <c r="BT72" s="129"/>
      <c r="BU72" s="129"/>
      <c r="CD72" s="129"/>
      <c r="CE72" s="129"/>
      <c r="CN72" s="129"/>
      <c r="CX72" s="129"/>
      <c r="DH72" s="129"/>
      <c r="DR72" s="129"/>
      <c r="EB72" s="129"/>
      <c r="EL72" s="129"/>
      <c r="EV72" s="129"/>
      <c r="FF72" s="129"/>
      <c r="FP72" s="129"/>
      <c r="FZ72" s="129"/>
      <c r="GJ72" s="129"/>
      <c r="GT72" s="129"/>
      <c r="HD72" s="129"/>
      <c r="HN72" s="129"/>
      <c r="HX72" s="129"/>
      <c r="IH72" s="129"/>
      <c r="IR72" s="129"/>
      <c r="JB72" s="129"/>
    </row>
    <row xmlns:x14ac="http://schemas.microsoft.com/office/spreadsheetml/2009/9/ac" r="73" s="3" customFormat="true" x14ac:dyDescent="0.25">
      <c r="A73" s="388" t="str">
        <f ca="true">IF(ISBLANK('Data Summary'!A75),"",'Data Summary'!A75)</f>
        <v/>
      </c>
      <c r="B73" s="129"/>
      <c r="L73" s="129"/>
      <c r="V73" s="129"/>
      <c r="AF73" s="129"/>
      <c r="AP73" s="129"/>
      <c r="AZ73" s="129"/>
      <c r="BJ73" s="129"/>
      <c r="BT73" s="129"/>
      <c r="BU73" s="129"/>
      <c r="CD73" s="129"/>
      <c r="CE73" s="129"/>
      <c r="CN73" s="129"/>
      <c r="CX73" s="129"/>
      <c r="DH73" s="129"/>
      <c r="DR73" s="129"/>
      <c r="EB73" s="129"/>
      <c r="EL73" s="129"/>
      <c r="EV73" s="129"/>
      <c r="FF73" s="129"/>
      <c r="FP73" s="129"/>
      <c r="FZ73" s="129"/>
      <c r="GJ73" s="129"/>
      <c r="GT73" s="129"/>
      <c r="HD73" s="129"/>
      <c r="HN73" s="129"/>
      <c r="HX73" s="129"/>
      <c r="IH73" s="129"/>
      <c r="IR73" s="129"/>
      <c r="JB73" s="129"/>
    </row>
    <row xmlns:x14ac="http://schemas.microsoft.com/office/spreadsheetml/2009/9/ac" r="74" s="3" customFormat="true" x14ac:dyDescent="0.25">
      <c r="A74" s="388" t="str">
        <f ca="true">IF(ISBLANK('Data Summary'!A76),"",'Data Summary'!A76)</f>
        <v/>
      </c>
      <c r="B74" s="129"/>
      <c r="L74" s="129"/>
      <c r="V74" s="129"/>
      <c r="AF74" s="129"/>
      <c r="AP74" s="129"/>
      <c r="AZ74" s="129"/>
      <c r="BJ74" s="129"/>
      <c r="BT74" s="129"/>
      <c r="BU74" s="129"/>
      <c r="CD74" s="129"/>
      <c r="CE74" s="129"/>
      <c r="CN74" s="129"/>
      <c r="CX74" s="129"/>
      <c r="DH74" s="129"/>
      <c r="DR74" s="129"/>
      <c r="EB74" s="129"/>
      <c r="EL74" s="129"/>
      <c r="EV74" s="129"/>
      <c r="FF74" s="129"/>
      <c r="FP74" s="129"/>
      <c r="FZ74" s="129"/>
      <c r="GJ74" s="129"/>
      <c r="GT74" s="129"/>
      <c r="HD74" s="129"/>
      <c r="HN74" s="129"/>
      <c r="HX74" s="129"/>
      <c r="IH74" s="129"/>
      <c r="IR74" s="129"/>
      <c r="JB74" s="129"/>
    </row>
    <row xmlns:x14ac="http://schemas.microsoft.com/office/spreadsheetml/2009/9/ac" r="75" s="3" customFormat="true" x14ac:dyDescent="0.25">
      <c r="A75" s="388" t="str">
        <f ca="true">IF(ISBLANK('Data Summary'!A77),"",'Data Summary'!A77)</f>
        <v/>
      </c>
      <c r="B75" s="129"/>
      <c r="L75" s="129"/>
      <c r="V75" s="129"/>
      <c r="AF75" s="129"/>
      <c r="AP75" s="129"/>
      <c r="AZ75" s="129"/>
      <c r="BJ75" s="129"/>
      <c r="BT75" s="129"/>
      <c r="BU75" s="129"/>
      <c r="CD75" s="129"/>
      <c r="CE75" s="129"/>
      <c r="CN75" s="129"/>
      <c r="CX75" s="129"/>
      <c r="DH75" s="129"/>
      <c r="DR75" s="129"/>
      <c r="EB75" s="129"/>
      <c r="EL75" s="129"/>
      <c r="EV75" s="129"/>
      <c r="FF75" s="129"/>
      <c r="FP75" s="129"/>
      <c r="FZ75" s="129"/>
      <c r="GJ75" s="129"/>
      <c r="GT75" s="129"/>
      <c r="HD75" s="129"/>
      <c r="HN75" s="129"/>
      <c r="HX75" s="129"/>
      <c r="IH75" s="129"/>
      <c r="IR75" s="129"/>
      <c r="JB75" s="129"/>
    </row>
    <row xmlns:x14ac="http://schemas.microsoft.com/office/spreadsheetml/2009/9/ac" r="76" s="3" customFormat="true" x14ac:dyDescent="0.25">
      <c r="A76" s="388" t="str">
        <f ca="true">IF(ISBLANK('Data Summary'!A78),"",'Data Summary'!A78)</f>
        <v/>
      </c>
      <c r="B76" s="129"/>
      <c r="L76" s="129"/>
      <c r="V76" s="129"/>
      <c r="AF76" s="129"/>
      <c r="AP76" s="129"/>
      <c r="AZ76" s="129"/>
      <c r="BJ76" s="129"/>
      <c r="BT76" s="129"/>
      <c r="BU76" s="129"/>
      <c r="CD76" s="129"/>
      <c r="CE76" s="129"/>
      <c r="CN76" s="129"/>
      <c r="CX76" s="129"/>
      <c r="DH76" s="129"/>
      <c r="DR76" s="129"/>
      <c r="EB76" s="129"/>
      <c r="EL76" s="129"/>
      <c r="EV76" s="129"/>
      <c r="FF76" s="129"/>
      <c r="FP76" s="129"/>
      <c r="FZ76" s="129"/>
      <c r="GJ76" s="129"/>
      <c r="GT76" s="129"/>
      <c r="HD76" s="129"/>
      <c r="HN76" s="129"/>
      <c r="HX76" s="129"/>
      <c r="IH76" s="129"/>
      <c r="IR76" s="129"/>
      <c r="JB76" s="129"/>
    </row>
    <row xmlns:x14ac="http://schemas.microsoft.com/office/spreadsheetml/2009/9/ac" r="77" s="3" customFormat="true" x14ac:dyDescent="0.25">
      <c r="A77" s="388" t="str">
        <f ca="true">IF(ISBLANK('Data Summary'!A79),"",'Data Summary'!A79)</f>
        <v/>
      </c>
      <c r="B77" s="129"/>
      <c r="L77" s="129"/>
      <c r="V77" s="129"/>
      <c r="AF77" s="129"/>
      <c r="AP77" s="129"/>
      <c r="AZ77" s="129"/>
      <c r="BJ77" s="129"/>
      <c r="BT77" s="129"/>
      <c r="BU77" s="129"/>
      <c r="CD77" s="129"/>
      <c r="CE77" s="129"/>
      <c r="CN77" s="129"/>
      <c r="CX77" s="129"/>
      <c r="DH77" s="129"/>
      <c r="DR77" s="129"/>
      <c r="EB77" s="129"/>
      <c r="EL77" s="129"/>
      <c r="EV77" s="129"/>
      <c r="FF77" s="129"/>
      <c r="FP77" s="129"/>
      <c r="FZ77" s="129"/>
      <c r="GJ77" s="129"/>
      <c r="GT77" s="129"/>
      <c r="HD77" s="129"/>
      <c r="HN77" s="129"/>
      <c r="HX77" s="129"/>
      <c r="IH77" s="129"/>
      <c r="IR77" s="129"/>
      <c r="JB77" s="129"/>
    </row>
    <row xmlns:x14ac="http://schemas.microsoft.com/office/spreadsheetml/2009/9/ac" r="78" s="3" customFormat="true" x14ac:dyDescent="0.25">
      <c r="A78" s="388" t="str">
        <f ca="true">IF(ISBLANK('Data Summary'!A80),"",'Data Summary'!A80)</f>
        <v/>
      </c>
      <c r="B78" s="129"/>
      <c r="L78" s="129"/>
      <c r="V78" s="129"/>
      <c r="AF78" s="129"/>
      <c r="AP78" s="129"/>
      <c r="AZ78" s="129"/>
      <c r="BJ78" s="129"/>
      <c r="BT78" s="129"/>
      <c r="BU78" s="129"/>
      <c r="CD78" s="129"/>
      <c r="CE78" s="129"/>
      <c r="CN78" s="129"/>
      <c r="CX78" s="129"/>
      <c r="DH78" s="129"/>
      <c r="DR78" s="129"/>
      <c r="EB78" s="129"/>
      <c r="EL78" s="129"/>
      <c r="EV78" s="129"/>
      <c r="FF78" s="129"/>
      <c r="FP78" s="129"/>
      <c r="FZ78" s="129"/>
      <c r="GJ78" s="129"/>
      <c r="GT78" s="129"/>
      <c r="HD78" s="129"/>
      <c r="HN78" s="129"/>
      <c r="HX78" s="129"/>
      <c r="IH78" s="129"/>
      <c r="IR78" s="129"/>
      <c r="JB78" s="129"/>
    </row>
    <row xmlns:x14ac="http://schemas.microsoft.com/office/spreadsheetml/2009/9/ac" r="79" s="3" customFormat="true" x14ac:dyDescent="0.25">
      <c r="A79" s="388" t="str">
        <f ca="true">IF(ISBLANK('Data Summary'!A81),"",'Data Summary'!A81)</f>
        <v/>
      </c>
      <c r="B79" s="129"/>
      <c r="L79" s="129"/>
      <c r="V79" s="129"/>
      <c r="AF79" s="129"/>
      <c r="AP79" s="129"/>
      <c r="AZ79" s="129"/>
      <c r="BJ79" s="129"/>
      <c r="BT79" s="129"/>
      <c r="BU79" s="129"/>
      <c r="CD79" s="129"/>
      <c r="CE79" s="129"/>
      <c r="CN79" s="129"/>
      <c r="CX79" s="129"/>
      <c r="DH79" s="129"/>
      <c r="DR79" s="129"/>
      <c r="EB79" s="129"/>
      <c r="EL79" s="129"/>
      <c r="EV79" s="129"/>
      <c r="FF79" s="129"/>
      <c r="FP79" s="129"/>
      <c r="FZ79" s="129"/>
      <c r="GJ79" s="129"/>
      <c r="GT79" s="129"/>
      <c r="HD79" s="129"/>
      <c r="HN79" s="129"/>
      <c r="HX79" s="129"/>
      <c r="IH79" s="129"/>
      <c r="IR79" s="129"/>
      <c r="JB79" s="129"/>
    </row>
    <row xmlns:x14ac="http://schemas.microsoft.com/office/spreadsheetml/2009/9/ac" r="80" s="3" customFormat="true" x14ac:dyDescent="0.25">
      <c r="A80" s="388" t="str">
        <f ca="true">IF(ISBLANK('Data Summary'!A82),"",'Data Summary'!A82)</f>
        <v/>
      </c>
      <c r="B80" s="129"/>
      <c r="L80" s="129"/>
      <c r="V80" s="129"/>
      <c r="AF80" s="129"/>
      <c r="AP80" s="129"/>
      <c r="AZ80" s="129"/>
      <c r="BJ80" s="129"/>
      <c r="BT80" s="129"/>
      <c r="BU80" s="129"/>
      <c r="CD80" s="129"/>
      <c r="CE80" s="129"/>
      <c r="CN80" s="129"/>
      <c r="CX80" s="129"/>
      <c r="DH80" s="129"/>
      <c r="DR80" s="129"/>
      <c r="EB80" s="129"/>
      <c r="EL80" s="129"/>
      <c r="EV80" s="129"/>
      <c r="FF80" s="129"/>
      <c r="FP80" s="129"/>
      <c r="FZ80" s="129"/>
      <c r="GJ80" s="129"/>
      <c r="GT80" s="129"/>
      <c r="HD80" s="129"/>
      <c r="HN80" s="129"/>
      <c r="HX80" s="129"/>
      <c r="IH80" s="129"/>
      <c r="IR80" s="129"/>
      <c r="JB80" s="129"/>
    </row>
    <row xmlns:x14ac="http://schemas.microsoft.com/office/spreadsheetml/2009/9/ac" r="81" s="3" customFormat="true" x14ac:dyDescent="0.25">
      <c r="A81" s="388" t="str">
        <f ca="true">IF(ISBLANK('Data Summary'!A83),"",'Data Summary'!A83)</f>
        <v/>
      </c>
      <c r="B81" s="129"/>
      <c r="L81" s="129"/>
      <c r="V81" s="129"/>
      <c r="AF81" s="129"/>
      <c r="AP81" s="129"/>
      <c r="AZ81" s="129"/>
      <c r="BJ81" s="129"/>
      <c r="BT81" s="129"/>
      <c r="BU81" s="129"/>
      <c r="CD81" s="129"/>
      <c r="CE81" s="129"/>
      <c r="CN81" s="129"/>
      <c r="CX81" s="129"/>
      <c r="DH81" s="129"/>
      <c r="DR81" s="129"/>
      <c r="EB81" s="129"/>
      <c r="EL81" s="129"/>
      <c r="EV81" s="129"/>
      <c r="FF81" s="129"/>
      <c r="FP81" s="129"/>
      <c r="FZ81" s="129"/>
      <c r="GJ81" s="129"/>
      <c r="GT81" s="129"/>
      <c r="HD81" s="129"/>
      <c r="HN81" s="129"/>
      <c r="HX81" s="129"/>
      <c r="IH81" s="129"/>
      <c r="IR81" s="129"/>
      <c r="JB81" s="129"/>
    </row>
    <row xmlns:x14ac="http://schemas.microsoft.com/office/spreadsheetml/2009/9/ac" r="82" s="3" customFormat="true" x14ac:dyDescent="0.25">
      <c r="A82" s="388" t="str">
        <f ca="true">IF(ISBLANK('Data Summary'!A84),"",'Data Summary'!A84)</f>
        <v/>
      </c>
      <c r="B82" s="129"/>
      <c r="L82" s="129"/>
      <c r="V82" s="129"/>
      <c r="AF82" s="129"/>
      <c r="AP82" s="129"/>
      <c r="AZ82" s="129"/>
      <c r="BJ82" s="129"/>
      <c r="BT82" s="129"/>
      <c r="BU82" s="129"/>
      <c r="CD82" s="129"/>
      <c r="CE82" s="129"/>
      <c r="CN82" s="129"/>
      <c r="CX82" s="129"/>
      <c r="DH82" s="129"/>
      <c r="DR82" s="129"/>
      <c r="EB82" s="129"/>
      <c r="EL82" s="129"/>
      <c r="EV82" s="129"/>
      <c r="FF82" s="129"/>
      <c r="FP82" s="129"/>
      <c r="FZ82" s="129"/>
      <c r="GJ82" s="129"/>
      <c r="GT82" s="129"/>
      <c r="HD82" s="129"/>
      <c r="HN82" s="129"/>
      <c r="HX82" s="129"/>
      <c r="IH82" s="129"/>
      <c r="IR82" s="129"/>
      <c r="JB82" s="129"/>
    </row>
    <row xmlns:x14ac="http://schemas.microsoft.com/office/spreadsheetml/2009/9/ac" r="83" s="3" customFormat="true" x14ac:dyDescent="0.25">
      <c r="A83" s="388" t="str">
        <f ca="true">IF(ISBLANK('Data Summary'!A85),"",'Data Summary'!A85)</f>
        <v/>
      </c>
      <c r="B83" s="129"/>
      <c r="L83" s="129"/>
      <c r="V83" s="129"/>
      <c r="AF83" s="129"/>
      <c r="AP83" s="129"/>
      <c r="AZ83" s="129"/>
      <c r="BJ83" s="129"/>
      <c r="BT83" s="129"/>
      <c r="BU83" s="129"/>
      <c r="CD83" s="129"/>
      <c r="CE83" s="129"/>
      <c r="CN83" s="129"/>
      <c r="CX83" s="129"/>
      <c r="DH83" s="129"/>
      <c r="DR83" s="129"/>
      <c r="EB83" s="129"/>
      <c r="EL83" s="129"/>
      <c r="EV83" s="129"/>
      <c r="FF83" s="129"/>
      <c r="FP83" s="129"/>
      <c r="FZ83" s="129"/>
      <c r="GJ83" s="129"/>
      <c r="GT83" s="129"/>
      <c r="HD83" s="129"/>
      <c r="HN83" s="129"/>
      <c r="HX83" s="129"/>
      <c r="IH83" s="129"/>
      <c r="IR83" s="129"/>
      <c r="JB83" s="129"/>
    </row>
    <row xmlns:x14ac="http://schemas.microsoft.com/office/spreadsheetml/2009/9/ac" r="84" s="3" customFormat="true" x14ac:dyDescent="0.25">
      <c r="A84" s="388" t="str">
        <f ca="true">IF(ISBLANK('Data Summary'!A86),"",'Data Summary'!A86)</f>
        <v/>
      </c>
      <c r="B84" s="129"/>
      <c r="L84" s="129"/>
      <c r="V84" s="129"/>
      <c r="AF84" s="129"/>
      <c r="AP84" s="129"/>
      <c r="AZ84" s="129"/>
      <c r="BJ84" s="129"/>
      <c r="BT84" s="129"/>
      <c r="BU84" s="129"/>
      <c r="CD84" s="129"/>
      <c r="CE84" s="129"/>
      <c r="CN84" s="129"/>
      <c r="CX84" s="129"/>
      <c r="DH84" s="129"/>
      <c r="DR84" s="129"/>
      <c r="EB84" s="129"/>
      <c r="EL84" s="129"/>
      <c r="EV84" s="129"/>
      <c r="FF84" s="129"/>
      <c r="FP84" s="129"/>
      <c r="FZ84" s="129"/>
      <c r="GJ84" s="129"/>
      <c r="GT84" s="129"/>
      <c r="HD84" s="129"/>
      <c r="HN84" s="129"/>
      <c r="HX84" s="129"/>
      <c r="IH84" s="129"/>
      <c r="IR84" s="129"/>
      <c r="JB84" s="129"/>
    </row>
    <row xmlns:x14ac="http://schemas.microsoft.com/office/spreadsheetml/2009/9/ac" r="85" s="3" customFormat="true" x14ac:dyDescent="0.25">
      <c r="A85" s="388" t="str">
        <f ca="true">IF(ISBLANK('Data Summary'!A87),"",'Data Summary'!A87)</f>
        <v/>
      </c>
      <c r="B85" s="129"/>
      <c r="L85" s="129"/>
      <c r="V85" s="129"/>
      <c r="AF85" s="129"/>
      <c r="AP85" s="129"/>
      <c r="AZ85" s="129"/>
      <c r="BJ85" s="129"/>
      <c r="BT85" s="129"/>
      <c r="BU85" s="129"/>
      <c r="CD85" s="129"/>
      <c r="CE85" s="129"/>
      <c r="CN85" s="129"/>
      <c r="CX85" s="129"/>
      <c r="DH85" s="129"/>
      <c r="DR85" s="129"/>
      <c r="EB85" s="129"/>
      <c r="EL85" s="129"/>
      <c r="EV85" s="129"/>
      <c r="FF85" s="129"/>
      <c r="FP85" s="129"/>
      <c r="FZ85" s="129"/>
      <c r="GJ85" s="129"/>
      <c r="GT85" s="129"/>
      <c r="HD85" s="129"/>
      <c r="HN85" s="129"/>
      <c r="HX85" s="129"/>
      <c r="IH85" s="129"/>
      <c r="IR85" s="129"/>
      <c r="JB85" s="129"/>
    </row>
    <row xmlns:x14ac="http://schemas.microsoft.com/office/spreadsheetml/2009/9/ac" r="86" s="3" customFormat="true" x14ac:dyDescent="0.25">
      <c r="A86" s="388" t="str">
        <f ca="true">IF(ISBLANK('Data Summary'!A88),"",'Data Summary'!A88)</f>
        <v/>
      </c>
      <c r="B86" s="129"/>
      <c r="L86" s="129"/>
      <c r="V86" s="129"/>
      <c r="AF86" s="129"/>
      <c r="AP86" s="129"/>
      <c r="AZ86" s="129"/>
      <c r="BJ86" s="129"/>
      <c r="BT86" s="129"/>
      <c r="BU86" s="129"/>
      <c r="CD86" s="129"/>
      <c r="CE86" s="129"/>
      <c r="CN86" s="129"/>
      <c r="CX86" s="129"/>
      <c r="DH86" s="129"/>
      <c r="DR86" s="129"/>
      <c r="EB86" s="129"/>
      <c r="EL86" s="129"/>
      <c r="EV86" s="129"/>
      <c r="FF86" s="129"/>
      <c r="FP86" s="129"/>
      <c r="FZ86" s="129"/>
      <c r="GJ86" s="129"/>
      <c r="GT86" s="129"/>
      <c r="HD86" s="129"/>
      <c r="HN86" s="129"/>
      <c r="HX86" s="129"/>
      <c r="IH86" s="129"/>
      <c r="IR86" s="129"/>
      <c r="JB86" s="129"/>
    </row>
    <row xmlns:x14ac="http://schemas.microsoft.com/office/spreadsheetml/2009/9/ac" r="87" s="3" customFormat="true" x14ac:dyDescent="0.25">
      <c r="A87" s="388" t="str">
        <f ca="true">IF(ISBLANK('Data Summary'!A89),"",'Data Summary'!A89)</f>
        <v/>
      </c>
      <c r="B87" s="129"/>
      <c r="L87" s="129"/>
      <c r="V87" s="129"/>
      <c r="AF87" s="129"/>
      <c r="AP87" s="129"/>
      <c r="AZ87" s="129"/>
      <c r="BJ87" s="129"/>
      <c r="BT87" s="129"/>
      <c r="BU87" s="129"/>
      <c r="CD87" s="129"/>
      <c r="CE87" s="129"/>
      <c r="CN87" s="129"/>
      <c r="CX87" s="129"/>
      <c r="DH87" s="129"/>
      <c r="DR87" s="129"/>
      <c r="EB87" s="129"/>
      <c r="EL87" s="129"/>
      <c r="EV87" s="129"/>
      <c r="FF87" s="129"/>
      <c r="FP87" s="129"/>
      <c r="FZ87" s="129"/>
      <c r="GJ87" s="129"/>
      <c r="GT87" s="129"/>
      <c r="HD87" s="129"/>
      <c r="HN87" s="129"/>
      <c r="HX87" s="129"/>
      <c r="IH87" s="129"/>
      <c r="IR87" s="129"/>
      <c r="JB87" s="129"/>
    </row>
    <row xmlns:x14ac="http://schemas.microsoft.com/office/spreadsheetml/2009/9/ac" r="88" s="3" customFormat="true" x14ac:dyDescent="0.25">
      <c r="A88" s="388" t="str">
        <f ca="true">IF(ISBLANK('Data Summary'!A90),"",'Data Summary'!A90)</f>
        <v/>
      </c>
      <c r="B88" s="129"/>
      <c r="L88" s="129"/>
      <c r="V88" s="129"/>
      <c r="AF88" s="129"/>
      <c r="AP88" s="129"/>
      <c r="AZ88" s="129"/>
      <c r="BJ88" s="129"/>
      <c r="BT88" s="129"/>
      <c r="BU88" s="129"/>
      <c r="CD88" s="129"/>
      <c r="CE88" s="129"/>
      <c r="CN88" s="129"/>
      <c r="CX88" s="129"/>
      <c r="DH88" s="129"/>
      <c r="DR88" s="129"/>
      <c r="EB88" s="129"/>
      <c r="EL88" s="129"/>
      <c r="EV88" s="129"/>
      <c r="FF88" s="129"/>
      <c r="FP88" s="129"/>
      <c r="FZ88" s="129"/>
      <c r="GJ88" s="129"/>
      <c r="GT88" s="129"/>
      <c r="HD88" s="129"/>
      <c r="HN88" s="129"/>
      <c r="HX88" s="129"/>
      <c r="IH88" s="129"/>
      <c r="IR88" s="129"/>
      <c r="JB88" s="129"/>
    </row>
    <row xmlns:x14ac="http://schemas.microsoft.com/office/spreadsheetml/2009/9/ac" r="89" s="3" customFormat="true" x14ac:dyDescent="0.25">
      <c r="A89" s="388" t="str">
        <f ca="true">IF(ISBLANK('Data Summary'!A91),"",'Data Summary'!A91)</f>
        <v/>
      </c>
      <c r="B89" s="129"/>
      <c r="L89" s="129"/>
      <c r="V89" s="129"/>
      <c r="AF89" s="129"/>
      <c r="AP89" s="129"/>
      <c r="AZ89" s="129"/>
      <c r="BJ89" s="129"/>
      <c r="BT89" s="129"/>
      <c r="BU89" s="129"/>
      <c r="CD89" s="129"/>
      <c r="CE89" s="129"/>
      <c r="CN89" s="129"/>
      <c r="CX89" s="129"/>
      <c r="DH89" s="129"/>
      <c r="DR89" s="129"/>
      <c r="EB89" s="129"/>
      <c r="EL89" s="129"/>
      <c r="EV89" s="129"/>
      <c r="FF89" s="129"/>
      <c r="FP89" s="129"/>
      <c r="FZ89" s="129"/>
      <c r="GJ89" s="129"/>
      <c r="GT89" s="129"/>
      <c r="HD89" s="129"/>
      <c r="HN89" s="129"/>
      <c r="HX89" s="129"/>
      <c r="IH89" s="129"/>
      <c r="IR89" s="129"/>
      <c r="JB89" s="129"/>
    </row>
    <row xmlns:x14ac="http://schemas.microsoft.com/office/spreadsheetml/2009/9/ac" r="90" s="3" customFormat="true" x14ac:dyDescent="0.25">
      <c r="A90" s="388" t="str">
        <f ca="true">IF(ISBLANK('Data Summary'!A92),"",'Data Summary'!A92)</f>
        <v/>
      </c>
      <c r="B90" s="129"/>
      <c r="L90" s="129"/>
      <c r="V90" s="129"/>
      <c r="AF90" s="129"/>
      <c r="AP90" s="129"/>
      <c r="AZ90" s="129"/>
      <c r="BJ90" s="129"/>
      <c r="BT90" s="129"/>
      <c r="BU90" s="129"/>
      <c r="CD90" s="129"/>
      <c r="CE90" s="129"/>
      <c r="CN90" s="129"/>
      <c r="CX90" s="129"/>
      <c r="DH90" s="129"/>
      <c r="DR90" s="129"/>
      <c r="EB90" s="129"/>
      <c r="EL90" s="129"/>
      <c r="EV90" s="129"/>
      <c r="FF90" s="129"/>
      <c r="FP90" s="129"/>
      <c r="FZ90" s="129"/>
      <c r="GJ90" s="129"/>
      <c r="GT90" s="129"/>
      <c r="HD90" s="129"/>
      <c r="HN90" s="129"/>
      <c r="HX90" s="129"/>
      <c r="IH90" s="129"/>
      <c r="IR90" s="129"/>
      <c r="JB90" s="129"/>
    </row>
    <row xmlns:x14ac="http://schemas.microsoft.com/office/spreadsheetml/2009/9/ac" r="91" s="3" customFormat="true" x14ac:dyDescent="0.25">
      <c r="A91" s="388" t="str">
        <f ca="true">IF(ISBLANK('Data Summary'!A93),"",'Data Summary'!A93)</f>
        <v/>
      </c>
      <c r="B91" s="129"/>
      <c r="L91" s="129"/>
      <c r="V91" s="129"/>
      <c r="AF91" s="129"/>
      <c r="AP91" s="129"/>
      <c r="AZ91" s="129"/>
      <c r="BJ91" s="129"/>
      <c r="BT91" s="129"/>
      <c r="BU91" s="129"/>
      <c r="CD91" s="129"/>
      <c r="CE91" s="129"/>
      <c r="CN91" s="129"/>
      <c r="CX91" s="129"/>
      <c r="DH91" s="129"/>
      <c r="DR91" s="129"/>
      <c r="EB91" s="129"/>
      <c r="EL91" s="129"/>
      <c r="EV91" s="129"/>
      <c r="FF91" s="129"/>
      <c r="FP91" s="129"/>
      <c r="FZ91" s="129"/>
      <c r="GJ91" s="129"/>
      <c r="GT91" s="129"/>
      <c r="HD91" s="129"/>
      <c r="HN91" s="129"/>
      <c r="HX91" s="129"/>
      <c r="IH91" s="129"/>
      <c r="IR91" s="129"/>
      <c r="JB91" s="129"/>
    </row>
    <row xmlns:x14ac="http://schemas.microsoft.com/office/spreadsheetml/2009/9/ac" r="92" s="3" customFormat="true" x14ac:dyDescent="0.25">
      <c r="A92" s="388" t="str">
        <f ca="true">IF(ISBLANK('Data Summary'!A94),"",'Data Summary'!A94)</f>
        <v/>
      </c>
      <c r="B92" s="129"/>
      <c r="L92" s="129"/>
      <c r="V92" s="129"/>
      <c r="AF92" s="129"/>
      <c r="AP92" s="129"/>
      <c r="AZ92" s="129"/>
      <c r="BJ92" s="129"/>
      <c r="BT92" s="129"/>
      <c r="BU92" s="129"/>
      <c r="CD92" s="129"/>
      <c r="CE92" s="129"/>
      <c r="CN92" s="129"/>
      <c r="CX92" s="129"/>
      <c r="DH92" s="129"/>
      <c r="DR92" s="129"/>
      <c r="EB92" s="129"/>
      <c r="EL92" s="129"/>
      <c r="EV92" s="129"/>
      <c r="FF92" s="129"/>
      <c r="FP92" s="129"/>
      <c r="FZ92" s="129"/>
      <c r="GJ92" s="129"/>
      <c r="GT92" s="129"/>
      <c r="HD92" s="129"/>
      <c r="HN92" s="129"/>
      <c r="HX92" s="129"/>
      <c r="IH92" s="129"/>
      <c r="IR92" s="129"/>
      <c r="JB92" s="129"/>
    </row>
    <row xmlns:x14ac="http://schemas.microsoft.com/office/spreadsheetml/2009/9/ac" r="93" s="3" customFormat="true" x14ac:dyDescent="0.25">
      <c r="A93" s="388" t="str">
        <f ca="true">IF(ISBLANK('Data Summary'!A95),"",'Data Summary'!A95)</f>
        <v/>
      </c>
      <c r="B93" s="129"/>
      <c r="L93" s="129"/>
      <c r="V93" s="129"/>
      <c r="AF93" s="129"/>
      <c r="AP93" s="129"/>
      <c r="AZ93" s="129"/>
      <c r="BJ93" s="129"/>
      <c r="BT93" s="129"/>
      <c r="BU93" s="129"/>
      <c r="CD93" s="129"/>
      <c r="CE93" s="129"/>
      <c r="CN93" s="129"/>
      <c r="CX93" s="129"/>
      <c r="DH93" s="129"/>
      <c r="DR93" s="129"/>
      <c r="EB93" s="129"/>
      <c r="EL93" s="129"/>
      <c r="EV93" s="129"/>
      <c r="FF93" s="129"/>
      <c r="FP93" s="129"/>
      <c r="FZ93" s="129"/>
      <c r="GJ93" s="129"/>
      <c r="GT93" s="129"/>
      <c r="HD93" s="129"/>
      <c r="HN93" s="129"/>
      <c r="HX93" s="129"/>
      <c r="IH93" s="129"/>
      <c r="IR93" s="129"/>
      <c r="JB93" s="129"/>
    </row>
    <row xmlns:x14ac="http://schemas.microsoft.com/office/spreadsheetml/2009/9/ac" r="94" s="3" customFormat="true" x14ac:dyDescent="0.25">
      <c r="A94" s="388" t="str">
        <f ca="true">IF(ISBLANK('Data Summary'!A96),"",'Data Summary'!A96)</f>
        <v/>
      </c>
      <c r="B94" s="129"/>
      <c r="L94" s="129"/>
      <c r="V94" s="129"/>
      <c r="AF94" s="129"/>
      <c r="AP94" s="129"/>
      <c r="AZ94" s="129"/>
      <c r="BJ94" s="129"/>
      <c r="BT94" s="129"/>
      <c r="BU94" s="129"/>
      <c r="CD94" s="129"/>
      <c r="CE94" s="129"/>
      <c r="CN94" s="129"/>
      <c r="CX94" s="129"/>
      <c r="DH94" s="129"/>
      <c r="DR94" s="129"/>
      <c r="EB94" s="129"/>
      <c r="EL94" s="129"/>
      <c r="EV94" s="129"/>
      <c r="FF94" s="129"/>
      <c r="FP94" s="129"/>
      <c r="FZ94" s="129"/>
      <c r="GJ94" s="129"/>
      <c r="GT94" s="129"/>
      <c r="HD94" s="129"/>
      <c r="HN94" s="129"/>
      <c r="HX94" s="129"/>
      <c r="IH94" s="129"/>
      <c r="IR94" s="129"/>
      <c r="JB94" s="129"/>
    </row>
    <row xmlns:x14ac="http://schemas.microsoft.com/office/spreadsheetml/2009/9/ac" r="95" s="3" customFormat="true" x14ac:dyDescent="0.25">
      <c r="A95" s="388" t="str">
        <f ca="true">IF(ISBLANK('Data Summary'!A97),"",'Data Summary'!A97)</f>
        <v/>
      </c>
      <c r="B95" s="129"/>
      <c r="L95" s="129"/>
      <c r="V95" s="129"/>
      <c r="AF95" s="129"/>
      <c r="AP95" s="129"/>
      <c r="AZ95" s="129"/>
      <c r="BJ95" s="129"/>
      <c r="BT95" s="129"/>
      <c r="BU95" s="129"/>
      <c r="CD95" s="129"/>
      <c r="CE95" s="129"/>
      <c r="CN95" s="129"/>
      <c r="CX95" s="129"/>
      <c r="DH95" s="129"/>
      <c r="DR95" s="129"/>
      <c r="EB95" s="129"/>
      <c r="EL95" s="129"/>
      <c r="EV95" s="129"/>
      <c r="FF95" s="129"/>
      <c r="FP95" s="129"/>
      <c r="FZ95" s="129"/>
      <c r="GJ95" s="129"/>
      <c r="GT95" s="129"/>
      <c r="HD95" s="129"/>
      <c r="HN95" s="129"/>
      <c r="HX95" s="129"/>
      <c r="IH95" s="129"/>
      <c r="IR95" s="129"/>
      <c r="JB95" s="129"/>
    </row>
    <row xmlns:x14ac="http://schemas.microsoft.com/office/spreadsheetml/2009/9/ac" r="96" s="3" customFormat="true" x14ac:dyDescent="0.25">
      <c r="A96" s="388" t="str">
        <f ca="true">IF(ISBLANK('Data Summary'!A98),"",'Data Summary'!A98)</f>
        <v/>
      </c>
      <c r="B96" s="129"/>
      <c r="L96" s="129"/>
      <c r="V96" s="129"/>
      <c r="AF96" s="129"/>
      <c r="AP96" s="129"/>
      <c r="AZ96" s="129"/>
      <c r="BJ96" s="129"/>
      <c r="BT96" s="129"/>
      <c r="BU96" s="129"/>
      <c r="CD96" s="129"/>
      <c r="CE96" s="129"/>
      <c r="CN96" s="129"/>
      <c r="CX96" s="129"/>
      <c r="DH96" s="129"/>
      <c r="DR96" s="129"/>
      <c r="EB96" s="129"/>
      <c r="EL96" s="129"/>
      <c r="EV96" s="129"/>
      <c r="FF96" s="129"/>
      <c r="FP96" s="129"/>
      <c r="FZ96" s="129"/>
      <c r="GJ96" s="129"/>
      <c r="GT96" s="129"/>
      <c r="HD96" s="129"/>
      <c r="HN96" s="129"/>
      <c r="HX96" s="129"/>
      <c r="IH96" s="129"/>
      <c r="IR96" s="129"/>
      <c r="JB96" s="129"/>
    </row>
    <row xmlns:x14ac="http://schemas.microsoft.com/office/spreadsheetml/2009/9/ac" r="97" s="3" customFormat="true" x14ac:dyDescent="0.25">
      <c r="A97" s="388" t="str">
        <f ca="true">IF(ISBLANK('Data Summary'!A99),"",'Data Summary'!A99)</f>
        <v/>
      </c>
      <c r="B97" s="129"/>
      <c r="L97" s="129"/>
      <c r="V97" s="129"/>
      <c r="AF97" s="129"/>
      <c r="AP97" s="129"/>
      <c r="AZ97" s="129"/>
      <c r="BJ97" s="129"/>
      <c r="BT97" s="129"/>
      <c r="BU97" s="129"/>
      <c r="CD97" s="129"/>
      <c r="CE97" s="129"/>
      <c r="CN97" s="129"/>
      <c r="CX97" s="129"/>
      <c r="DH97" s="129"/>
      <c r="DR97" s="129"/>
      <c r="EB97" s="129"/>
      <c r="EL97" s="129"/>
      <c r="EV97" s="129"/>
      <c r="FF97" s="129"/>
      <c r="FP97" s="129"/>
      <c r="FZ97" s="129"/>
      <c r="GJ97" s="129"/>
      <c r="GT97" s="129"/>
      <c r="HD97" s="129"/>
      <c r="HN97" s="129"/>
      <c r="HX97" s="129"/>
      <c r="IH97" s="129"/>
      <c r="IR97" s="129"/>
      <c r="JB97" s="129"/>
    </row>
    <row xmlns:x14ac="http://schemas.microsoft.com/office/spreadsheetml/2009/9/ac" r="98" s="3" customFormat="true" x14ac:dyDescent="0.25">
      <c r="A98" s="388" t="str">
        <f ca="true">IF(ISBLANK('Data Summary'!A100),"",'Data Summary'!A100)</f>
        <v/>
      </c>
      <c r="B98" s="129"/>
      <c r="L98" s="129"/>
      <c r="V98" s="129"/>
      <c r="AF98" s="129"/>
      <c r="AP98" s="129"/>
      <c r="AZ98" s="129"/>
      <c r="BJ98" s="129"/>
      <c r="BT98" s="129"/>
      <c r="BU98" s="129"/>
      <c r="CD98" s="129"/>
      <c r="CE98" s="129"/>
      <c r="CN98" s="129"/>
      <c r="CX98" s="129"/>
      <c r="DH98" s="129"/>
      <c r="DR98" s="129"/>
      <c r="EB98" s="129"/>
      <c r="EL98" s="129"/>
      <c r="EV98" s="129"/>
      <c r="FF98" s="129"/>
      <c r="FP98" s="129"/>
      <c r="FZ98" s="129"/>
      <c r="GJ98" s="129"/>
      <c r="GT98" s="129"/>
      <c r="HD98" s="129"/>
      <c r="HN98" s="129"/>
      <c r="HX98" s="129"/>
      <c r="IH98" s="129"/>
      <c r="IR98" s="129"/>
      <c r="JB98" s="129"/>
    </row>
    <row xmlns:x14ac="http://schemas.microsoft.com/office/spreadsheetml/2009/9/ac" r="99" s="3" customFormat="true" x14ac:dyDescent="0.25">
      <c r="A99" s="388" t="str">
        <f ca="true">IF(ISBLANK('Data Summary'!A101),"",'Data Summary'!A101)</f>
        <v/>
      </c>
      <c r="B99" s="129"/>
      <c r="L99" s="129"/>
      <c r="V99" s="129"/>
      <c r="AF99" s="129"/>
      <c r="AP99" s="129"/>
      <c r="AZ99" s="129"/>
      <c r="BJ99" s="129"/>
      <c r="BT99" s="129"/>
      <c r="BU99" s="129"/>
      <c r="CD99" s="129"/>
      <c r="CE99" s="129"/>
      <c r="CN99" s="129"/>
      <c r="CX99" s="129"/>
      <c r="DH99" s="129"/>
      <c r="DR99" s="129"/>
      <c r="EB99" s="129"/>
      <c r="EL99" s="129"/>
      <c r="EV99" s="129"/>
      <c r="FF99" s="129"/>
      <c r="FP99" s="129"/>
      <c r="FZ99" s="129"/>
      <c r="GJ99" s="129"/>
      <c r="GT99" s="129"/>
      <c r="HD99" s="129"/>
      <c r="HN99" s="129"/>
      <c r="HX99" s="129"/>
      <c r="IH99" s="129"/>
      <c r="IR99" s="129"/>
      <c r="JB99" s="129"/>
    </row>
    <row xmlns:x14ac="http://schemas.microsoft.com/office/spreadsheetml/2009/9/ac" r="100" s="3" customFormat="true" x14ac:dyDescent="0.25">
      <c r="A100" s="388" t="str">
        <f ca="true">IF(ISBLANK('Data Summary'!A102),"",'Data Summary'!A102)</f>
        <v/>
      </c>
      <c r="B100" s="129"/>
      <c r="L100" s="129"/>
      <c r="V100" s="129"/>
      <c r="AF100" s="129"/>
      <c r="AP100" s="129"/>
      <c r="AZ100" s="129"/>
      <c r="BJ100" s="129"/>
      <c r="BT100" s="129"/>
      <c r="BU100" s="129"/>
      <c r="CD100" s="129"/>
      <c r="CE100" s="129"/>
      <c r="CN100" s="129"/>
      <c r="CX100" s="129"/>
      <c r="DH100" s="129"/>
      <c r="DR100" s="129"/>
      <c r="EB100" s="129"/>
      <c r="EL100" s="129"/>
      <c r="EV100" s="129"/>
      <c r="FF100" s="129"/>
      <c r="FP100" s="129"/>
      <c r="FZ100" s="129"/>
      <c r="GJ100" s="129"/>
      <c r="GT100" s="129"/>
      <c r="HD100" s="129"/>
      <c r="HN100" s="129"/>
      <c r="HX100" s="129"/>
      <c r="IH100" s="129"/>
      <c r="IR100" s="129"/>
      <c r="JB100" s="129"/>
    </row>
    <row xmlns:x14ac="http://schemas.microsoft.com/office/spreadsheetml/2009/9/ac" r="101" s="3" customFormat="true" x14ac:dyDescent="0.25">
      <c r="A101" s="388" t="str">
        <f ca="true">IF(ISBLANK('Data Summary'!A103),"",'Data Summary'!A103)</f>
        <v/>
      </c>
      <c r="B101" s="129"/>
      <c r="L101" s="129"/>
      <c r="V101" s="129"/>
      <c r="AF101" s="129"/>
      <c r="AP101" s="129"/>
      <c r="AZ101" s="129"/>
      <c r="BJ101" s="129"/>
      <c r="BT101" s="129"/>
      <c r="BU101" s="129"/>
      <c r="CD101" s="129"/>
      <c r="CE101" s="129"/>
      <c r="CN101" s="129"/>
      <c r="CX101" s="129"/>
      <c r="DH101" s="129"/>
      <c r="DR101" s="129"/>
      <c r="EB101" s="129"/>
      <c r="EL101" s="129"/>
      <c r="EV101" s="129"/>
      <c r="FF101" s="129"/>
      <c r="FP101" s="129"/>
      <c r="FZ101" s="129"/>
      <c r="GJ101" s="129"/>
      <c r="GT101" s="129"/>
      <c r="HD101" s="129"/>
      <c r="HN101" s="129"/>
      <c r="HX101" s="129"/>
      <c r="IH101" s="129"/>
      <c r="IR101" s="129"/>
      <c r="JB101" s="129"/>
    </row>
    <row xmlns:x14ac="http://schemas.microsoft.com/office/spreadsheetml/2009/9/ac" r="102" s="3" customFormat="true" x14ac:dyDescent="0.25">
      <c r="A102" s="388" t="str">
        <f ca="true">IF(ISBLANK('Data Summary'!A104),"",'Data Summary'!A104)</f>
        <v/>
      </c>
      <c r="B102" s="129"/>
      <c r="L102" s="129"/>
      <c r="V102" s="129"/>
      <c r="AF102" s="129"/>
      <c r="AP102" s="129"/>
      <c r="AZ102" s="129"/>
      <c r="BJ102" s="129"/>
      <c r="BT102" s="129"/>
      <c r="BU102" s="129"/>
      <c r="CD102" s="129"/>
      <c r="CE102" s="129"/>
      <c r="CN102" s="129"/>
      <c r="CX102" s="129"/>
      <c r="DH102" s="129"/>
      <c r="DR102" s="129"/>
      <c r="EB102" s="129"/>
      <c r="EL102" s="129"/>
      <c r="EV102" s="129"/>
      <c r="FF102" s="129"/>
      <c r="FP102" s="129"/>
      <c r="FZ102" s="129"/>
      <c r="GJ102" s="129"/>
      <c r="GT102" s="129"/>
      <c r="HD102" s="129"/>
      <c r="HN102" s="129"/>
      <c r="HX102" s="129"/>
      <c r="IH102" s="129"/>
      <c r="IR102" s="129"/>
      <c r="JB102" s="129"/>
    </row>
    <row xmlns:x14ac="http://schemas.microsoft.com/office/spreadsheetml/2009/9/ac" r="103" s="3" customFormat="true" x14ac:dyDescent="0.25">
      <c r="A103" s="388" t="str">
        <f ca="true">IF(ISBLANK('Data Summary'!A105),"",'Data Summary'!A105)</f>
        <v/>
      </c>
      <c r="B103" s="129"/>
      <c r="L103" s="129"/>
      <c r="V103" s="129"/>
      <c r="AF103" s="129"/>
      <c r="AP103" s="129"/>
      <c r="AZ103" s="129"/>
      <c r="BJ103" s="129"/>
      <c r="BT103" s="129"/>
      <c r="BU103" s="129"/>
      <c r="CD103" s="129"/>
      <c r="CE103" s="129"/>
      <c r="CN103" s="129"/>
      <c r="CX103" s="129"/>
      <c r="DH103" s="129"/>
      <c r="DR103" s="129"/>
      <c r="EB103" s="129"/>
      <c r="EL103" s="129"/>
      <c r="EV103" s="129"/>
      <c r="FF103" s="129"/>
      <c r="FP103" s="129"/>
      <c r="FZ103" s="129"/>
      <c r="GJ103" s="129"/>
      <c r="GT103" s="129"/>
      <c r="HD103" s="129"/>
      <c r="HN103" s="129"/>
      <c r="HX103" s="129"/>
      <c r="IH103" s="129"/>
      <c r="IR103" s="129"/>
      <c r="JB103" s="129"/>
    </row>
    <row xmlns:x14ac="http://schemas.microsoft.com/office/spreadsheetml/2009/9/ac" r="104" s="3" customFormat="true" x14ac:dyDescent="0.25">
      <c r="A104" s="388" t="str">
        <f ca="true">IF(ISBLANK('Data Summary'!A106),"",'Data Summary'!A106)</f>
        <v/>
      </c>
      <c r="B104" s="129"/>
      <c r="L104" s="129"/>
      <c r="V104" s="129"/>
      <c r="AF104" s="129"/>
      <c r="AP104" s="129"/>
      <c r="AZ104" s="129"/>
      <c r="BJ104" s="129"/>
      <c r="BT104" s="129"/>
      <c r="BU104" s="129"/>
      <c r="CD104" s="129"/>
      <c r="CE104" s="129"/>
      <c r="CN104" s="129"/>
      <c r="CX104" s="129"/>
      <c r="DH104" s="129"/>
      <c r="DR104" s="129"/>
      <c r="EB104" s="129"/>
      <c r="EL104" s="129"/>
      <c r="EV104" s="129"/>
      <c r="FF104" s="129"/>
      <c r="FP104" s="129"/>
      <c r="FZ104" s="129"/>
      <c r="GJ104" s="129"/>
      <c r="GT104" s="129"/>
      <c r="HD104" s="129"/>
      <c r="HN104" s="129"/>
      <c r="HX104" s="129"/>
      <c r="IH104" s="129"/>
      <c r="IR104" s="129"/>
      <c r="JB104" s="129"/>
    </row>
    <row xmlns:x14ac="http://schemas.microsoft.com/office/spreadsheetml/2009/9/ac" r="105" s="3" customFormat="true" x14ac:dyDescent="0.25">
      <c r="A105" s="388" t="str">
        <f ca="true">IF(ISBLANK('Data Summary'!A107),"",'Data Summary'!A107)</f>
        <v/>
      </c>
      <c r="B105" s="129"/>
      <c r="L105" s="129"/>
      <c r="V105" s="129"/>
      <c r="AF105" s="129"/>
      <c r="AP105" s="129"/>
      <c r="AZ105" s="129"/>
      <c r="BJ105" s="129"/>
      <c r="BT105" s="129"/>
      <c r="BU105" s="129"/>
      <c r="CD105" s="129"/>
      <c r="CE105" s="129"/>
      <c r="CN105" s="129"/>
      <c r="CX105" s="129"/>
      <c r="DH105" s="129"/>
      <c r="DR105" s="129"/>
      <c r="EB105" s="129"/>
      <c r="EL105" s="129"/>
      <c r="EV105" s="129"/>
      <c r="FF105" s="129"/>
      <c r="FP105" s="129"/>
      <c r="FZ105" s="129"/>
      <c r="GJ105" s="129"/>
      <c r="GT105" s="129"/>
      <c r="HD105" s="129"/>
      <c r="HN105" s="129"/>
      <c r="HX105" s="129"/>
      <c r="IH105" s="129"/>
      <c r="IR105" s="129"/>
      <c r="JB105" s="129"/>
    </row>
    <row xmlns:x14ac="http://schemas.microsoft.com/office/spreadsheetml/2009/9/ac" r="106" s="3" customFormat="true" x14ac:dyDescent="0.25">
      <c r="A106" s="388" t="str">
        <f ca="true">IF(ISBLANK('Data Summary'!A108),"",'Data Summary'!A108)</f>
        <v/>
      </c>
      <c r="B106" s="129"/>
      <c r="L106" s="129"/>
      <c r="V106" s="129"/>
      <c r="AF106" s="129"/>
      <c r="AP106" s="129"/>
      <c r="AZ106" s="129"/>
      <c r="BJ106" s="129"/>
      <c r="BT106" s="129"/>
      <c r="BU106" s="129"/>
      <c r="CD106" s="129"/>
      <c r="CE106" s="129"/>
      <c r="CN106" s="129"/>
      <c r="CX106" s="129"/>
      <c r="DH106" s="129"/>
      <c r="DR106" s="129"/>
      <c r="EB106" s="129"/>
      <c r="EL106" s="129"/>
      <c r="EV106" s="129"/>
      <c r="FF106" s="129"/>
      <c r="FP106" s="129"/>
      <c r="FZ106" s="129"/>
      <c r="GJ106" s="129"/>
      <c r="GT106" s="129"/>
      <c r="HD106" s="129"/>
      <c r="HN106" s="129"/>
      <c r="HX106" s="129"/>
      <c r="IH106" s="129"/>
      <c r="IR106" s="129"/>
      <c r="JB106" s="129"/>
    </row>
    <row xmlns:x14ac="http://schemas.microsoft.com/office/spreadsheetml/2009/9/ac" r="107" s="3" customFormat="true" x14ac:dyDescent="0.25">
      <c r="A107" s="388" t="str">
        <f ca="true">IF(ISBLANK('Data Summary'!A109),"",'Data Summary'!A109)</f>
        <v/>
      </c>
      <c r="B107" s="129"/>
      <c r="L107" s="129"/>
      <c r="V107" s="129"/>
      <c r="AF107" s="129"/>
      <c r="AP107" s="129"/>
      <c r="AZ107" s="129"/>
      <c r="BJ107" s="129"/>
      <c r="BT107" s="129"/>
      <c r="BU107" s="129"/>
      <c r="CD107" s="129"/>
      <c r="CE107" s="129"/>
      <c r="CN107" s="129"/>
      <c r="CX107" s="129"/>
      <c r="DH107" s="129"/>
      <c r="DR107" s="129"/>
      <c r="EB107" s="129"/>
      <c r="EL107" s="129"/>
      <c r="EV107" s="129"/>
      <c r="FF107" s="129"/>
      <c r="FP107" s="129"/>
      <c r="FZ107" s="129"/>
      <c r="GJ107" s="129"/>
      <c r="GT107" s="129"/>
      <c r="HD107" s="129"/>
      <c r="HN107" s="129"/>
      <c r="HX107" s="129"/>
      <c r="IH107" s="129"/>
      <c r="IR107" s="129"/>
      <c r="JB107" s="129"/>
    </row>
    <row xmlns:x14ac="http://schemas.microsoft.com/office/spreadsheetml/2009/9/ac" r="108" s="3" customFormat="true" x14ac:dyDescent="0.25">
      <c r="A108" s="388" t="str">
        <f ca="true">IF(ISBLANK('Data Summary'!A110),"",'Data Summary'!A110)</f>
        <v/>
      </c>
      <c r="B108" s="129"/>
      <c r="L108" s="129"/>
      <c r="V108" s="129"/>
      <c r="AF108" s="129"/>
      <c r="AP108" s="129"/>
      <c r="AZ108" s="129"/>
      <c r="BJ108" s="129"/>
      <c r="BT108" s="129"/>
      <c r="BU108" s="129"/>
      <c r="CD108" s="129"/>
      <c r="CE108" s="129"/>
      <c r="CN108" s="129"/>
      <c r="CX108" s="129"/>
      <c r="DH108" s="129"/>
      <c r="DR108" s="129"/>
      <c r="EB108" s="129"/>
      <c r="EL108" s="129"/>
      <c r="EV108" s="129"/>
      <c r="FF108" s="129"/>
      <c r="FP108" s="129"/>
      <c r="FZ108" s="129"/>
      <c r="GJ108" s="129"/>
      <c r="GT108" s="129"/>
      <c r="HD108" s="129"/>
      <c r="HN108" s="129"/>
      <c r="HX108" s="129"/>
      <c r="IH108" s="129"/>
      <c r="IR108" s="129"/>
      <c r="JB108" s="129"/>
    </row>
    <row xmlns:x14ac="http://schemas.microsoft.com/office/spreadsheetml/2009/9/ac" r="109" s="3" customFormat="true" x14ac:dyDescent="0.25">
      <c r="A109" s="388" t="str">
        <f ca="true">IF(ISBLANK('Data Summary'!A111),"",'Data Summary'!A111)</f>
        <v/>
      </c>
      <c r="B109" s="129"/>
      <c r="L109" s="129"/>
      <c r="V109" s="129"/>
      <c r="AF109" s="129"/>
      <c r="AP109" s="129"/>
      <c r="AZ109" s="129"/>
      <c r="BJ109" s="129"/>
      <c r="BT109" s="129"/>
      <c r="BU109" s="129"/>
      <c r="CD109" s="129"/>
      <c r="CE109" s="129"/>
      <c r="CN109" s="129"/>
      <c r="CX109" s="129"/>
      <c r="DH109" s="129"/>
      <c r="DR109" s="129"/>
      <c r="EB109" s="129"/>
      <c r="EL109" s="129"/>
      <c r="EV109" s="129"/>
      <c r="FF109" s="129"/>
      <c r="FP109" s="129"/>
      <c r="FZ109" s="129"/>
      <c r="GJ109" s="129"/>
      <c r="GT109" s="129"/>
      <c r="HD109" s="129"/>
      <c r="HN109" s="129"/>
      <c r="HX109" s="129"/>
      <c r="IH109" s="129"/>
      <c r="IR109" s="129"/>
      <c r="JB109" s="129"/>
    </row>
    <row xmlns:x14ac="http://schemas.microsoft.com/office/spreadsheetml/2009/9/ac" r="110" s="3" customFormat="true" x14ac:dyDescent="0.25">
      <c r="A110" s="388" t="str">
        <f ca="true">IF(ISBLANK('Data Summary'!A112),"",'Data Summary'!A112)</f>
        <v/>
      </c>
      <c r="B110" s="129"/>
      <c r="L110" s="129"/>
      <c r="V110" s="129"/>
      <c r="AF110" s="129"/>
      <c r="AP110" s="129"/>
      <c r="AZ110" s="129"/>
      <c r="BJ110" s="129"/>
      <c r="BT110" s="129"/>
      <c r="BU110" s="129"/>
      <c r="CD110" s="129"/>
      <c r="CE110" s="129"/>
      <c r="CN110" s="129"/>
      <c r="CX110" s="129"/>
      <c r="DH110" s="129"/>
      <c r="DR110" s="129"/>
      <c r="EB110" s="129"/>
      <c r="EL110" s="129"/>
      <c r="EV110" s="129"/>
      <c r="FF110" s="129"/>
      <c r="FP110" s="129"/>
      <c r="FZ110" s="129"/>
      <c r="GJ110" s="129"/>
      <c r="GT110" s="129"/>
      <c r="HD110" s="129"/>
      <c r="HN110" s="129"/>
      <c r="HX110" s="129"/>
      <c r="IH110" s="129"/>
      <c r="IR110" s="129"/>
      <c r="JB110" s="129"/>
    </row>
    <row xmlns:x14ac="http://schemas.microsoft.com/office/spreadsheetml/2009/9/ac" r="111" s="3" customFormat="true" x14ac:dyDescent="0.25">
      <c r="A111" s="388" t="str">
        <f ca="true">IF(ISBLANK('Data Summary'!A113),"",'Data Summary'!A113)</f>
        <v/>
      </c>
      <c r="B111" s="129"/>
      <c r="L111" s="129"/>
      <c r="V111" s="129"/>
      <c r="AF111" s="129"/>
      <c r="AP111" s="129"/>
      <c r="AZ111" s="129"/>
      <c r="BJ111" s="129"/>
      <c r="BT111" s="129"/>
      <c r="BU111" s="129"/>
      <c r="CD111" s="129"/>
      <c r="CE111" s="129"/>
      <c r="CN111" s="129"/>
      <c r="CX111" s="129"/>
      <c r="DH111" s="129"/>
      <c r="DR111" s="129"/>
      <c r="EB111" s="129"/>
      <c r="EL111" s="129"/>
      <c r="EV111" s="129"/>
      <c r="FF111" s="129"/>
      <c r="FP111" s="129"/>
      <c r="FZ111" s="129"/>
      <c r="GJ111" s="129"/>
      <c r="GT111" s="129"/>
      <c r="HD111" s="129"/>
      <c r="HN111" s="129"/>
      <c r="HX111" s="129"/>
      <c r="IH111" s="129"/>
      <c r="IR111" s="129"/>
      <c r="JB111" s="129"/>
    </row>
    <row xmlns:x14ac="http://schemas.microsoft.com/office/spreadsheetml/2009/9/ac" r="112" s="3" customFormat="true" x14ac:dyDescent="0.25">
      <c r="A112" s="388" t="str">
        <f ca="true">IF(ISBLANK('Data Summary'!A114),"",'Data Summary'!A114)</f>
        <v/>
      </c>
      <c r="B112" s="129"/>
      <c r="L112" s="129"/>
      <c r="V112" s="129"/>
      <c r="AF112" s="129"/>
      <c r="AP112" s="129"/>
      <c r="AZ112" s="129"/>
      <c r="BJ112" s="129"/>
      <c r="BT112" s="129"/>
      <c r="BU112" s="129"/>
      <c r="CD112" s="129"/>
      <c r="CE112" s="129"/>
      <c r="CN112" s="129"/>
      <c r="CX112" s="129"/>
      <c r="DH112" s="129"/>
      <c r="DR112" s="129"/>
      <c r="EB112" s="129"/>
      <c r="EL112" s="129"/>
      <c r="EV112" s="129"/>
      <c r="FF112" s="129"/>
      <c r="FP112" s="129"/>
      <c r="FZ112" s="129"/>
      <c r="GJ112" s="129"/>
      <c r="GT112" s="129"/>
      <c r="HD112" s="129"/>
      <c r="HN112" s="129"/>
      <c r="HX112" s="129"/>
      <c r="IH112" s="129"/>
      <c r="IR112" s="129"/>
      <c r="JB112" s="129"/>
    </row>
    <row xmlns:x14ac="http://schemas.microsoft.com/office/spreadsheetml/2009/9/ac" r="113" s="3" customFormat="true" x14ac:dyDescent="0.25">
      <c r="A113" s="388" t="str">
        <f ca="true">IF(ISBLANK('Data Summary'!A115),"",'Data Summary'!A115)</f>
        <v/>
      </c>
      <c r="B113" s="129"/>
      <c r="L113" s="129"/>
      <c r="V113" s="129"/>
      <c r="AF113" s="129"/>
      <c r="AP113" s="129"/>
      <c r="AZ113" s="129"/>
      <c r="BJ113" s="129"/>
      <c r="BT113" s="129"/>
      <c r="BU113" s="129"/>
      <c r="CD113" s="129"/>
      <c r="CE113" s="129"/>
      <c r="CN113" s="129"/>
      <c r="CX113" s="129"/>
      <c r="DH113" s="129"/>
      <c r="DR113" s="129"/>
      <c r="EB113" s="129"/>
      <c r="EL113" s="129"/>
      <c r="EV113" s="129"/>
      <c r="FF113" s="129"/>
      <c r="FP113" s="129"/>
      <c r="FZ113" s="129"/>
      <c r="GJ113" s="129"/>
      <c r="GT113" s="129"/>
      <c r="HD113" s="129"/>
      <c r="HN113" s="129"/>
      <c r="HX113" s="129"/>
      <c r="IH113" s="129"/>
      <c r="IR113" s="129"/>
      <c r="JB113" s="129"/>
    </row>
    <row xmlns:x14ac="http://schemas.microsoft.com/office/spreadsheetml/2009/9/ac" r="114" s="3" customFormat="true" x14ac:dyDescent="0.25">
      <c r="A114" s="388" t="str">
        <f ca="true">IF(ISBLANK('Data Summary'!A116),"",'Data Summary'!A116)</f>
        <v/>
      </c>
      <c r="B114" s="129"/>
      <c r="L114" s="129"/>
      <c r="V114" s="129"/>
      <c r="AF114" s="129"/>
      <c r="AP114" s="129"/>
      <c r="AZ114" s="129"/>
      <c r="BJ114" s="129"/>
      <c r="BT114" s="129"/>
      <c r="BU114" s="129"/>
      <c r="CD114" s="129"/>
      <c r="CE114" s="129"/>
      <c r="CN114" s="129"/>
      <c r="CX114" s="129"/>
      <c r="DH114" s="129"/>
      <c r="DR114" s="129"/>
      <c r="EB114" s="129"/>
      <c r="EL114" s="129"/>
      <c r="EV114" s="129"/>
      <c r="FF114" s="129"/>
      <c r="FP114" s="129"/>
      <c r="FZ114" s="129"/>
      <c r="GJ114" s="129"/>
      <c r="GT114" s="129"/>
      <c r="HD114" s="129"/>
      <c r="HN114" s="129"/>
      <c r="HX114" s="129"/>
      <c r="IH114" s="129"/>
      <c r="IR114" s="129"/>
      <c r="JB114" s="129"/>
    </row>
    <row xmlns:x14ac="http://schemas.microsoft.com/office/spreadsheetml/2009/9/ac" r="115" s="3" customFormat="true" x14ac:dyDescent="0.25">
      <c r="A115" s="388" t="str">
        <f ca="true">IF(ISBLANK('Data Summary'!A117),"",'Data Summary'!A117)</f>
        <v/>
      </c>
      <c r="B115" s="129"/>
      <c r="L115" s="129"/>
      <c r="V115" s="129"/>
      <c r="AF115" s="129"/>
      <c r="AP115" s="129"/>
      <c r="AZ115" s="129"/>
      <c r="BJ115" s="129"/>
      <c r="BT115" s="129"/>
      <c r="BU115" s="129"/>
      <c r="CD115" s="129"/>
      <c r="CE115" s="129"/>
      <c r="CN115" s="129"/>
      <c r="CX115" s="129"/>
      <c r="DH115" s="129"/>
      <c r="DR115" s="129"/>
      <c r="EB115" s="129"/>
      <c r="EL115" s="129"/>
      <c r="EV115" s="129"/>
      <c r="FF115" s="129"/>
      <c r="FP115" s="129"/>
      <c r="FZ115" s="129"/>
      <c r="GJ115" s="129"/>
      <c r="GT115" s="129"/>
      <c r="HD115" s="129"/>
      <c r="HN115" s="129"/>
      <c r="HX115" s="129"/>
      <c r="IH115" s="129"/>
      <c r="IR115" s="129"/>
      <c r="JB115" s="129"/>
    </row>
    <row xmlns:x14ac="http://schemas.microsoft.com/office/spreadsheetml/2009/9/ac" r="116" s="3" customFormat="true" x14ac:dyDescent="0.25">
      <c r="A116" s="388" t="str">
        <f ca="true">IF(ISBLANK('Data Summary'!A118),"",'Data Summary'!A118)</f>
        <v/>
      </c>
      <c r="B116" s="129"/>
      <c r="L116" s="129"/>
      <c r="V116" s="129"/>
      <c r="AF116" s="129"/>
      <c r="AP116" s="129"/>
      <c r="AZ116" s="129"/>
      <c r="BJ116" s="129"/>
      <c r="BT116" s="129"/>
      <c r="BU116" s="129"/>
      <c r="CD116" s="129"/>
      <c r="CE116" s="129"/>
      <c r="CN116" s="129"/>
      <c r="CX116" s="129"/>
      <c r="DH116" s="129"/>
      <c r="DR116" s="129"/>
      <c r="EB116" s="129"/>
      <c r="EL116" s="129"/>
      <c r="EV116" s="129"/>
      <c r="FF116" s="129"/>
      <c r="FP116" s="129"/>
      <c r="FZ116" s="129"/>
      <c r="GJ116" s="129"/>
      <c r="GT116" s="129"/>
      <c r="HD116" s="129"/>
      <c r="HN116" s="129"/>
      <c r="HX116" s="129"/>
      <c r="IH116" s="129"/>
      <c r="IR116" s="129"/>
      <c r="JB116" s="129"/>
    </row>
    <row xmlns:x14ac="http://schemas.microsoft.com/office/spreadsheetml/2009/9/ac" r="117" s="3" customFormat="true" x14ac:dyDescent="0.25">
      <c r="A117" s="388" t="str">
        <f ca="true">IF(ISBLANK('Data Summary'!A119),"",'Data Summary'!A119)</f>
        <v/>
      </c>
      <c r="B117" s="129"/>
      <c r="L117" s="129"/>
      <c r="V117" s="129"/>
      <c r="AF117" s="129"/>
      <c r="AP117" s="129"/>
      <c r="AZ117" s="129"/>
      <c r="BJ117" s="129"/>
      <c r="BT117" s="129"/>
      <c r="BU117" s="129"/>
      <c r="CD117" s="129"/>
      <c r="CE117" s="129"/>
      <c r="CN117" s="129"/>
      <c r="CX117" s="129"/>
      <c r="DH117" s="129"/>
      <c r="DR117" s="129"/>
      <c r="EB117" s="129"/>
      <c r="EL117" s="129"/>
      <c r="EV117" s="129"/>
      <c r="FF117" s="129"/>
      <c r="FP117" s="129"/>
      <c r="FZ117" s="129"/>
      <c r="GJ117" s="129"/>
      <c r="GT117" s="129"/>
      <c r="HD117" s="129"/>
      <c r="HN117" s="129"/>
      <c r="HX117" s="129"/>
      <c r="IH117" s="129"/>
      <c r="IR117" s="129"/>
      <c r="JB117" s="129"/>
    </row>
    <row xmlns:x14ac="http://schemas.microsoft.com/office/spreadsheetml/2009/9/ac" r="118" s="3" customFormat="true" x14ac:dyDescent="0.25">
      <c r="A118" s="388" t="str">
        <f ca="true">IF(ISBLANK('Data Summary'!A120),"",'Data Summary'!A120)</f>
        <v/>
      </c>
      <c r="B118" s="129"/>
      <c r="L118" s="129"/>
      <c r="V118" s="129"/>
      <c r="AF118" s="129"/>
      <c r="AP118" s="129"/>
      <c r="AZ118" s="129"/>
      <c r="BJ118" s="129"/>
      <c r="BT118" s="129"/>
      <c r="BU118" s="129"/>
      <c r="CD118" s="129"/>
      <c r="CE118" s="129"/>
      <c r="CN118" s="129"/>
      <c r="CX118" s="129"/>
      <c r="DH118" s="129"/>
      <c r="DR118" s="129"/>
      <c r="EB118" s="129"/>
      <c r="EL118" s="129"/>
      <c r="EV118" s="129"/>
      <c r="FF118" s="129"/>
      <c r="FP118" s="129"/>
      <c r="FZ118" s="129"/>
      <c r="GJ118" s="129"/>
      <c r="GT118" s="129"/>
      <c r="HD118" s="129"/>
      <c r="HN118" s="129"/>
      <c r="HX118" s="129"/>
      <c r="IH118" s="129"/>
      <c r="IR118" s="129"/>
      <c r="JB118" s="129"/>
    </row>
    <row xmlns:x14ac="http://schemas.microsoft.com/office/spreadsheetml/2009/9/ac" r="119" s="3" customFormat="true" x14ac:dyDescent="0.25">
      <c r="A119" s="388" t="str">
        <f ca="true">IF(ISBLANK('Data Summary'!A121),"",'Data Summary'!A121)</f>
        <v/>
      </c>
      <c r="B119" s="129"/>
      <c r="L119" s="129"/>
      <c r="V119" s="129"/>
      <c r="AF119" s="129"/>
      <c r="AP119" s="129"/>
      <c r="AZ119" s="129"/>
      <c r="BJ119" s="129"/>
      <c r="BT119" s="129"/>
      <c r="BU119" s="129"/>
      <c r="CD119" s="129"/>
      <c r="CE119" s="129"/>
      <c r="CN119" s="129"/>
      <c r="CX119" s="129"/>
      <c r="DH119" s="129"/>
      <c r="DR119" s="129"/>
      <c r="EB119" s="129"/>
      <c r="EL119" s="129"/>
      <c r="EV119" s="129"/>
      <c r="FF119" s="129"/>
      <c r="FP119" s="129"/>
      <c r="FZ119" s="129"/>
      <c r="GJ119" s="129"/>
      <c r="GT119" s="129"/>
      <c r="HD119" s="129"/>
      <c r="HN119" s="129"/>
      <c r="HX119" s="129"/>
      <c r="IH119" s="129"/>
      <c r="IR119" s="129"/>
      <c r="JB119" s="129"/>
    </row>
    <row xmlns:x14ac="http://schemas.microsoft.com/office/spreadsheetml/2009/9/ac" r="120" s="3" customFormat="true" x14ac:dyDescent="0.25">
      <c r="A120" s="388" t="str">
        <f ca="true">IF(ISBLANK('Data Summary'!A122),"",'Data Summary'!A122)</f>
        <v/>
      </c>
      <c r="B120" s="129"/>
      <c r="L120" s="129"/>
      <c r="V120" s="129"/>
      <c r="AF120" s="129"/>
      <c r="AP120" s="129"/>
      <c r="AZ120" s="129"/>
      <c r="BJ120" s="129"/>
      <c r="BT120" s="129"/>
      <c r="BU120" s="129"/>
      <c r="CD120" s="129"/>
      <c r="CE120" s="129"/>
      <c r="CN120" s="129"/>
      <c r="CX120" s="129"/>
      <c r="DH120" s="129"/>
      <c r="DR120" s="129"/>
      <c r="EB120" s="129"/>
      <c r="EL120" s="129"/>
      <c r="EV120" s="129"/>
      <c r="FF120" s="129"/>
      <c r="FP120" s="129"/>
      <c r="FZ120" s="129"/>
      <c r="GJ120" s="129"/>
      <c r="GT120" s="129"/>
      <c r="HD120" s="129"/>
      <c r="HN120" s="129"/>
      <c r="HX120" s="129"/>
      <c r="IH120" s="129"/>
      <c r="IR120" s="129"/>
      <c r="JB120" s="129"/>
    </row>
    <row xmlns:x14ac="http://schemas.microsoft.com/office/spreadsheetml/2009/9/ac" r="121" s="3" customFormat="true" x14ac:dyDescent="0.25">
      <c r="A121" s="388" t="str">
        <f ca="true">IF(ISBLANK('Data Summary'!A123),"",'Data Summary'!A123)</f>
        <v/>
      </c>
      <c r="B121" s="129"/>
      <c r="L121" s="129"/>
      <c r="V121" s="129"/>
      <c r="AF121" s="129"/>
      <c r="AP121" s="129"/>
      <c r="AZ121" s="129"/>
      <c r="BJ121" s="129"/>
      <c r="BT121" s="129"/>
      <c r="BU121" s="129"/>
      <c r="CD121" s="129"/>
      <c r="CE121" s="129"/>
      <c r="CN121" s="129"/>
      <c r="CX121" s="129"/>
      <c r="DH121" s="129"/>
      <c r="DR121" s="129"/>
      <c r="EB121" s="129"/>
      <c r="EL121" s="129"/>
      <c r="EV121" s="129"/>
      <c r="FF121" s="129"/>
      <c r="FP121" s="129"/>
      <c r="FZ121" s="129"/>
      <c r="GJ121" s="129"/>
      <c r="GT121" s="129"/>
      <c r="HD121" s="129"/>
      <c r="HN121" s="129"/>
      <c r="HX121" s="129"/>
      <c r="IH121" s="129"/>
      <c r="IR121" s="129"/>
      <c r="JB121" s="129"/>
    </row>
    <row xmlns:x14ac="http://schemas.microsoft.com/office/spreadsheetml/2009/9/ac" r="122" s="3" customFormat="true" x14ac:dyDescent="0.25">
      <c r="A122" s="388" t="str">
        <f ca="true">IF(ISBLANK('Data Summary'!A124),"",'Data Summary'!A124)</f>
        <v/>
      </c>
      <c r="B122" s="129"/>
      <c r="L122" s="129"/>
      <c r="V122" s="129"/>
      <c r="AF122" s="129"/>
      <c r="AP122" s="129"/>
      <c r="AZ122" s="129"/>
      <c r="BJ122" s="129"/>
      <c r="BT122" s="129"/>
      <c r="BU122" s="129"/>
      <c r="CD122" s="129"/>
      <c r="CE122" s="129"/>
      <c r="CN122" s="129"/>
      <c r="CX122" s="129"/>
      <c r="DH122" s="129"/>
      <c r="DR122" s="129"/>
      <c r="EB122" s="129"/>
      <c r="EL122" s="129"/>
      <c r="EV122" s="129"/>
      <c r="FF122" s="129"/>
      <c r="FP122" s="129"/>
      <c r="FZ122" s="129"/>
      <c r="GJ122" s="129"/>
      <c r="GT122" s="129"/>
      <c r="HD122" s="129"/>
      <c r="HN122" s="129"/>
      <c r="HX122" s="129"/>
      <c r="IH122" s="129"/>
      <c r="IR122" s="129"/>
      <c r="JB122" s="129"/>
    </row>
    <row xmlns:x14ac="http://schemas.microsoft.com/office/spreadsheetml/2009/9/ac" r="123" s="3" customFormat="true" x14ac:dyDescent="0.25">
      <c r="A123" s="388" t="str">
        <f ca="true">IF(ISBLANK('Data Summary'!A125),"",'Data Summary'!A125)</f>
        <v/>
      </c>
      <c r="B123" s="129"/>
      <c r="L123" s="129"/>
      <c r="V123" s="129"/>
      <c r="AF123" s="129"/>
      <c r="AP123" s="129"/>
      <c r="AZ123" s="129"/>
      <c r="BJ123" s="129"/>
      <c r="BT123" s="129"/>
      <c r="BU123" s="129"/>
      <c r="CD123" s="129"/>
      <c r="CE123" s="129"/>
      <c r="CN123" s="129"/>
      <c r="CX123" s="129"/>
      <c r="DH123" s="129"/>
      <c r="DR123" s="129"/>
      <c r="EB123" s="129"/>
      <c r="EL123" s="129"/>
      <c r="EV123" s="129"/>
      <c r="FF123" s="129"/>
      <c r="FP123" s="129"/>
      <c r="FZ123" s="129"/>
      <c r="GJ123" s="129"/>
      <c r="GT123" s="129"/>
      <c r="HD123" s="129"/>
      <c r="HN123" s="129"/>
      <c r="HX123" s="129"/>
      <c r="IH123" s="129"/>
      <c r="IR123" s="129"/>
      <c r="JB123" s="129"/>
    </row>
    <row xmlns:x14ac="http://schemas.microsoft.com/office/spreadsheetml/2009/9/ac" r="124" s="3" customFormat="true" x14ac:dyDescent="0.25">
      <c r="A124" s="388" t="str">
        <f ca="true">IF(ISBLANK('Data Summary'!A126),"",'Data Summary'!A126)</f>
        <v/>
      </c>
      <c r="B124" s="129"/>
      <c r="L124" s="129"/>
      <c r="V124" s="129"/>
      <c r="AF124" s="129"/>
      <c r="AP124" s="129"/>
      <c r="AZ124" s="129"/>
      <c r="BJ124" s="129"/>
      <c r="BT124" s="129"/>
      <c r="BU124" s="129"/>
      <c r="CD124" s="129"/>
      <c r="CE124" s="129"/>
      <c r="CN124" s="129"/>
      <c r="CX124" s="129"/>
      <c r="DH124" s="129"/>
      <c r="DR124" s="129"/>
      <c r="EB124" s="129"/>
      <c r="EL124" s="129"/>
      <c r="EV124" s="129"/>
      <c r="FF124" s="129"/>
      <c r="FP124" s="129"/>
      <c r="FZ124" s="129"/>
      <c r="GJ124" s="129"/>
      <c r="GT124" s="129"/>
      <c r="HD124" s="129"/>
      <c r="HN124" s="129"/>
      <c r="HX124" s="129"/>
      <c r="IH124" s="129"/>
      <c r="IR124" s="129"/>
      <c r="JB124" s="129"/>
    </row>
    <row xmlns:x14ac="http://schemas.microsoft.com/office/spreadsheetml/2009/9/ac" r="125" s="3" customFormat="true" x14ac:dyDescent="0.25">
      <c r="A125" s="388" t="str">
        <f ca="true">IF(ISBLANK('Data Summary'!A127),"",'Data Summary'!A127)</f>
        <v/>
      </c>
      <c r="B125" s="129"/>
      <c r="L125" s="129"/>
      <c r="V125" s="129"/>
      <c r="AF125" s="129"/>
      <c r="AP125" s="129"/>
      <c r="AZ125" s="129"/>
      <c r="BJ125" s="129"/>
      <c r="BT125" s="129"/>
      <c r="BU125" s="129"/>
      <c r="CD125" s="129"/>
      <c r="CE125" s="129"/>
      <c r="CN125" s="129"/>
      <c r="CX125" s="129"/>
      <c r="DH125" s="129"/>
      <c r="DR125" s="129"/>
      <c r="EB125" s="129"/>
      <c r="EL125" s="129"/>
      <c r="EV125" s="129"/>
      <c r="FF125" s="129"/>
      <c r="FP125" s="129"/>
      <c r="FZ125" s="129"/>
      <c r="GJ125" s="129"/>
      <c r="GT125" s="129"/>
      <c r="HD125" s="129"/>
      <c r="HN125" s="129"/>
      <c r="HX125" s="129"/>
      <c r="IH125" s="129"/>
      <c r="IR125" s="129"/>
      <c r="JB125" s="129"/>
    </row>
    <row xmlns:x14ac="http://schemas.microsoft.com/office/spreadsheetml/2009/9/ac" r="126" s="3" customFormat="true" x14ac:dyDescent="0.25">
      <c r="A126" s="388" t="str">
        <f ca="true">IF(ISBLANK('Data Summary'!A128),"",'Data Summary'!A128)</f>
        <v/>
      </c>
      <c r="B126" s="129"/>
      <c r="L126" s="129"/>
      <c r="V126" s="129"/>
      <c r="AF126" s="129"/>
      <c r="AP126" s="129"/>
      <c r="AZ126" s="129"/>
      <c r="BJ126" s="129"/>
      <c r="BT126" s="129"/>
      <c r="BU126" s="129"/>
      <c r="CD126" s="129"/>
      <c r="CE126" s="129"/>
      <c r="CN126" s="129"/>
      <c r="CX126" s="129"/>
      <c r="DH126" s="129"/>
      <c r="DR126" s="129"/>
      <c r="EB126" s="129"/>
      <c r="EL126" s="129"/>
      <c r="EV126" s="129"/>
      <c r="FF126" s="129"/>
      <c r="FP126" s="129"/>
      <c r="FZ126" s="129"/>
      <c r="GJ126" s="129"/>
      <c r="GT126" s="129"/>
      <c r="HD126" s="129"/>
      <c r="HN126" s="129"/>
      <c r="HX126" s="129"/>
      <c r="IH126" s="129"/>
      <c r="IR126" s="129"/>
      <c r="JB126" s="129"/>
    </row>
    <row xmlns:x14ac="http://schemas.microsoft.com/office/spreadsheetml/2009/9/ac" r="127" s="3" customFormat="true" x14ac:dyDescent="0.25">
      <c r="A127" s="388" t="str">
        <f ca="true">IF(ISBLANK('Data Summary'!A129),"",'Data Summary'!A129)</f>
        <v/>
      </c>
      <c r="B127" s="129"/>
      <c r="L127" s="129"/>
      <c r="V127" s="129"/>
      <c r="AF127" s="129"/>
      <c r="AP127" s="129"/>
      <c r="AZ127" s="129"/>
      <c r="BJ127" s="129"/>
      <c r="BT127" s="129"/>
      <c r="BU127" s="129"/>
      <c r="CD127" s="129"/>
      <c r="CE127" s="129"/>
      <c r="CN127" s="129"/>
      <c r="CX127" s="129"/>
      <c r="DH127" s="129"/>
      <c r="DR127" s="129"/>
      <c r="EB127" s="129"/>
      <c r="EL127" s="129"/>
      <c r="EV127" s="129"/>
      <c r="FF127" s="129"/>
      <c r="FP127" s="129"/>
      <c r="FZ127" s="129"/>
      <c r="GJ127" s="129"/>
      <c r="GT127" s="129"/>
      <c r="HD127" s="129"/>
      <c r="HN127" s="129"/>
      <c r="HX127" s="129"/>
      <c r="IH127" s="129"/>
      <c r="IR127" s="129"/>
      <c r="JB127" s="129"/>
    </row>
    <row xmlns:x14ac="http://schemas.microsoft.com/office/spreadsheetml/2009/9/ac" r="128" s="3" customFormat="true" x14ac:dyDescent="0.25">
      <c r="A128" s="388" t="str">
        <f ca="true">IF(ISBLANK('Data Summary'!A130),"",'Data Summary'!A130)</f>
        <v/>
      </c>
      <c r="B128" s="129"/>
      <c r="L128" s="129"/>
      <c r="V128" s="129"/>
      <c r="AF128" s="129"/>
      <c r="AP128" s="129"/>
      <c r="AZ128" s="129"/>
      <c r="BJ128" s="129"/>
      <c r="BT128" s="129"/>
      <c r="BU128" s="129"/>
      <c r="CD128" s="129"/>
      <c r="CE128" s="129"/>
      <c r="CN128" s="129"/>
      <c r="CX128" s="129"/>
      <c r="DH128" s="129"/>
      <c r="DR128" s="129"/>
      <c r="EB128" s="129"/>
      <c r="EL128" s="129"/>
      <c r="EV128" s="129"/>
      <c r="FF128" s="129"/>
      <c r="FP128" s="129"/>
      <c r="FZ128" s="129"/>
      <c r="GJ128" s="129"/>
      <c r="GT128" s="129"/>
      <c r="HD128" s="129"/>
      <c r="HN128" s="129"/>
      <c r="HX128" s="129"/>
      <c r="IH128" s="129"/>
      <c r="IR128" s="129"/>
      <c r="JB128" s="129"/>
    </row>
    <row xmlns:x14ac="http://schemas.microsoft.com/office/spreadsheetml/2009/9/ac" r="129" s="3" customFormat="true" x14ac:dyDescent="0.25">
      <c r="A129" s="388" t="str">
        <f ca="true">IF(ISBLANK('Data Summary'!A131),"",'Data Summary'!A131)</f>
        <v/>
      </c>
      <c r="B129" s="129"/>
      <c r="L129" s="129"/>
      <c r="V129" s="129"/>
      <c r="AF129" s="129"/>
      <c r="AP129" s="129"/>
      <c r="AZ129" s="129"/>
      <c r="BJ129" s="129"/>
      <c r="BT129" s="129"/>
      <c r="BU129" s="129"/>
      <c r="CD129" s="129"/>
      <c r="CE129" s="129"/>
      <c r="CN129" s="129"/>
      <c r="CX129" s="129"/>
      <c r="DH129" s="129"/>
      <c r="DR129" s="129"/>
      <c r="EB129" s="129"/>
      <c r="EL129" s="129"/>
      <c r="EV129" s="129"/>
      <c r="FF129" s="129"/>
      <c r="FP129" s="129"/>
      <c r="FZ129" s="129"/>
      <c r="GJ129" s="129"/>
      <c r="GT129" s="129"/>
      <c r="HD129" s="129"/>
      <c r="HN129" s="129"/>
      <c r="HX129" s="129"/>
      <c r="IH129" s="129"/>
      <c r="IR129" s="129"/>
      <c r="JB129" s="129"/>
    </row>
    <row xmlns:x14ac="http://schemas.microsoft.com/office/spreadsheetml/2009/9/ac" r="130" s="3" customFormat="true" x14ac:dyDescent="0.25">
      <c r="A130" s="388" t="str">
        <f ca="true">IF(ISBLANK('Data Summary'!A132),"",'Data Summary'!A132)</f>
        <v/>
      </c>
      <c r="B130" s="129"/>
      <c r="L130" s="129"/>
      <c r="V130" s="129"/>
      <c r="AF130" s="129"/>
      <c r="AP130" s="129"/>
      <c r="AZ130" s="129"/>
      <c r="BJ130" s="129"/>
      <c r="BT130" s="129"/>
      <c r="BU130" s="129"/>
      <c r="CD130" s="129"/>
      <c r="CE130" s="129"/>
      <c r="CN130" s="129"/>
      <c r="CX130" s="129"/>
      <c r="DH130" s="129"/>
      <c r="DR130" s="129"/>
      <c r="EB130" s="129"/>
      <c r="EL130" s="129"/>
      <c r="EV130" s="129"/>
      <c r="FF130" s="129"/>
      <c r="FP130" s="129"/>
      <c r="FZ130" s="129"/>
      <c r="GJ130" s="129"/>
      <c r="GT130" s="129"/>
      <c r="HD130" s="129"/>
      <c r="HN130" s="129"/>
      <c r="HX130" s="129"/>
      <c r="IH130" s="129"/>
      <c r="IR130" s="129"/>
      <c r="JB130" s="129"/>
    </row>
    <row xmlns:x14ac="http://schemas.microsoft.com/office/spreadsheetml/2009/9/ac" r="131" s="3" customFormat="true" x14ac:dyDescent="0.25">
      <c r="A131" s="388" t="str">
        <f ca="true">IF(ISBLANK('Data Summary'!A133),"",'Data Summary'!A133)</f>
        <v/>
      </c>
      <c r="B131" s="129"/>
      <c r="L131" s="129"/>
      <c r="V131" s="129"/>
      <c r="AF131" s="129"/>
      <c r="AP131" s="129"/>
      <c r="AZ131" s="129"/>
      <c r="BJ131" s="129"/>
      <c r="BT131" s="129"/>
      <c r="BU131" s="129"/>
      <c r="CD131" s="129"/>
      <c r="CE131" s="129"/>
      <c r="CN131" s="129"/>
      <c r="CX131" s="129"/>
      <c r="DH131" s="129"/>
      <c r="DR131" s="129"/>
      <c r="EB131" s="129"/>
      <c r="EL131" s="129"/>
      <c r="EV131" s="129"/>
      <c r="FF131" s="129"/>
      <c r="FP131" s="129"/>
      <c r="FZ131" s="129"/>
      <c r="GJ131" s="129"/>
      <c r="GT131" s="129"/>
      <c r="HD131" s="129"/>
      <c r="HN131" s="129"/>
      <c r="HX131" s="129"/>
      <c r="IH131" s="129"/>
      <c r="IR131" s="129"/>
      <c r="JB131" s="129"/>
    </row>
    <row xmlns:x14ac="http://schemas.microsoft.com/office/spreadsheetml/2009/9/ac" r="132" s="3" customFormat="true" x14ac:dyDescent="0.25">
      <c r="A132" s="388" t="str">
        <f ca="true">IF(ISBLANK('Data Summary'!A134),"",'Data Summary'!A134)</f>
        <v/>
      </c>
      <c r="B132" s="129"/>
      <c r="L132" s="129"/>
      <c r="V132" s="129"/>
      <c r="AF132" s="129"/>
      <c r="AP132" s="129"/>
      <c r="AZ132" s="129"/>
      <c r="BJ132" s="129"/>
      <c r="BT132" s="129"/>
      <c r="BU132" s="129"/>
      <c r="CD132" s="129"/>
      <c r="CE132" s="129"/>
      <c r="CN132" s="129"/>
      <c r="CX132" s="129"/>
      <c r="DH132" s="129"/>
      <c r="DR132" s="129"/>
      <c r="EB132" s="129"/>
      <c r="EL132" s="129"/>
      <c r="EV132" s="129"/>
      <c r="FF132" s="129"/>
      <c r="FP132" s="129"/>
      <c r="FZ132" s="129"/>
      <c r="GJ132" s="129"/>
      <c r="GT132" s="129"/>
      <c r="HD132" s="129"/>
      <c r="HN132" s="129"/>
      <c r="HX132" s="129"/>
      <c r="IH132" s="129"/>
      <c r="IR132" s="129"/>
      <c r="JB132" s="129"/>
    </row>
    <row xmlns:x14ac="http://schemas.microsoft.com/office/spreadsheetml/2009/9/ac" r="133" s="3" customFormat="true" x14ac:dyDescent="0.25">
      <c r="A133" s="388" t="str">
        <f ca="true">IF(ISBLANK('Data Summary'!A135),"",'Data Summary'!A135)</f>
        <v/>
      </c>
      <c r="B133" s="129"/>
      <c r="L133" s="129"/>
      <c r="V133" s="129"/>
      <c r="AF133" s="129"/>
      <c r="AP133" s="129"/>
      <c r="AZ133" s="129"/>
      <c r="BJ133" s="129"/>
      <c r="BT133" s="129"/>
      <c r="BU133" s="129"/>
      <c r="CD133" s="129"/>
      <c r="CE133" s="129"/>
      <c r="CN133" s="129"/>
      <c r="CX133" s="129"/>
      <c r="DH133" s="129"/>
      <c r="DR133" s="129"/>
      <c r="EB133" s="129"/>
      <c r="EL133" s="129"/>
      <c r="EV133" s="129"/>
      <c r="FF133" s="129"/>
      <c r="FP133" s="129"/>
      <c r="FZ133" s="129"/>
      <c r="GJ133" s="129"/>
      <c r="GT133" s="129"/>
      <c r="HD133" s="129"/>
      <c r="HN133" s="129"/>
      <c r="HX133" s="129"/>
      <c r="IH133" s="129"/>
      <c r="IR133" s="129"/>
      <c r="JB133" s="129"/>
    </row>
    <row xmlns:x14ac="http://schemas.microsoft.com/office/spreadsheetml/2009/9/ac" r="134" s="3" customFormat="true" x14ac:dyDescent="0.25">
      <c r="A134" s="388" t="str">
        <f ca="true">IF(ISBLANK('Data Summary'!A136),"",'Data Summary'!A136)</f>
        <v/>
      </c>
      <c r="B134" s="129"/>
      <c r="L134" s="129"/>
      <c r="V134" s="129"/>
      <c r="AF134" s="129"/>
      <c r="AP134" s="129"/>
      <c r="AZ134" s="129"/>
      <c r="BJ134" s="129"/>
      <c r="BT134" s="129"/>
      <c r="BU134" s="129"/>
      <c r="CD134" s="129"/>
      <c r="CE134" s="129"/>
      <c r="CN134" s="129"/>
      <c r="CX134" s="129"/>
      <c r="DH134" s="129"/>
      <c r="DR134" s="129"/>
      <c r="EB134" s="129"/>
      <c r="EL134" s="129"/>
      <c r="EV134" s="129"/>
      <c r="FF134" s="129"/>
      <c r="FP134" s="129"/>
      <c r="FZ134" s="129"/>
      <c r="GJ134" s="129"/>
      <c r="GT134" s="129"/>
      <c r="HD134" s="129"/>
      <c r="HN134" s="129"/>
      <c r="HX134" s="129"/>
      <c r="IH134" s="129"/>
      <c r="IR134" s="129"/>
      <c r="JB134" s="129"/>
    </row>
    <row xmlns:x14ac="http://schemas.microsoft.com/office/spreadsheetml/2009/9/ac" r="135" s="3" customFormat="true" x14ac:dyDescent="0.25">
      <c r="A135" s="388" t="str">
        <f ca="true">IF(ISBLANK('Data Summary'!A137),"",'Data Summary'!A137)</f>
        <v/>
      </c>
      <c r="B135" s="129"/>
      <c r="L135" s="129"/>
      <c r="V135" s="129"/>
      <c r="AF135" s="129"/>
      <c r="AP135" s="129"/>
      <c r="AZ135" s="129"/>
      <c r="BJ135" s="129"/>
      <c r="BT135" s="129"/>
      <c r="BU135" s="129"/>
      <c r="CD135" s="129"/>
      <c r="CE135" s="129"/>
      <c r="CN135" s="129"/>
      <c r="CX135" s="129"/>
      <c r="DH135" s="129"/>
      <c r="DR135" s="129"/>
      <c r="EB135" s="129"/>
      <c r="EL135" s="129"/>
      <c r="EV135" s="129"/>
      <c r="FF135" s="129"/>
      <c r="FP135" s="129"/>
      <c r="FZ135" s="129"/>
      <c r="GJ135" s="129"/>
      <c r="GT135" s="129"/>
      <c r="HD135" s="129"/>
      <c r="HN135" s="129"/>
      <c r="HX135" s="129"/>
      <c r="IH135" s="129"/>
      <c r="IR135" s="129"/>
      <c r="JB135" s="129"/>
    </row>
    <row xmlns:x14ac="http://schemas.microsoft.com/office/spreadsheetml/2009/9/ac" r="136" s="3" customFormat="true" x14ac:dyDescent="0.25">
      <c r="A136" s="388" t="str">
        <f ca="true">IF(ISBLANK('Data Summary'!A138),"",'Data Summary'!A138)</f>
        <v/>
      </c>
      <c r="B136" s="129"/>
      <c r="L136" s="129"/>
      <c r="V136" s="129"/>
      <c r="AF136" s="129"/>
      <c r="AP136" s="129"/>
      <c r="AZ136" s="129"/>
      <c r="BJ136" s="129"/>
      <c r="BT136" s="129"/>
      <c r="BU136" s="129"/>
      <c r="CD136" s="129"/>
      <c r="CE136" s="129"/>
      <c r="CN136" s="129"/>
      <c r="CX136" s="129"/>
      <c r="DH136" s="129"/>
      <c r="DR136" s="129"/>
      <c r="EB136" s="129"/>
      <c r="EL136" s="129"/>
      <c r="EV136" s="129"/>
      <c r="FF136" s="129"/>
      <c r="FP136" s="129"/>
      <c r="FZ136" s="129"/>
      <c r="GJ136" s="129"/>
      <c r="GT136" s="129"/>
      <c r="HD136" s="129"/>
      <c r="HN136" s="129"/>
      <c r="HX136" s="129"/>
      <c r="IH136" s="129"/>
      <c r="IR136" s="129"/>
      <c r="JB136" s="129"/>
    </row>
    <row xmlns:x14ac="http://schemas.microsoft.com/office/spreadsheetml/2009/9/ac" r="137" s="3" customFormat="true" x14ac:dyDescent="0.25">
      <c r="A137" s="388" t="str">
        <f ca="true">IF(ISBLANK('Data Summary'!A139),"",'Data Summary'!A139)</f>
        <v/>
      </c>
      <c r="B137" s="129"/>
      <c r="L137" s="129"/>
      <c r="V137" s="129"/>
      <c r="AF137" s="129"/>
      <c r="AP137" s="129"/>
      <c r="AZ137" s="129"/>
      <c r="BJ137" s="129"/>
      <c r="BT137" s="129"/>
      <c r="BU137" s="129"/>
      <c r="CD137" s="129"/>
      <c r="CE137" s="129"/>
      <c r="CN137" s="129"/>
      <c r="CX137" s="129"/>
      <c r="DH137" s="129"/>
      <c r="DR137" s="129"/>
      <c r="EB137" s="129"/>
      <c r="EL137" s="129"/>
      <c r="EV137" s="129"/>
      <c r="FF137" s="129"/>
      <c r="FP137" s="129"/>
      <c r="FZ137" s="129"/>
      <c r="GJ137" s="129"/>
      <c r="GT137" s="129"/>
      <c r="HD137" s="129"/>
      <c r="HN137" s="129"/>
      <c r="HX137" s="129"/>
      <c r="IH137" s="129"/>
      <c r="IR137" s="129"/>
      <c r="JB137" s="129"/>
    </row>
    <row xmlns:x14ac="http://schemas.microsoft.com/office/spreadsheetml/2009/9/ac" r="138" s="3" customFormat="true" x14ac:dyDescent="0.25">
      <c r="A138" s="388" t="str">
        <f ca="true">IF(ISBLANK('Data Summary'!A140),"",'Data Summary'!A140)</f>
        <v/>
      </c>
      <c r="B138" s="129"/>
      <c r="L138" s="129"/>
      <c r="V138" s="129"/>
      <c r="AF138" s="129"/>
      <c r="AP138" s="129"/>
      <c r="AZ138" s="129"/>
      <c r="BJ138" s="129"/>
      <c r="BT138" s="129"/>
      <c r="BU138" s="129"/>
      <c r="CD138" s="129"/>
      <c r="CE138" s="129"/>
      <c r="CN138" s="129"/>
      <c r="CX138" s="129"/>
      <c r="DH138" s="129"/>
      <c r="DR138" s="129"/>
      <c r="EB138" s="129"/>
      <c r="EL138" s="129"/>
      <c r="EV138" s="129"/>
      <c r="FF138" s="129"/>
      <c r="FP138" s="129"/>
      <c r="FZ138" s="129"/>
      <c r="GJ138" s="129"/>
      <c r="GT138" s="129"/>
      <c r="HD138" s="129"/>
      <c r="HN138" s="129"/>
      <c r="HX138" s="129"/>
      <c r="IH138" s="129"/>
      <c r="IR138" s="129"/>
      <c r="JB138" s="129"/>
    </row>
    <row xmlns:x14ac="http://schemas.microsoft.com/office/spreadsheetml/2009/9/ac" r="139" s="3" customFormat="true" x14ac:dyDescent="0.25">
      <c r="A139" s="388" t="str">
        <f ca="true">IF(ISBLANK('Data Summary'!A141),"",'Data Summary'!A141)</f>
        <v/>
      </c>
      <c r="B139" s="129"/>
      <c r="L139" s="129"/>
      <c r="V139" s="129"/>
      <c r="AF139" s="129"/>
      <c r="AP139" s="129"/>
      <c r="AZ139" s="129"/>
      <c r="BJ139" s="129"/>
      <c r="BT139" s="129"/>
      <c r="BU139" s="129"/>
      <c r="CD139" s="129"/>
      <c r="CE139" s="129"/>
      <c r="CN139" s="129"/>
      <c r="CX139" s="129"/>
      <c r="DH139" s="129"/>
      <c r="DR139" s="129"/>
      <c r="EB139" s="129"/>
      <c r="EL139" s="129"/>
      <c r="EV139" s="129"/>
      <c r="FF139" s="129"/>
      <c r="FP139" s="129"/>
      <c r="FZ139" s="129"/>
      <c r="GJ139" s="129"/>
      <c r="GT139" s="129"/>
      <c r="HD139" s="129"/>
      <c r="HN139" s="129"/>
      <c r="HX139" s="129"/>
      <c r="IH139" s="129"/>
      <c r="IR139" s="129"/>
      <c r="JB139" s="129"/>
    </row>
    <row xmlns:x14ac="http://schemas.microsoft.com/office/spreadsheetml/2009/9/ac" r="140" s="3" customFormat="true" x14ac:dyDescent="0.25">
      <c r="A140" s="388" t="str">
        <f ca="true">IF(ISBLANK('Data Summary'!A142),"",'Data Summary'!A142)</f>
        <v/>
      </c>
      <c r="B140" s="129"/>
      <c r="L140" s="129"/>
      <c r="V140" s="129"/>
      <c r="AF140" s="129"/>
      <c r="AP140" s="129"/>
      <c r="AZ140" s="129"/>
      <c r="BJ140" s="129"/>
      <c r="BT140" s="129"/>
      <c r="BU140" s="129"/>
      <c r="CD140" s="129"/>
      <c r="CE140" s="129"/>
      <c r="CN140" s="129"/>
      <c r="CX140" s="129"/>
      <c r="DH140" s="129"/>
      <c r="DR140" s="129"/>
      <c r="EB140" s="129"/>
      <c r="EL140" s="129"/>
      <c r="EV140" s="129"/>
      <c r="FF140" s="129"/>
      <c r="FP140" s="129"/>
      <c r="FZ140" s="129"/>
      <c r="GJ140" s="129"/>
      <c r="GT140" s="129"/>
      <c r="HD140" s="129"/>
      <c r="HN140" s="129"/>
      <c r="HX140" s="129"/>
      <c r="IH140" s="129"/>
      <c r="IR140" s="129"/>
      <c r="JB140" s="129"/>
    </row>
    <row xmlns:x14ac="http://schemas.microsoft.com/office/spreadsheetml/2009/9/ac" r="141" s="3" customFormat="true" x14ac:dyDescent="0.25">
      <c r="A141" s="388" t="str">
        <f ca="true">IF(ISBLANK('Data Summary'!A143),"",'Data Summary'!A143)</f>
        <v/>
      </c>
      <c r="B141" s="129"/>
      <c r="L141" s="129"/>
      <c r="V141" s="129"/>
      <c r="AF141" s="129"/>
      <c r="AP141" s="129"/>
      <c r="AZ141" s="129"/>
      <c r="BJ141" s="129"/>
      <c r="BT141" s="129"/>
      <c r="BU141" s="129"/>
      <c r="CD141" s="129"/>
      <c r="CE141" s="129"/>
      <c r="CN141" s="129"/>
      <c r="CX141" s="129"/>
      <c r="DH141" s="129"/>
      <c r="DR141" s="129"/>
      <c r="EB141" s="129"/>
      <c r="EL141" s="129"/>
      <c r="EV141" s="129"/>
      <c r="FF141" s="129"/>
      <c r="FP141" s="129"/>
      <c r="FZ141" s="129"/>
      <c r="GJ141" s="129"/>
      <c r="GT141" s="129"/>
      <c r="HD141" s="129"/>
      <c r="HN141" s="129"/>
      <c r="HX141" s="129"/>
      <c r="IH141" s="129"/>
      <c r="IR141" s="129"/>
      <c r="JB141" s="129"/>
    </row>
    <row xmlns:x14ac="http://schemas.microsoft.com/office/spreadsheetml/2009/9/ac" r="142" s="3" customFormat="true" x14ac:dyDescent="0.25">
      <c r="A142" s="388" t="str">
        <f ca="true">IF(ISBLANK('Data Summary'!A144),"",'Data Summary'!A144)</f>
        <v/>
      </c>
      <c r="B142" s="129"/>
      <c r="L142" s="129"/>
      <c r="V142" s="129"/>
      <c r="AF142" s="129"/>
      <c r="AP142" s="129"/>
      <c r="AZ142" s="129"/>
      <c r="BJ142" s="129"/>
      <c r="BT142" s="129"/>
      <c r="BU142" s="129"/>
      <c r="CD142" s="129"/>
      <c r="CE142" s="129"/>
      <c r="CN142" s="129"/>
      <c r="CX142" s="129"/>
      <c r="DH142" s="129"/>
      <c r="DR142" s="129"/>
      <c r="EB142" s="129"/>
      <c r="EL142" s="129"/>
      <c r="EV142" s="129"/>
      <c r="FF142" s="129"/>
      <c r="FP142" s="129"/>
      <c r="FZ142" s="129"/>
      <c r="GJ142" s="129"/>
      <c r="GT142" s="129"/>
      <c r="HD142" s="129"/>
      <c r="HN142" s="129"/>
      <c r="HX142" s="129"/>
      <c r="IH142" s="129"/>
      <c r="IR142" s="129"/>
      <c r="JB142" s="129"/>
    </row>
    <row xmlns:x14ac="http://schemas.microsoft.com/office/spreadsheetml/2009/9/ac" r="143" s="3" customFormat="true" x14ac:dyDescent="0.25">
      <c r="A143" s="388" t="str">
        <f ca="true">IF(ISBLANK('Data Summary'!A145),"",'Data Summary'!A145)</f>
        <v/>
      </c>
      <c r="B143" s="129"/>
      <c r="L143" s="129"/>
      <c r="V143" s="129"/>
      <c r="AF143" s="129"/>
      <c r="AP143" s="129"/>
      <c r="AZ143" s="129"/>
      <c r="BJ143" s="129"/>
      <c r="BT143" s="129"/>
      <c r="BU143" s="129"/>
      <c r="CD143" s="129"/>
      <c r="CE143" s="129"/>
      <c r="CN143" s="129"/>
      <c r="CX143" s="129"/>
      <c r="DH143" s="129"/>
      <c r="DR143" s="129"/>
      <c r="EB143" s="129"/>
      <c r="EL143" s="129"/>
      <c r="EV143" s="129"/>
      <c r="FF143" s="129"/>
      <c r="FP143" s="129"/>
      <c r="FZ143" s="129"/>
      <c r="GJ143" s="129"/>
      <c r="GT143" s="129"/>
      <c r="HD143" s="129"/>
      <c r="HN143" s="129"/>
      <c r="HX143" s="129"/>
      <c r="IH143" s="129"/>
      <c r="IR143" s="129"/>
      <c r="JB143" s="129"/>
    </row>
    <row xmlns:x14ac="http://schemas.microsoft.com/office/spreadsheetml/2009/9/ac" r="144" s="3" customFormat="true" x14ac:dyDescent="0.25">
      <c r="A144" s="388" t="str">
        <f ca="true">IF(ISBLANK('Data Summary'!A146),"",'Data Summary'!A146)</f>
        <v/>
      </c>
      <c r="B144" s="129"/>
      <c r="L144" s="129"/>
      <c r="V144" s="129"/>
      <c r="AF144" s="129"/>
      <c r="AP144" s="129"/>
      <c r="AZ144" s="129"/>
      <c r="BJ144" s="129"/>
      <c r="BT144" s="129"/>
      <c r="BU144" s="129"/>
      <c r="CD144" s="129"/>
      <c r="CE144" s="129"/>
      <c r="CN144" s="129"/>
      <c r="CX144" s="129"/>
      <c r="DH144" s="129"/>
      <c r="DR144" s="129"/>
      <c r="EB144" s="129"/>
      <c r="EL144" s="129"/>
      <c r="EV144" s="129"/>
      <c r="FF144" s="129"/>
      <c r="FP144" s="129"/>
      <c r="FZ144" s="129"/>
      <c r="GJ144" s="129"/>
      <c r="GT144" s="129"/>
      <c r="HD144" s="129"/>
      <c r="HN144" s="129"/>
      <c r="HX144" s="129"/>
      <c r="IH144" s="129"/>
      <c r="IR144" s="129"/>
      <c r="JB144" s="129"/>
    </row>
    <row xmlns:x14ac="http://schemas.microsoft.com/office/spreadsheetml/2009/9/ac" r="145" s="3" customFormat="true" x14ac:dyDescent="0.25">
      <c r="A145" s="388" t="str">
        <f ca="true">IF(ISBLANK('Data Summary'!A147),"",'Data Summary'!A147)</f>
        <v/>
      </c>
      <c r="B145" s="129"/>
      <c r="L145" s="129"/>
      <c r="V145" s="129"/>
      <c r="AF145" s="129"/>
      <c r="AP145" s="129"/>
      <c r="AZ145" s="129"/>
      <c r="BJ145" s="129"/>
      <c r="BT145" s="129"/>
      <c r="BU145" s="129"/>
      <c r="CD145" s="129"/>
      <c r="CE145" s="129"/>
      <c r="CN145" s="129"/>
      <c r="CX145" s="129"/>
      <c r="DH145" s="129"/>
      <c r="DR145" s="129"/>
      <c r="EB145" s="129"/>
      <c r="EL145" s="129"/>
      <c r="EV145" s="129"/>
      <c r="FF145" s="129"/>
      <c r="FP145" s="129"/>
      <c r="FZ145" s="129"/>
      <c r="GJ145" s="129"/>
      <c r="GT145" s="129"/>
      <c r="HD145" s="129"/>
      <c r="HN145" s="129"/>
      <c r="HX145" s="129"/>
      <c r="IH145" s="129"/>
      <c r="IR145" s="129"/>
      <c r="JB145" s="129"/>
    </row>
    <row xmlns:x14ac="http://schemas.microsoft.com/office/spreadsheetml/2009/9/ac" r="146" s="3" customFormat="true" x14ac:dyDescent="0.25">
      <c r="A146" s="388" t="str">
        <f ca="true">IF(ISBLANK('Data Summary'!A148),"",'Data Summary'!A148)</f>
        <v/>
      </c>
      <c r="B146" s="129"/>
      <c r="L146" s="129"/>
      <c r="V146" s="129"/>
      <c r="AF146" s="129"/>
      <c r="AP146" s="129"/>
      <c r="AZ146" s="129"/>
      <c r="BJ146" s="129"/>
      <c r="BT146" s="129"/>
      <c r="BU146" s="129"/>
      <c r="CD146" s="129"/>
      <c r="CE146" s="129"/>
      <c r="CN146" s="129"/>
      <c r="CX146" s="129"/>
      <c r="DH146" s="129"/>
      <c r="DR146" s="129"/>
      <c r="EB146" s="129"/>
      <c r="EL146" s="129"/>
      <c r="EV146" s="129"/>
      <c r="FF146" s="129"/>
      <c r="FP146" s="129"/>
      <c r="FZ146" s="129"/>
      <c r="GJ146" s="129"/>
      <c r="GT146" s="129"/>
      <c r="HD146" s="129"/>
      <c r="HN146" s="129"/>
      <c r="HX146" s="129"/>
      <c r="IH146" s="129"/>
      <c r="IR146" s="129"/>
      <c r="JB146" s="129"/>
    </row>
    <row xmlns:x14ac="http://schemas.microsoft.com/office/spreadsheetml/2009/9/ac" r="147" s="3" customFormat="true" x14ac:dyDescent="0.25">
      <c r="A147" s="388" t="str">
        <f ca="true">IF(ISBLANK('Data Summary'!A149),"",'Data Summary'!A149)</f>
        <v/>
      </c>
      <c r="B147" s="129"/>
      <c r="L147" s="129"/>
      <c r="V147" s="129"/>
      <c r="AF147" s="129"/>
      <c r="AP147" s="129"/>
      <c r="AZ147" s="129"/>
      <c r="BJ147" s="129"/>
      <c r="BT147" s="129"/>
      <c r="BU147" s="129"/>
      <c r="CD147" s="129"/>
      <c r="CE147" s="129"/>
      <c r="CN147" s="129"/>
      <c r="CX147" s="129"/>
      <c r="DH147" s="129"/>
      <c r="DR147" s="129"/>
      <c r="EB147" s="129"/>
      <c r="EL147" s="129"/>
      <c r="EV147" s="129"/>
      <c r="FF147" s="129"/>
      <c r="FP147" s="129"/>
      <c r="FZ147" s="129"/>
      <c r="GJ147" s="129"/>
      <c r="GT147" s="129"/>
      <c r="HD147" s="129"/>
      <c r="HN147" s="129"/>
      <c r="HX147" s="129"/>
      <c r="IH147" s="129"/>
      <c r="IR147" s="129"/>
      <c r="JB147" s="129"/>
    </row>
    <row xmlns:x14ac="http://schemas.microsoft.com/office/spreadsheetml/2009/9/ac" r="148" s="3" customFormat="true" x14ac:dyDescent="0.25">
      <c r="A148" s="388" t="str">
        <f ca="true">IF(ISBLANK('Data Summary'!A150),"",'Data Summary'!A150)</f>
        <v/>
      </c>
      <c r="B148" s="129"/>
      <c r="L148" s="129"/>
      <c r="V148" s="129"/>
      <c r="AF148" s="129"/>
      <c r="AP148" s="129"/>
      <c r="AZ148" s="129"/>
      <c r="BJ148" s="129"/>
      <c r="BT148" s="129"/>
      <c r="BU148" s="129"/>
      <c r="CD148" s="129"/>
      <c r="CE148" s="129"/>
      <c r="CN148" s="129"/>
      <c r="CX148" s="129"/>
      <c r="DH148" s="129"/>
      <c r="DR148" s="129"/>
      <c r="EB148" s="129"/>
      <c r="EL148" s="129"/>
      <c r="EV148" s="129"/>
      <c r="FF148" s="129"/>
      <c r="FP148" s="129"/>
      <c r="FZ148" s="129"/>
      <c r="GJ148" s="129"/>
      <c r="GT148" s="129"/>
      <c r="HD148" s="129"/>
      <c r="HN148" s="129"/>
      <c r="HX148" s="129"/>
      <c r="IH148" s="129"/>
      <c r="IR148" s="129"/>
      <c r="JB148" s="129"/>
    </row>
    <row xmlns:x14ac="http://schemas.microsoft.com/office/spreadsheetml/2009/9/ac" r="149" s="3" customFormat="true" x14ac:dyDescent="0.25">
      <c r="A149" s="388" t="str">
        <f ca="true">IF(ISBLANK('Data Summary'!A151),"",'Data Summary'!A151)</f>
        <v/>
      </c>
      <c r="B149" s="129"/>
      <c r="L149" s="129"/>
      <c r="V149" s="129"/>
      <c r="AF149" s="129"/>
      <c r="AP149" s="129"/>
      <c r="AZ149" s="129"/>
      <c r="BJ149" s="129"/>
      <c r="BT149" s="129"/>
      <c r="BU149" s="129"/>
      <c r="CD149" s="129"/>
      <c r="CE149" s="129"/>
      <c r="CN149" s="129"/>
      <c r="CX149" s="129"/>
      <c r="DH149" s="129"/>
      <c r="DR149" s="129"/>
      <c r="EB149" s="129"/>
      <c r="EL149" s="129"/>
      <c r="EV149" s="129"/>
      <c r="FF149" s="129"/>
      <c r="FP149" s="129"/>
      <c r="FZ149" s="129"/>
      <c r="GJ149" s="129"/>
      <c r="GT149" s="129"/>
      <c r="HD149" s="129"/>
      <c r="HN149" s="129"/>
      <c r="HX149" s="129"/>
      <c r="IH149" s="129"/>
      <c r="IR149" s="129"/>
      <c r="JB149" s="129"/>
    </row>
    <row xmlns:x14ac="http://schemas.microsoft.com/office/spreadsheetml/2009/9/ac" r="150" s="3" customFormat="true" x14ac:dyDescent="0.25">
      <c r="A150" s="388" t="str">
        <f ca="true">IF(ISBLANK('Data Summary'!A152),"",'Data Summary'!A152)</f>
        <v/>
      </c>
      <c r="B150" s="129"/>
      <c r="L150" s="129"/>
      <c r="V150" s="129"/>
      <c r="AF150" s="129"/>
      <c r="AP150" s="129"/>
      <c r="AZ150" s="129"/>
      <c r="BJ150" s="129"/>
      <c r="BT150" s="129"/>
      <c r="BU150" s="129"/>
      <c r="CD150" s="129"/>
      <c r="CE150" s="129"/>
      <c r="CN150" s="129"/>
      <c r="CX150" s="129"/>
      <c r="DH150" s="129"/>
      <c r="DR150" s="129"/>
      <c r="EB150" s="129"/>
      <c r="EL150" s="129"/>
      <c r="EV150" s="129"/>
      <c r="FF150" s="129"/>
      <c r="FP150" s="129"/>
      <c r="FZ150" s="129"/>
      <c r="GJ150" s="129"/>
      <c r="GT150" s="129"/>
      <c r="HD150" s="129"/>
      <c r="HN150" s="129"/>
      <c r="HX150" s="129"/>
      <c r="IH150" s="129"/>
      <c r="IR150" s="129"/>
      <c r="JB150" s="129"/>
    </row>
    <row xmlns:x14ac="http://schemas.microsoft.com/office/spreadsheetml/2009/9/ac" r="151" s="3" customFormat="true" x14ac:dyDescent="0.25">
      <c r="A151" s="388" t="str">
        <f ca="true">IF(ISBLANK('Data Summary'!A153),"",'Data Summary'!A153)</f>
        <v/>
      </c>
      <c r="B151" s="129"/>
      <c r="L151" s="129"/>
      <c r="V151" s="129"/>
      <c r="AF151" s="129"/>
      <c r="AP151" s="129"/>
      <c r="AZ151" s="129"/>
      <c r="BJ151" s="129"/>
      <c r="BT151" s="129"/>
      <c r="BU151" s="129"/>
      <c r="CD151" s="129"/>
      <c r="CE151" s="129"/>
      <c r="CN151" s="129"/>
      <c r="CX151" s="129"/>
      <c r="DH151" s="129"/>
      <c r="DR151" s="129"/>
      <c r="EB151" s="129"/>
      <c r="EL151" s="129"/>
      <c r="EV151" s="129"/>
      <c r="FF151" s="129"/>
      <c r="FP151" s="129"/>
      <c r="FZ151" s="129"/>
      <c r="GJ151" s="129"/>
      <c r="GT151" s="129"/>
      <c r="HD151" s="129"/>
      <c r="HN151" s="129"/>
      <c r="HX151" s="129"/>
      <c r="IH151" s="129"/>
      <c r="IR151" s="129"/>
      <c r="JB151" s="129"/>
    </row>
    <row xmlns:x14ac="http://schemas.microsoft.com/office/spreadsheetml/2009/9/ac" r="152" s="3" customFormat="true" x14ac:dyDescent="0.25">
      <c r="A152" s="386"/>
      <c r="B152" s="129"/>
      <c r="L152" s="129"/>
      <c r="V152" s="129"/>
      <c r="AF152" s="129"/>
      <c r="AP152" s="129"/>
      <c r="AZ152" s="129"/>
      <c r="BJ152" s="129"/>
      <c r="BT152" s="129"/>
      <c r="BU152" s="129"/>
      <c r="CD152" s="129"/>
      <c r="CE152" s="129"/>
      <c r="CN152" s="129"/>
      <c r="CX152" s="129"/>
      <c r="DH152" s="129"/>
      <c r="DR152" s="129"/>
      <c r="EB152" s="129"/>
      <c r="EL152" s="129"/>
      <c r="EV152" s="129"/>
      <c r="FF152" s="129"/>
      <c r="FP152" s="129"/>
      <c r="FZ152" s="129"/>
      <c r="GJ152" s="129"/>
      <c r="GT152" s="129"/>
      <c r="HD152" s="129"/>
      <c r="HN152" s="129"/>
      <c r="HX152" s="129"/>
      <c r="IH152" s="129"/>
      <c r="IR152" s="129"/>
      <c r="JB152" s="129"/>
    </row>
    <row xmlns:x14ac="http://schemas.microsoft.com/office/spreadsheetml/2009/9/ac" r="153" s="3" customFormat="true" x14ac:dyDescent="0.25">
      <c r="A153" s="386"/>
      <c r="B153" s="129"/>
      <c r="L153" s="129"/>
      <c r="V153" s="129"/>
      <c r="AF153" s="129"/>
      <c r="AP153" s="129"/>
      <c r="AZ153" s="129"/>
      <c r="BJ153" s="129"/>
      <c r="BT153" s="129"/>
      <c r="BU153" s="129"/>
      <c r="CD153" s="129"/>
      <c r="CE153" s="129"/>
      <c r="CN153" s="129"/>
      <c r="CX153" s="129"/>
      <c r="DH153" s="129"/>
      <c r="DR153" s="129"/>
      <c r="EB153" s="129"/>
      <c r="EL153" s="129"/>
      <c r="EV153" s="129"/>
      <c r="FF153" s="129"/>
      <c r="FP153" s="129"/>
      <c r="FZ153" s="129"/>
      <c r="GJ153" s="129"/>
      <c r="GT153" s="129"/>
      <c r="HD153" s="129"/>
      <c r="HN153" s="129"/>
      <c r="HX153" s="129"/>
      <c r="IH153" s="129"/>
      <c r="IR153" s="129"/>
      <c r="JB153" s="129"/>
    </row>
    <row xmlns:x14ac="http://schemas.microsoft.com/office/spreadsheetml/2009/9/ac" r="154" s="3" customFormat="true" x14ac:dyDescent="0.25">
      <c r="A154" s="386"/>
      <c r="B154" s="129"/>
      <c r="L154" s="129"/>
      <c r="V154" s="129"/>
      <c r="AF154" s="129"/>
      <c r="AP154" s="129"/>
      <c r="AZ154" s="129"/>
      <c r="BJ154" s="129"/>
      <c r="BT154" s="129"/>
      <c r="BU154" s="129"/>
      <c r="CD154" s="129"/>
      <c r="CE154" s="129"/>
      <c r="CN154" s="129"/>
      <c r="CX154" s="129"/>
      <c r="DH154" s="129"/>
      <c r="DR154" s="129"/>
      <c r="EB154" s="129"/>
      <c r="EL154" s="129"/>
      <c r="EV154" s="129"/>
      <c r="FF154" s="129"/>
      <c r="FP154" s="129"/>
      <c r="FZ154" s="129"/>
      <c r="GJ154" s="129"/>
      <c r="GT154" s="129"/>
      <c r="HD154" s="129"/>
      <c r="HN154" s="129"/>
      <c r="HX154" s="129"/>
      <c r="IH154" s="129"/>
      <c r="IR154" s="129"/>
      <c r="JB154" s="129"/>
    </row>
    <row xmlns:x14ac="http://schemas.microsoft.com/office/spreadsheetml/2009/9/ac" r="155" s="3" customFormat="true" x14ac:dyDescent="0.25">
      <c r="A155" s="386"/>
      <c r="B155" s="129"/>
      <c r="L155" s="129"/>
      <c r="V155" s="129"/>
      <c r="AF155" s="129"/>
      <c r="AP155" s="129"/>
      <c r="AZ155" s="129"/>
      <c r="BJ155" s="129"/>
      <c r="BT155" s="129"/>
      <c r="BU155" s="129"/>
      <c r="CD155" s="129"/>
      <c r="CE155" s="129"/>
      <c r="CN155" s="129"/>
      <c r="CX155" s="129"/>
      <c r="DH155" s="129"/>
      <c r="DR155" s="129"/>
      <c r="EB155" s="129"/>
      <c r="EL155" s="129"/>
      <c r="EV155" s="129"/>
      <c r="FF155" s="129"/>
      <c r="FP155" s="129"/>
      <c r="FZ155" s="129"/>
      <c r="GJ155" s="129"/>
      <c r="GT155" s="129"/>
      <c r="HD155" s="129"/>
      <c r="HN155" s="129"/>
      <c r="HX155" s="129"/>
      <c r="IH155" s="129"/>
      <c r="IR155" s="129"/>
      <c r="JB155" s="129"/>
    </row>
    <row xmlns:x14ac="http://schemas.microsoft.com/office/spreadsheetml/2009/9/ac" r="156" s="3" customFormat="true" x14ac:dyDescent="0.25">
      <c r="A156" s="386"/>
      <c r="B156" s="129"/>
      <c r="L156" s="129"/>
      <c r="V156" s="129"/>
      <c r="AF156" s="129"/>
      <c r="AP156" s="129"/>
      <c r="AZ156" s="129"/>
      <c r="BJ156" s="129"/>
      <c r="BT156" s="129"/>
      <c r="BU156" s="129"/>
      <c r="CD156" s="129"/>
      <c r="CE156" s="129"/>
      <c r="CN156" s="129"/>
      <c r="CX156" s="129"/>
      <c r="DH156" s="129"/>
      <c r="DR156" s="129"/>
      <c r="EB156" s="129"/>
      <c r="EL156" s="129"/>
      <c r="EV156" s="129"/>
      <c r="FF156" s="129"/>
      <c r="FP156" s="129"/>
      <c r="FZ156" s="129"/>
      <c r="GJ156" s="129"/>
      <c r="GT156" s="129"/>
      <c r="HD156" s="129"/>
      <c r="HN156" s="129"/>
      <c r="HX156" s="129"/>
      <c r="IH156" s="129"/>
      <c r="IR156" s="129"/>
      <c r="JB156" s="129"/>
    </row>
    <row xmlns:x14ac="http://schemas.microsoft.com/office/spreadsheetml/2009/9/ac" r="157" s="3" customFormat="true" x14ac:dyDescent="0.25">
      <c r="A157" s="386"/>
      <c r="B157" s="129"/>
      <c r="L157" s="129"/>
      <c r="V157" s="129"/>
      <c r="AF157" s="129"/>
      <c r="AP157" s="129"/>
      <c r="AZ157" s="129"/>
      <c r="BJ157" s="129"/>
      <c r="BT157" s="129"/>
      <c r="BU157" s="129"/>
      <c r="CD157" s="129"/>
      <c r="CE157" s="129"/>
      <c r="CN157" s="129"/>
      <c r="CX157" s="129"/>
      <c r="DH157" s="129"/>
      <c r="DR157" s="129"/>
      <c r="EB157" s="129"/>
      <c r="EL157" s="129"/>
      <c r="EV157" s="129"/>
      <c r="FF157" s="129"/>
      <c r="FP157" s="129"/>
      <c r="FZ157" s="129"/>
      <c r="GJ157" s="129"/>
      <c r="GT157" s="129"/>
      <c r="HD157" s="129"/>
      <c r="HN157" s="129"/>
      <c r="HX157" s="129"/>
      <c r="IH157" s="129"/>
      <c r="IR157" s="129"/>
      <c r="JB157" s="129"/>
    </row>
    <row xmlns:x14ac="http://schemas.microsoft.com/office/spreadsheetml/2009/9/ac" r="158" s="3" customFormat="true" x14ac:dyDescent="0.25">
      <c r="A158" s="386"/>
      <c r="B158" s="129"/>
      <c r="L158" s="129"/>
      <c r="V158" s="129"/>
      <c r="AF158" s="129"/>
      <c r="AP158" s="129"/>
      <c r="AZ158" s="129"/>
      <c r="BJ158" s="129"/>
      <c r="BT158" s="129"/>
      <c r="BU158" s="129"/>
      <c r="CD158" s="129"/>
      <c r="CE158" s="129"/>
      <c r="CN158" s="129"/>
      <c r="CX158" s="129"/>
      <c r="DH158" s="129"/>
      <c r="DR158" s="129"/>
      <c r="EB158" s="129"/>
      <c r="EL158" s="129"/>
      <c r="EV158" s="129"/>
      <c r="FF158" s="129"/>
      <c r="FP158" s="129"/>
      <c r="FZ158" s="129"/>
      <c r="GJ158" s="129"/>
      <c r="GT158" s="129"/>
      <c r="HD158" s="129"/>
      <c r="HN158" s="129"/>
      <c r="HX158" s="129"/>
      <c r="IH158" s="129"/>
      <c r="IR158" s="129"/>
      <c r="JB158" s="129"/>
    </row>
    <row xmlns:x14ac="http://schemas.microsoft.com/office/spreadsheetml/2009/9/ac" r="159" s="3" customFormat="true" x14ac:dyDescent="0.25">
      <c r="A159" s="386"/>
      <c r="B159" s="129"/>
      <c r="L159" s="129"/>
      <c r="V159" s="129"/>
      <c r="AF159" s="129"/>
      <c r="AP159" s="129"/>
      <c r="AZ159" s="129"/>
      <c r="BJ159" s="129"/>
      <c r="BT159" s="129"/>
      <c r="BU159" s="129"/>
      <c r="CD159" s="129"/>
      <c r="CE159" s="129"/>
      <c r="CN159" s="129"/>
      <c r="CX159" s="129"/>
      <c r="DH159" s="129"/>
      <c r="DR159" s="129"/>
      <c r="EB159" s="129"/>
      <c r="EL159" s="129"/>
      <c r="EV159" s="129"/>
      <c r="FF159" s="129"/>
      <c r="FP159" s="129"/>
      <c r="FZ159" s="129"/>
      <c r="GJ159" s="129"/>
      <c r="GT159" s="129"/>
      <c r="HD159" s="129"/>
      <c r="HN159" s="129"/>
      <c r="HX159" s="129"/>
      <c r="IH159" s="129"/>
      <c r="IR159" s="129"/>
      <c r="JB159" s="129"/>
    </row>
    <row xmlns:x14ac="http://schemas.microsoft.com/office/spreadsheetml/2009/9/ac" r="160" s="3" customFormat="true" x14ac:dyDescent="0.25">
      <c r="A160" s="386"/>
      <c r="B160" s="129"/>
      <c r="L160" s="129"/>
      <c r="V160" s="129"/>
      <c r="AF160" s="129"/>
      <c r="AP160" s="129"/>
      <c r="AZ160" s="129"/>
      <c r="BJ160" s="129"/>
      <c r="BT160" s="129"/>
      <c r="BU160" s="129"/>
      <c r="CD160" s="129"/>
      <c r="CE160" s="129"/>
      <c r="CN160" s="129"/>
      <c r="CX160" s="129"/>
      <c r="DH160" s="129"/>
      <c r="DR160" s="129"/>
      <c r="EB160" s="129"/>
      <c r="EL160" s="129"/>
      <c r="EV160" s="129"/>
      <c r="FF160" s="129"/>
      <c r="FP160" s="129"/>
      <c r="FZ160" s="129"/>
      <c r="GJ160" s="129"/>
      <c r="GT160" s="129"/>
      <c r="HD160" s="129"/>
      <c r="HN160" s="129"/>
      <c r="HX160" s="129"/>
      <c r="IH160" s="129"/>
      <c r="IR160" s="129"/>
      <c r="JB160" s="129"/>
    </row>
    <row xmlns:x14ac="http://schemas.microsoft.com/office/spreadsheetml/2009/9/ac" r="161" s="3" customFormat="true" x14ac:dyDescent="0.25">
      <c r="A161" s="386"/>
      <c r="B161" s="129"/>
      <c r="L161" s="129"/>
      <c r="V161" s="129"/>
      <c r="AF161" s="129"/>
      <c r="AP161" s="129"/>
      <c r="AZ161" s="129"/>
      <c r="BJ161" s="129"/>
      <c r="BT161" s="129"/>
      <c r="BU161" s="129"/>
      <c r="CD161" s="129"/>
      <c r="CE161" s="129"/>
      <c r="CN161" s="129"/>
      <c r="CX161" s="129"/>
      <c r="DH161" s="129"/>
      <c r="DR161" s="129"/>
      <c r="EB161" s="129"/>
      <c r="EL161" s="129"/>
      <c r="EV161" s="129"/>
      <c r="FF161" s="129"/>
      <c r="FP161" s="129"/>
      <c r="FZ161" s="129"/>
      <c r="GJ161" s="129"/>
      <c r="GT161" s="129"/>
      <c r="HD161" s="129"/>
      <c r="HN161" s="129"/>
      <c r="HX161" s="129"/>
      <c r="IH161" s="129"/>
      <c r="IR161" s="129"/>
      <c r="JB161" s="129"/>
    </row>
    <row xmlns:x14ac="http://schemas.microsoft.com/office/spreadsheetml/2009/9/ac" r="162" s="3" customFormat="true" x14ac:dyDescent="0.25">
      <c r="A162" s="386"/>
      <c r="B162" s="129"/>
      <c r="L162" s="129"/>
      <c r="V162" s="129"/>
      <c r="AF162" s="129"/>
      <c r="AP162" s="129"/>
      <c r="AZ162" s="129"/>
      <c r="BJ162" s="129"/>
      <c r="BT162" s="129"/>
      <c r="BU162" s="129"/>
      <c r="CD162" s="129"/>
      <c r="CE162" s="129"/>
      <c r="CN162" s="129"/>
      <c r="CX162" s="129"/>
      <c r="DH162" s="129"/>
      <c r="DR162" s="129"/>
      <c r="EB162" s="129"/>
      <c r="EL162" s="129"/>
      <c r="EV162" s="129"/>
      <c r="FF162" s="129"/>
      <c r="FP162" s="129"/>
      <c r="FZ162" s="129"/>
      <c r="GJ162" s="129"/>
      <c r="GT162" s="129"/>
      <c r="HD162" s="129"/>
      <c r="HN162" s="129"/>
      <c r="HX162" s="129"/>
      <c r="IH162" s="129"/>
      <c r="IR162" s="129"/>
      <c r="JB162" s="129"/>
    </row>
    <row xmlns:x14ac="http://schemas.microsoft.com/office/spreadsheetml/2009/9/ac" r="163" s="3" customFormat="true" x14ac:dyDescent="0.25">
      <c r="A163" s="386"/>
      <c r="B163" s="129"/>
      <c r="L163" s="129"/>
      <c r="V163" s="129"/>
      <c r="AF163" s="129"/>
      <c r="AP163" s="129"/>
      <c r="AZ163" s="129"/>
      <c r="BJ163" s="129"/>
      <c r="BT163" s="129"/>
      <c r="BU163" s="129"/>
      <c r="CD163" s="129"/>
      <c r="CE163" s="129"/>
      <c r="CN163" s="129"/>
      <c r="CX163" s="129"/>
      <c r="DH163" s="129"/>
      <c r="DR163" s="129"/>
      <c r="EB163" s="129"/>
      <c r="EL163" s="129"/>
      <c r="EV163" s="129"/>
      <c r="FF163" s="129"/>
      <c r="FP163" s="129"/>
      <c r="FZ163" s="129"/>
      <c r="GJ163" s="129"/>
      <c r="GT163" s="129"/>
      <c r="HD163" s="129"/>
      <c r="HN163" s="129"/>
      <c r="HX163" s="129"/>
      <c r="IH163" s="129"/>
      <c r="IR163" s="129"/>
      <c r="JB163" s="129"/>
    </row>
    <row xmlns:x14ac="http://schemas.microsoft.com/office/spreadsheetml/2009/9/ac" r="164" s="3" customFormat="true" x14ac:dyDescent="0.25">
      <c r="A164" s="386"/>
      <c r="B164" s="129"/>
      <c r="L164" s="129"/>
      <c r="V164" s="129"/>
      <c r="AF164" s="129"/>
      <c r="AP164" s="129"/>
      <c r="AZ164" s="129"/>
      <c r="BJ164" s="129"/>
      <c r="BT164" s="129"/>
      <c r="BU164" s="129"/>
      <c r="CD164" s="129"/>
      <c r="CE164" s="129"/>
      <c r="CN164" s="129"/>
      <c r="CX164" s="129"/>
      <c r="DH164" s="129"/>
      <c r="DR164" s="129"/>
      <c r="EB164" s="129"/>
      <c r="EL164" s="129"/>
      <c r="EV164" s="129"/>
      <c r="FF164" s="129"/>
      <c r="FP164" s="129"/>
      <c r="FZ164" s="129"/>
      <c r="GJ164" s="129"/>
      <c r="GT164" s="129"/>
      <c r="HD164" s="129"/>
      <c r="HN164" s="129"/>
      <c r="HX164" s="129"/>
      <c r="IH164" s="129"/>
      <c r="IR164" s="129"/>
      <c r="JB164" s="129"/>
    </row>
    <row xmlns:x14ac="http://schemas.microsoft.com/office/spreadsheetml/2009/9/ac" r="165" s="3" customFormat="true" x14ac:dyDescent="0.25">
      <c r="A165" s="386"/>
      <c r="B165" s="129"/>
      <c r="L165" s="129"/>
      <c r="V165" s="129"/>
      <c r="AF165" s="129"/>
      <c r="AP165" s="129"/>
      <c r="AZ165" s="129"/>
      <c r="BJ165" s="129"/>
      <c r="BT165" s="129"/>
      <c r="BU165" s="129"/>
      <c r="CD165" s="129"/>
      <c r="CE165" s="129"/>
      <c r="CN165" s="129"/>
      <c r="CX165" s="129"/>
      <c r="DH165" s="129"/>
      <c r="DR165" s="129"/>
      <c r="EB165" s="129"/>
      <c r="EL165" s="129"/>
      <c r="EV165" s="129"/>
      <c r="FF165" s="129"/>
      <c r="FP165" s="129"/>
      <c r="FZ165" s="129"/>
      <c r="GJ165" s="129"/>
      <c r="GT165" s="129"/>
      <c r="HD165" s="129"/>
      <c r="HN165" s="129"/>
      <c r="HX165" s="129"/>
      <c r="IH165" s="129"/>
      <c r="IR165" s="129"/>
      <c r="JB165" s="129"/>
    </row>
    <row xmlns:x14ac="http://schemas.microsoft.com/office/spreadsheetml/2009/9/ac" r="166" s="3" customFormat="true" x14ac:dyDescent="0.25">
      <c r="A166" s="386"/>
      <c r="B166" s="129"/>
      <c r="L166" s="129"/>
      <c r="V166" s="129"/>
      <c r="AF166" s="129"/>
      <c r="AP166" s="129"/>
      <c r="AZ166" s="129"/>
      <c r="BJ166" s="129"/>
      <c r="BT166" s="129"/>
      <c r="BU166" s="129"/>
      <c r="CD166" s="129"/>
      <c r="CE166" s="129"/>
      <c r="CN166" s="129"/>
      <c r="CX166" s="129"/>
      <c r="DH166" s="129"/>
      <c r="DR166" s="129"/>
      <c r="EB166" s="129"/>
      <c r="EL166" s="129"/>
      <c r="EV166" s="129"/>
      <c r="FF166" s="129"/>
      <c r="FP166" s="129"/>
      <c r="FZ166" s="129"/>
      <c r="GJ166" s="129"/>
      <c r="GT166" s="129"/>
      <c r="HD166" s="129"/>
      <c r="HN166" s="129"/>
      <c r="HX166" s="129"/>
      <c r="IH166" s="129"/>
      <c r="IR166" s="129"/>
      <c r="JB166" s="129"/>
    </row>
    <row xmlns:x14ac="http://schemas.microsoft.com/office/spreadsheetml/2009/9/ac" r="167" s="3" customFormat="true" x14ac:dyDescent="0.25">
      <c r="A167" s="386"/>
      <c r="B167" s="129"/>
      <c r="L167" s="129"/>
      <c r="V167" s="129"/>
      <c r="AF167" s="129"/>
      <c r="AP167" s="129"/>
      <c r="AZ167" s="129"/>
      <c r="BJ167" s="129"/>
      <c r="BT167" s="129"/>
      <c r="BU167" s="129"/>
      <c r="CD167" s="129"/>
      <c r="CE167" s="129"/>
      <c r="CN167" s="129"/>
      <c r="CX167" s="129"/>
      <c r="DH167" s="129"/>
      <c r="DR167" s="129"/>
      <c r="EB167" s="129"/>
      <c r="EL167" s="129"/>
      <c r="EV167" s="129"/>
      <c r="FF167" s="129"/>
      <c r="FP167" s="129"/>
      <c r="FZ167" s="129"/>
      <c r="GJ167" s="129"/>
      <c r="GT167" s="129"/>
      <c r="HD167" s="129"/>
      <c r="HN167" s="129"/>
      <c r="HX167" s="129"/>
      <c r="IH167" s="129"/>
      <c r="IR167" s="129"/>
      <c r="JB167" s="129"/>
    </row>
    <row xmlns:x14ac="http://schemas.microsoft.com/office/spreadsheetml/2009/9/ac" r="168" s="3" customFormat="true" x14ac:dyDescent="0.25">
      <c r="A168" s="386"/>
      <c r="B168" s="129"/>
      <c r="L168" s="129"/>
      <c r="V168" s="129"/>
      <c r="AF168" s="129"/>
      <c r="AP168" s="129"/>
      <c r="AZ168" s="129"/>
      <c r="BJ168" s="129"/>
      <c r="BT168" s="129"/>
      <c r="BU168" s="129"/>
      <c r="CD168" s="129"/>
      <c r="CE168" s="129"/>
      <c r="CN168" s="129"/>
      <c r="CX168" s="129"/>
      <c r="DH168" s="129"/>
      <c r="DR168" s="129"/>
      <c r="EB168" s="129"/>
      <c r="EL168" s="129"/>
      <c r="EV168" s="129"/>
      <c r="FF168" s="129"/>
      <c r="FP168" s="129"/>
      <c r="FZ168" s="129"/>
      <c r="GJ168" s="129"/>
      <c r="GT168" s="129"/>
      <c r="HD168" s="129"/>
      <c r="HN168" s="129"/>
      <c r="HX168" s="129"/>
      <c r="IH168" s="129"/>
      <c r="IR168" s="129"/>
      <c r="JB168" s="129"/>
    </row>
    <row xmlns:x14ac="http://schemas.microsoft.com/office/spreadsheetml/2009/9/ac" r="169" s="3" customFormat="true" x14ac:dyDescent="0.25">
      <c r="A169" s="386"/>
      <c r="B169" s="129"/>
      <c r="L169" s="129"/>
      <c r="V169" s="129"/>
      <c r="AF169" s="129"/>
      <c r="AP169" s="129"/>
      <c r="AZ169" s="129"/>
      <c r="BJ169" s="129"/>
      <c r="BT169" s="129"/>
      <c r="BU169" s="129"/>
      <c r="CD169" s="129"/>
      <c r="CE169" s="129"/>
      <c r="CN169" s="129"/>
      <c r="CX169" s="129"/>
      <c r="DH169" s="129"/>
      <c r="DR169" s="129"/>
      <c r="EB169" s="129"/>
      <c r="EL169" s="129"/>
      <c r="EV169" s="129"/>
      <c r="FF169" s="129"/>
      <c r="FP169" s="129"/>
      <c r="FZ169" s="129"/>
      <c r="GJ169" s="129"/>
      <c r="GT169" s="129"/>
      <c r="HD169" s="129"/>
      <c r="HN169" s="129"/>
      <c r="HX169" s="129"/>
      <c r="IH169" s="129"/>
      <c r="IR169" s="129"/>
      <c r="JB169" s="129"/>
    </row>
    <row xmlns:x14ac="http://schemas.microsoft.com/office/spreadsheetml/2009/9/ac" r="170" s="3" customFormat="true" x14ac:dyDescent="0.25">
      <c r="A170" s="386"/>
      <c r="B170" s="129"/>
      <c r="L170" s="129"/>
      <c r="V170" s="129"/>
      <c r="AF170" s="129"/>
      <c r="AP170" s="129"/>
      <c r="AZ170" s="129"/>
      <c r="BJ170" s="129"/>
      <c r="BT170" s="129"/>
      <c r="BU170" s="129"/>
      <c r="CD170" s="129"/>
      <c r="CE170" s="129"/>
      <c r="CN170" s="129"/>
      <c r="CX170" s="129"/>
      <c r="DH170" s="129"/>
      <c r="DR170" s="129"/>
      <c r="EB170" s="129"/>
      <c r="EL170" s="129"/>
      <c r="EV170" s="129"/>
      <c r="FF170" s="129"/>
      <c r="FP170" s="129"/>
      <c r="FZ170" s="129"/>
      <c r="GJ170" s="129"/>
      <c r="GT170" s="129"/>
      <c r="HD170" s="129"/>
      <c r="HN170" s="129"/>
      <c r="HX170" s="129"/>
      <c r="IH170" s="129"/>
      <c r="IR170" s="129"/>
      <c r="JB170" s="129"/>
    </row>
    <row xmlns:x14ac="http://schemas.microsoft.com/office/spreadsheetml/2009/9/ac" r="171" s="3" customFormat="true" x14ac:dyDescent="0.25">
      <c r="A171" s="386"/>
      <c r="B171" s="129"/>
      <c r="L171" s="129"/>
      <c r="V171" s="129"/>
      <c r="AF171" s="129"/>
      <c r="AP171" s="129"/>
      <c r="AZ171" s="129"/>
      <c r="BJ171" s="129"/>
      <c r="BT171" s="129"/>
      <c r="BU171" s="129"/>
      <c r="CD171" s="129"/>
      <c r="CE171" s="129"/>
      <c r="CN171" s="129"/>
      <c r="CX171" s="129"/>
      <c r="DH171" s="129"/>
      <c r="DR171" s="129"/>
      <c r="EB171" s="129"/>
      <c r="EL171" s="129"/>
      <c r="EV171" s="129"/>
      <c r="FF171" s="129"/>
      <c r="FP171" s="129"/>
      <c r="FZ171" s="129"/>
      <c r="GJ171" s="129"/>
      <c r="GT171" s="129"/>
      <c r="HD171" s="129"/>
      <c r="HN171" s="129"/>
      <c r="HX171" s="129"/>
      <c r="IH171" s="129"/>
      <c r="IR171" s="129"/>
      <c r="JB171" s="129"/>
    </row>
    <row xmlns:x14ac="http://schemas.microsoft.com/office/spreadsheetml/2009/9/ac" r="172" s="3" customFormat="true" x14ac:dyDescent="0.25">
      <c r="A172" s="386"/>
      <c r="B172" s="129"/>
      <c r="L172" s="129"/>
      <c r="V172" s="129"/>
      <c r="AF172" s="129"/>
      <c r="AP172" s="129"/>
      <c r="AZ172" s="129"/>
      <c r="BJ172" s="129"/>
      <c r="BT172" s="129"/>
      <c r="BU172" s="129"/>
      <c r="CD172" s="129"/>
      <c r="CE172" s="129"/>
      <c r="CN172" s="129"/>
      <c r="CX172" s="129"/>
      <c r="DH172" s="129"/>
      <c r="DR172" s="129"/>
      <c r="EB172" s="129"/>
      <c r="EL172" s="129"/>
      <c r="EV172" s="129"/>
      <c r="FF172" s="129"/>
      <c r="FP172" s="129"/>
      <c r="FZ172" s="129"/>
      <c r="GJ172" s="129"/>
      <c r="GT172" s="129"/>
      <c r="HD172" s="129"/>
      <c r="HN172" s="129"/>
      <c r="HX172" s="129"/>
      <c r="IH172" s="129"/>
      <c r="IR172" s="129"/>
      <c r="JB172" s="129"/>
    </row>
    <row xmlns:x14ac="http://schemas.microsoft.com/office/spreadsheetml/2009/9/ac" r="173" s="3" customFormat="true" x14ac:dyDescent="0.25">
      <c r="A173" s="386"/>
      <c r="B173" s="129"/>
      <c r="L173" s="129"/>
      <c r="V173" s="129"/>
      <c r="AF173" s="129"/>
      <c r="AP173" s="129"/>
      <c r="AZ173" s="129"/>
      <c r="BJ173" s="129"/>
      <c r="BT173" s="129"/>
      <c r="BU173" s="129"/>
      <c r="CD173" s="129"/>
      <c r="CE173" s="129"/>
      <c r="CN173" s="129"/>
      <c r="CX173" s="129"/>
      <c r="DH173" s="129"/>
      <c r="DR173" s="129"/>
      <c r="EB173" s="129"/>
      <c r="EL173" s="129"/>
      <c r="EV173" s="129"/>
      <c r="FF173" s="129"/>
      <c r="FP173" s="129"/>
      <c r="FZ173" s="129"/>
      <c r="GJ173" s="129"/>
      <c r="GT173" s="129"/>
      <c r="HD173" s="129"/>
      <c r="HN173" s="129"/>
      <c r="HX173" s="129"/>
      <c r="IH173" s="129"/>
      <c r="IR173" s="129"/>
      <c r="JB173" s="129"/>
    </row>
    <row xmlns:x14ac="http://schemas.microsoft.com/office/spreadsheetml/2009/9/ac" r="174" s="3" customFormat="true" x14ac:dyDescent="0.25">
      <c r="A174" s="386"/>
      <c r="B174" s="129"/>
      <c r="L174" s="129"/>
      <c r="V174" s="129"/>
      <c r="AF174" s="129"/>
      <c r="AP174" s="129"/>
      <c r="AZ174" s="129"/>
      <c r="BJ174" s="129"/>
      <c r="BT174" s="129"/>
      <c r="BU174" s="129"/>
      <c r="CD174" s="129"/>
      <c r="CE174" s="129"/>
      <c r="CN174" s="129"/>
      <c r="CX174" s="129"/>
      <c r="DH174" s="129"/>
      <c r="DR174" s="129"/>
      <c r="EB174" s="129"/>
      <c r="EL174" s="129"/>
      <c r="EV174" s="129"/>
      <c r="FF174" s="129"/>
      <c r="FP174" s="129"/>
      <c r="FZ174" s="129"/>
      <c r="GJ174" s="129"/>
      <c r="GT174" s="129"/>
      <c r="HD174" s="129"/>
      <c r="HN174" s="129"/>
      <c r="HX174" s="129"/>
      <c r="IH174" s="129"/>
      <c r="IR174" s="129"/>
      <c r="JB174" s="129"/>
    </row>
    <row xmlns:x14ac="http://schemas.microsoft.com/office/spreadsheetml/2009/9/ac" r="175" s="3" customFormat="true" x14ac:dyDescent="0.25">
      <c r="A175" s="386"/>
      <c r="B175" s="129"/>
      <c r="L175" s="129"/>
      <c r="V175" s="129"/>
      <c r="AF175" s="129"/>
      <c r="AP175" s="129"/>
      <c r="AZ175" s="129"/>
      <c r="BJ175" s="129"/>
      <c r="BT175" s="129"/>
      <c r="BU175" s="129"/>
      <c r="CD175" s="129"/>
      <c r="CE175" s="129"/>
      <c r="CN175" s="129"/>
      <c r="CX175" s="129"/>
      <c r="DH175" s="129"/>
      <c r="DR175" s="129"/>
      <c r="EB175" s="129"/>
      <c r="EL175" s="129"/>
      <c r="EV175" s="129"/>
      <c r="FF175" s="129"/>
      <c r="FP175" s="129"/>
      <c r="FZ175" s="129"/>
      <c r="GJ175" s="129"/>
      <c r="GT175" s="129"/>
      <c r="HD175" s="129"/>
      <c r="HN175" s="129"/>
      <c r="HX175" s="129"/>
      <c r="IH175" s="129"/>
      <c r="IR175" s="129"/>
      <c r="JB175" s="129"/>
    </row>
    <row xmlns:x14ac="http://schemas.microsoft.com/office/spreadsheetml/2009/9/ac" r="176" s="3" customFormat="true" x14ac:dyDescent="0.25">
      <c r="A176" s="386"/>
      <c r="B176" s="129"/>
      <c r="L176" s="129"/>
      <c r="V176" s="129"/>
      <c r="AF176" s="129"/>
      <c r="AP176" s="129"/>
      <c r="AZ176" s="129"/>
      <c r="BJ176" s="129"/>
      <c r="BT176" s="129"/>
      <c r="BU176" s="129"/>
      <c r="CD176" s="129"/>
      <c r="CE176" s="129"/>
      <c r="CN176" s="129"/>
      <c r="CX176" s="129"/>
      <c r="DH176" s="129"/>
      <c r="DR176" s="129"/>
      <c r="EB176" s="129"/>
      <c r="EL176" s="129"/>
      <c r="EV176" s="129"/>
      <c r="FF176" s="129"/>
      <c r="FP176" s="129"/>
      <c r="FZ176" s="129"/>
      <c r="GJ176" s="129"/>
      <c r="GT176" s="129"/>
      <c r="HD176" s="129"/>
      <c r="HN176" s="129"/>
      <c r="HX176" s="129"/>
      <c r="IH176" s="129"/>
      <c r="IR176" s="129"/>
      <c r="JB176" s="129"/>
    </row>
    <row xmlns:x14ac="http://schemas.microsoft.com/office/spreadsheetml/2009/9/ac" r="177" s="3" customFormat="true" x14ac:dyDescent="0.25">
      <c r="A177" s="386"/>
      <c r="B177" s="129"/>
      <c r="L177" s="129"/>
      <c r="V177" s="129"/>
      <c r="AF177" s="129"/>
      <c r="AP177" s="129"/>
      <c r="AZ177" s="129"/>
      <c r="BJ177" s="129"/>
      <c r="BT177" s="129"/>
      <c r="BU177" s="129"/>
      <c r="CD177" s="129"/>
      <c r="CE177" s="129"/>
      <c r="CN177" s="129"/>
      <c r="CX177" s="129"/>
      <c r="DH177" s="129"/>
      <c r="DR177" s="129"/>
      <c r="EB177" s="129"/>
      <c r="EL177" s="129"/>
      <c r="EV177" s="129"/>
      <c r="FF177" s="129"/>
      <c r="FP177" s="129"/>
      <c r="FZ177" s="129"/>
      <c r="GJ177" s="129"/>
      <c r="GT177" s="129"/>
      <c r="HD177" s="129"/>
      <c r="HN177" s="129"/>
      <c r="HX177" s="129"/>
      <c r="IH177" s="129"/>
      <c r="IR177" s="129"/>
      <c r="JB177" s="129"/>
    </row>
    <row xmlns:x14ac="http://schemas.microsoft.com/office/spreadsheetml/2009/9/ac" r="178" s="3" customFormat="true" x14ac:dyDescent="0.25">
      <c r="A178" s="386"/>
      <c r="B178" s="129"/>
      <c r="L178" s="129"/>
      <c r="V178" s="129"/>
      <c r="AF178" s="129"/>
      <c r="AP178" s="129"/>
      <c r="AZ178" s="129"/>
      <c r="BJ178" s="129"/>
      <c r="BT178" s="129"/>
      <c r="BU178" s="129"/>
      <c r="CD178" s="129"/>
      <c r="CE178" s="129"/>
      <c r="CN178" s="129"/>
      <c r="CX178" s="129"/>
      <c r="DH178" s="129"/>
      <c r="DR178" s="129"/>
      <c r="EB178" s="129"/>
      <c r="EL178" s="129"/>
      <c r="EV178" s="129"/>
      <c r="FF178" s="129"/>
      <c r="FP178" s="129"/>
      <c r="FZ178" s="129"/>
      <c r="GJ178" s="129"/>
      <c r="GT178" s="129"/>
      <c r="HD178" s="129"/>
      <c r="HN178" s="129"/>
      <c r="HX178" s="129"/>
      <c r="IH178" s="129"/>
      <c r="IR178" s="129"/>
      <c r="JB178" s="129"/>
    </row>
    <row xmlns:x14ac="http://schemas.microsoft.com/office/spreadsheetml/2009/9/ac" r="179" s="3" customFormat="true" x14ac:dyDescent="0.25">
      <c r="A179" s="386"/>
      <c r="B179" s="129"/>
      <c r="L179" s="129"/>
      <c r="V179" s="129"/>
      <c r="AF179" s="129"/>
      <c r="AP179" s="129"/>
      <c r="AZ179" s="129"/>
      <c r="BJ179" s="129"/>
      <c r="BT179" s="129"/>
      <c r="BU179" s="129"/>
      <c r="CD179" s="129"/>
      <c r="CE179" s="129"/>
      <c r="CN179" s="129"/>
      <c r="CX179" s="129"/>
      <c r="DH179" s="129"/>
      <c r="DR179" s="129"/>
      <c r="EB179" s="129"/>
      <c r="EL179" s="129"/>
      <c r="EV179" s="129"/>
      <c r="FF179" s="129"/>
      <c r="FP179" s="129"/>
      <c r="FZ179" s="129"/>
      <c r="GJ179" s="129"/>
      <c r="GT179" s="129"/>
      <c r="HD179" s="129"/>
      <c r="HN179" s="129"/>
      <c r="HX179" s="129"/>
      <c r="IH179" s="129"/>
      <c r="IR179" s="129"/>
      <c r="JB179" s="129"/>
    </row>
    <row xmlns:x14ac="http://schemas.microsoft.com/office/spreadsheetml/2009/9/ac" r="180" s="3" customFormat="true" x14ac:dyDescent="0.25">
      <c r="A180" s="386"/>
      <c r="B180" s="129"/>
      <c r="L180" s="129"/>
      <c r="V180" s="129"/>
      <c r="AF180" s="129"/>
      <c r="AP180" s="129"/>
      <c r="AZ180" s="129"/>
      <c r="BJ180" s="129"/>
      <c r="BT180" s="129"/>
      <c r="BU180" s="129"/>
      <c r="CD180" s="129"/>
      <c r="CE180" s="129"/>
      <c r="CN180" s="129"/>
      <c r="CX180" s="129"/>
      <c r="DH180" s="129"/>
      <c r="DR180" s="129"/>
      <c r="EB180" s="129"/>
      <c r="EL180" s="129"/>
      <c r="EV180" s="129"/>
      <c r="FF180" s="129"/>
      <c r="FP180" s="129"/>
      <c r="FZ180" s="129"/>
      <c r="GJ180" s="129"/>
      <c r="GT180" s="129"/>
      <c r="HD180" s="129"/>
      <c r="HN180" s="129"/>
      <c r="HX180" s="129"/>
      <c r="IH180" s="129"/>
      <c r="IR180" s="129"/>
      <c r="JB180" s="129"/>
    </row>
    <row xmlns:x14ac="http://schemas.microsoft.com/office/spreadsheetml/2009/9/ac" r="181" s="3" customFormat="true" x14ac:dyDescent="0.25">
      <c r="A181" s="386"/>
      <c r="B181" s="129"/>
      <c r="L181" s="129"/>
      <c r="V181" s="129"/>
      <c r="AF181" s="129"/>
      <c r="AP181" s="129"/>
      <c r="AZ181" s="129"/>
      <c r="BJ181" s="129"/>
      <c r="BT181" s="129"/>
      <c r="BU181" s="129"/>
      <c r="CD181" s="129"/>
      <c r="CE181" s="129"/>
      <c r="CN181" s="129"/>
      <c r="CX181" s="129"/>
      <c r="DH181" s="129"/>
      <c r="DR181" s="129"/>
      <c r="EB181" s="129"/>
      <c r="EL181" s="129"/>
      <c r="EV181" s="129"/>
      <c r="FF181" s="129"/>
      <c r="FP181" s="129"/>
      <c r="FZ181" s="129"/>
      <c r="GJ181" s="129"/>
      <c r="GT181" s="129"/>
      <c r="HD181" s="129"/>
      <c r="HN181" s="129"/>
      <c r="HX181" s="129"/>
      <c r="IH181" s="129"/>
      <c r="IR181" s="129"/>
      <c r="JB181" s="129"/>
    </row>
    <row xmlns:x14ac="http://schemas.microsoft.com/office/spreadsheetml/2009/9/ac" r="182" s="3" customFormat="true" x14ac:dyDescent="0.25">
      <c r="A182" s="386"/>
      <c r="B182" s="129"/>
      <c r="L182" s="129"/>
      <c r="V182" s="129"/>
      <c r="AF182" s="129"/>
      <c r="AP182" s="129"/>
      <c r="AZ182" s="129"/>
      <c r="BJ182" s="129"/>
      <c r="BT182" s="129"/>
      <c r="BU182" s="129"/>
      <c r="CD182" s="129"/>
      <c r="CE182" s="129"/>
      <c r="CN182" s="129"/>
      <c r="CX182" s="129"/>
      <c r="DH182" s="129"/>
      <c r="DR182" s="129"/>
      <c r="EB182" s="129"/>
      <c r="EL182" s="129"/>
      <c r="EV182" s="129"/>
      <c r="FF182" s="129"/>
      <c r="FP182" s="129"/>
      <c r="FZ182" s="129"/>
      <c r="GJ182" s="129"/>
      <c r="GT182" s="129"/>
      <c r="HD182" s="129"/>
      <c r="HN182" s="129"/>
      <c r="HX182" s="129"/>
      <c r="IH182" s="129"/>
      <c r="IR182" s="129"/>
      <c r="JB182" s="129"/>
    </row>
    <row xmlns:x14ac="http://schemas.microsoft.com/office/spreadsheetml/2009/9/ac" r="183" s="3" customFormat="true" x14ac:dyDescent="0.25">
      <c r="A183" s="386"/>
      <c r="B183" s="129"/>
      <c r="L183" s="129"/>
      <c r="V183" s="129"/>
      <c r="AF183" s="129"/>
      <c r="AP183" s="129"/>
      <c r="AZ183" s="129"/>
      <c r="BJ183" s="129"/>
      <c r="BT183" s="129"/>
      <c r="BU183" s="129"/>
      <c r="CD183" s="129"/>
      <c r="CE183" s="129"/>
      <c r="CN183" s="129"/>
      <c r="CX183" s="129"/>
      <c r="DH183" s="129"/>
      <c r="DR183" s="129"/>
      <c r="EB183" s="129"/>
      <c r="EL183" s="129"/>
      <c r="EV183" s="129"/>
      <c r="FF183" s="129"/>
      <c r="FP183" s="129"/>
      <c r="FZ183" s="129"/>
      <c r="GJ183" s="129"/>
      <c r="GT183" s="129"/>
      <c r="HD183" s="129"/>
      <c r="HN183" s="129"/>
      <c r="HX183" s="129"/>
      <c r="IH183" s="129"/>
      <c r="IR183" s="129"/>
      <c r="JB183" s="129"/>
    </row>
    <row xmlns:x14ac="http://schemas.microsoft.com/office/spreadsheetml/2009/9/ac" r="184" s="3" customFormat="true" x14ac:dyDescent="0.25">
      <c r="A184" s="386"/>
      <c r="B184" s="129"/>
      <c r="L184" s="129"/>
      <c r="V184" s="129"/>
      <c r="AF184" s="129"/>
      <c r="AP184" s="129"/>
      <c r="AZ184" s="129"/>
      <c r="BJ184" s="129"/>
      <c r="BT184" s="129"/>
      <c r="BU184" s="129"/>
      <c r="CD184" s="129"/>
      <c r="CE184" s="129"/>
      <c r="CN184" s="129"/>
      <c r="CX184" s="129"/>
      <c r="DH184" s="129"/>
      <c r="DR184" s="129"/>
      <c r="EB184" s="129"/>
      <c r="EL184" s="129"/>
      <c r="EV184" s="129"/>
      <c r="FF184" s="129"/>
      <c r="FP184" s="129"/>
      <c r="FZ184" s="129"/>
      <c r="GJ184" s="129"/>
      <c r="GT184" s="129"/>
      <c r="HD184" s="129"/>
      <c r="HN184" s="129"/>
      <c r="HX184" s="129"/>
      <c r="IH184" s="129"/>
      <c r="IR184" s="129"/>
      <c r="JB184" s="129"/>
    </row>
    <row xmlns:x14ac="http://schemas.microsoft.com/office/spreadsheetml/2009/9/ac" r="185" s="3" customFormat="true" x14ac:dyDescent="0.25">
      <c r="A185" s="386"/>
      <c r="B185" s="129"/>
      <c r="L185" s="129"/>
      <c r="V185" s="129"/>
      <c r="AF185" s="129"/>
      <c r="AP185" s="129"/>
      <c r="AZ185" s="129"/>
      <c r="BJ185" s="129"/>
      <c r="BT185" s="129"/>
      <c r="BU185" s="129"/>
      <c r="CD185" s="129"/>
      <c r="CE185" s="129"/>
      <c r="CN185" s="129"/>
      <c r="CX185" s="129"/>
      <c r="DH185" s="129"/>
      <c r="DR185" s="129"/>
      <c r="EB185" s="129"/>
      <c r="EL185" s="129"/>
      <c r="EV185" s="129"/>
      <c r="FF185" s="129"/>
      <c r="FP185" s="129"/>
      <c r="FZ185" s="129"/>
      <c r="GJ185" s="129"/>
      <c r="GT185" s="129"/>
      <c r="HD185" s="129"/>
      <c r="HN185" s="129"/>
      <c r="HX185" s="129"/>
      <c r="IH185" s="129"/>
      <c r="IR185" s="129"/>
      <c r="JB185" s="129"/>
    </row>
    <row xmlns:x14ac="http://schemas.microsoft.com/office/spreadsheetml/2009/9/ac" r="186" s="3" customFormat="true" x14ac:dyDescent="0.25">
      <c r="A186" s="386"/>
      <c r="B186" s="129"/>
      <c r="L186" s="129"/>
      <c r="V186" s="129"/>
      <c r="AF186" s="129"/>
      <c r="AP186" s="129"/>
      <c r="AZ186" s="129"/>
      <c r="BJ186" s="129"/>
      <c r="BT186" s="129"/>
      <c r="BU186" s="129"/>
      <c r="CD186" s="129"/>
      <c r="CE186" s="129"/>
      <c r="CN186" s="129"/>
      <c r="CX186" s="129"/>
      <c r="DH186" s="129"/>
      <c r="DR186" s="129"/>
      <c r="EB186" s="129"/>
      <c r="EL186" s="129"/>
      <c r="EV186" s="129"/>
      <c r="FF186" s="129"/>
      <c r="FP186" s="129"/>
      <c r="FZ186" s="129"/>
      <c r="GJ186" s="129"/>
      <c r="GT186" s="129"/>
      <c r="HD186" s="129"/>
      <c r="HN186" s="129"/>
      <c r="HX186" s="129"/>
      <c r="IH186" s="129"/>
      <c r="IR186" s="129"/>
      <c r="JB186" s="129"/>
    </row>
    <row xmlns:x14ac="http://schemas.microsoft.com/office/spreadsheetml/2009/9/ac" r="187" s="3" customFormat="true" x14ac:dyDescent="0.25">
      <c r="A187" s="386"/>
      <c r="B187" s="129"/>
      <c r="L187" s="129"/>
      <c r="V187" s="129"/>
      <c r="AF187" s="129"/>
      <c r="AP187" s="129"/>
      <c r="AZ187" s="129"/>
      <c r="BJ187" s="129"/>
      <c r="BT187" s="129"/>
      <c r="BU187" s="129"/>
      <c r="CD187" s="129"/>
      <c r="CE187" s="129"/>
      <c r="CN187" s="129"/>
      <c r="CX187" s="129"/>
      <c r="DH187" s="129"/>
      <c r="DR187" s="129"/>
      <c r="EB187" s="129"/>
      <c r="EL187" s="129"/>
      <c r="EV187" s="129"/>
      <c r="FF187" s="129"/>
      <c r="FP187" s="129"/>
      <c r="FZ187" s="129"/>
      <c r="GJ187" s="129"/>
      <c r="GT187" s="129"/>
      <c r="HD187" s="129"/>
      <c r="HN187" s="129"/>
      <c r="HX187" s="129"/>
      <c r="IH187" s="129"/>
      <c r="IR187" s="129"/>
      <c r="JB187" s="129"/>
    </row>
    <row xmlns:x14ac="http://schemas.microsoft.com/office/spreadsheetml/2009/9/ac" r="188" s="3" customFormat="true" x14ac:dyDescent="0.25">
      <c r="A188" s="386"/>
      <c r="B188" s="129"/>
      <c r="L188" s="129"/>
      <c r="V188" s="129"/>
      <c r="AF188" s="129"/>
      <c r="AP188" s="129"/>
      <c r="AZ188" s="129"/>
      <c r="BJ188" s="129"/>
      <c r="BT188" s="129"/>
      <c r="BU188" s="129"/>
      <c r="CD188" s="129"/>
      <c r="CE188" s="129"/>
      <c r="CN188" s="129"/>
      <c r="CX188" s="129"/>
      <c r="DH188" s="129"/>
      <c r="DR188" s="129"/>
      <c r="EB188" s="129"/>
      <c r="EL188" s="129"/>
      <c r="EV188" s="129"/>
      <c r="FF188" s="129"/>
      <c r="FP188" s="129"/>
      <c r="FZ188" s="129"/>
      <c r="GJ188" s="129"/>
      <c r="GT188" s="129"/>
      <c r="HD188" s="129"/>
      <c r="HN188" s="129"/>
      <c r="HX188" s="129"/>
      <c r="IH188" s="129"/>
      <c r="IR188" s="129"/>
      <c r="JB188" s="129"/>
    </row>
    <row xmlns:x14ac="http://schemas.microsoft.com/office/spreadsheetml/2009/9/ac" r="189" s="3" customFormat="true" x14ac:dyDescent="0.25">
      <c r="A189" s="386"/>
      <c r="B189" s="129"/>
      <c r="L189" s="129"/>
      <c r="V189" s="129"/>
      <c r="AF189" s="129"/>
      <c r="AP189" s="129"/>
      <c r="AZ189" s="129"/>
      <c r="BJ189" s="129"/>
      <c r="BT189" s="129"/>
      <c r="BU189" s="129"/>
      <c r="CD189" s="129"/>
      <c r="CE189" s="129"/>
      <c r="CN189" s="129"/>
      <c r="CX189" s="129"/>
      <c r="DH189" s="129"/>
      <c r="DR189" s="129"/>
      <c r="EB189" s="129"/>
      <c r="EL189" s="129"/>
      <c r="EV189" s="129"/>
      <c r="FF189" s="129"/>
      <c r="FP189" s="129"/>
      <c r="FZ189" s="129"/>
      <c r="GJ189" s="129"/>
      <c r="GT189" s="129"/>
      <c r="HD189" s="129"/>
      <c r="HN189" s="129"/>
      <c r="HX189" s="129"/>
      <c r="IH189" s="129"/>
      <c r="IR189" s="129"/>
      <c r="JB189" s="129"/>
    </row>
    <row xmlns:x14ac="http://schemas.microsoft.com/office/spreadsheetml/2009/9/ac" r="190" s="3" customFormat="true" x14ac:dyDescent="0.25">
      <c r="A190" s="386"/>
      <c r="B190" s="129"/>
      <c r="L190" s="129"/>
      <c r="V190" s="129"/>
      <c r="AF190" s="129"/>
      <c r="AP190" s="129"/>
      <c r="AZ190" s="129"/>
      <c r="BJ190" s="129"/>
      <c r="BT190" s="129"/>
      <c r="BU190" s="129"/>
      <c r="CD190" s="129"/>
      <c r="CE190" s="129"/>
      <c r="CN190" s="129"/>
      <c r="CX190" s="129"/>
      <c r="DH190" s="129"/>
      <c r="DR190" s="129"/>
      <c r="EB190" s="129"/>
      <c r="EL190" s="129"/>
      <c r="EV190" s="129"/>
      <c r="FF190" s="129"/>
      <c r="FP190" s="129"/>
      <c r="FZ190" s="129"/>
      <c r="GJ190" s="129"/>
      <c r="GT190" s="129"/>
      <c r="HD190" s="129"/>
      <c r="HN190" s="129"/>
      <c r="HX190" s="129"/>
      <c r="IH190" s="129"/>
      <c r="IR190" s="129"/>
      <c r="JB190" s="129"/>
    </row>
    <row xmlns:x14ac="http://schemas.microsoft.com/office/spreadsheetml/2009/9/ac" r="191" s="3" customFormat="true" x14ac:dyDescent="0.25">
      <c r="A191" s="386"/>
      <c r="B191" s="129"/>
      <c r="L191" s="129"/>
      <c r="V191" s="129"/>
      <c r="AF191" s="129"/>
      <c r="AP191" s="129"/>
      <c r="AZ191" s="129"/>
      <c r="BJ191" s="129"/>
      <c r="BT191" s="129"/>
      <c r="BU191" s="129"/>
      <c r="CD191" s="129"/>
      <c r="CE191" s="129"/>
      <c r="CN191" s="129"/>
      <c r="CX191" s="129"/>
      <c r="DH191" s="129"/>
      <c r="DR191" s="129"/>
      <c r="EB191" s="129"/>
      <c r="EL191" s="129"/>
      <c r="EV191" s="129"/>
      <c r="FF191" s="129"/>
      <c r="FP191" s="129"/>
      <c r="FZ191" s="129"/>
      <c r="GJ191" s="129"/>
      <c r="GT191" s="129"/>
      <c r="HD191" s="129"/>
      <c r="HN191" s="129"/>
      <c r="HX191" s="129"/>
      <c r="IH191" s="129"/>
      <c r="IR191" s="129"/>
      <c r="JB191" s="129"/>
    </row>
    <row xmlns:x14ac="http://schemas.microsoft.com/office/spreadsheetml/2009/9/ac" r="192" s="3" customFormat="true" x14ac:dyDescent="0.25">
      <c r="A192" s="386"/>
      <c r="B192" s="129"/>
      <c r="L192" s="129"/>
      <c r="V192" s="129"/>
      <c r="AF192" s="129"/>
      <c r="AP192" s="129"/>
      <c r="AZ192" s="129"/>
      <c r="BJ192" s="129"/>
      <c r="BT192" s="129"/>
      <c r="BU192" s="129"/>
      <c r="CD192" s="129"/>
      <c r="CE192" s="129"/>
      <c r="CN192" s="129"/>
      <c r="CX192" s="129"/>
      <c r="DH192" s="129"/>
      <c r="DR192" s="129"/>
      <c r="EB192" s="129"/>
      <c r="EL192" s="129"/>
      <c r="EV192" s="129"/>
      <c r="FF192" s="129"/>
      <c r="FP192" s="129"/>
      <c r="FZ192" s="129"/>
      <c r="GJ192" s="129"/>
      <c r="GT192" s="129"/>
      <c r="HD192" s="129"/>
      <c r="HN192" s="129"/>
      <c r="HX192" s="129"/>
      <c r="IH192" s="129"/>
      <c r="IR192" s="129"/>
      <c r="JB192" s="129"/>
    </row>
    <row xmlns:x14ac="http://schemas.microsoft.com/office/spreadsheetml/2009/9/ac" r="193" s="3" customFormat="true" x14ac:dyDescent="0.25">
      <c r="A193" s="386"/>
      <c r="B193" s="129"/>
      <c r="L193" s="129"/>
      <c r="V193" s="129"/>
      <c r="AF193" s="129"/>
      <c r="AP193" s="129"/>
      <c r="AZ193" s="129"/>
      <c r="BJ193" s="129"/>
      <c r="BT193" s="129"/>
      <c r="BU193" s="129"/>
      <c r="CD193" s="129"/>
      <c r="CE193" s="129"/>
      <c r="CN193" s="129"/>
      <c r="CX193" s="129"/>
      <c r="DH193" s="129"/>
      <c r="DR193" s="129"/>
      <c r="EB193" s="129"/>
      <c r="EL193" s="129"/>
      <c r="EV193" s="129"/>
      <c r="FF193" s="129"/>
      <c r="FP193" s="129"/>
      <c r="FZ193" s="129"/>
      <c r="GJ193" s="129"/>
      <c r="GT193" s="129"/>
      <c r="HD193" s="129"/>
      <c r="HN193" s="129"/>
      <c r="HX193" s="129"/>
      <c r="IH193" s="129"/>
      <c r="IR193" s="129"/>
      <c r="JB193" s="129"/>
    </row>
    <row xmlns:x14ac="http://schemas.microsoft.com/office/spreadsheetml/2009/9/ac" r="194" s="3" customFormat="true" x14ac:dyDescent="0.25">
      <c r="A194" s="386"/>
      <c r="B194" s="129"/>
      <c r="L194" s="129"/>
      <c r="V194" s="129"/>
      <c r="AF194" s="129"/>
      <c r="AP194" s="129"/>
      <c r="AZ194" s="129"/>
      <c r="BJ194" s="129"/>
      <c r="BT194" s="129"/>
      <c r="BU194" s="129"/>
      <c r="CD194" s="129"/>
      <c r="CE194" s="129"/>
      <c r="CN194" s="129"/>
      <c r="CX194" s="129"/>
      <c r="DH194" s="129"/>
      <c r="DR194" s="129"/>
      <c r="EB194" s="129"/>
      <c r="EL194" s="129"/>
      <c r="EV194" s="129"/>
      <c r="FF194" s="129"/>
      <c r="FP194" s="129"/>
      <c r="FZ194" s="129"/>
      <c r="GJ194" s="129"/>
      <c r="GT194" s="129"/>
      <c r="HD194" s="129"/>
      <c r="HN194" s="129"/>
      <c r="HX194" s="129"/>
      <c r="IH194" s="129"/>
      <c r="IR194" s="129"/>
      <c r="JB194" s="129"/>
    </row>
    <row xmlns:x14ac="http://schemas.microsoft.com/office/spreadsheetml/2009/9/ac" r="195" s="3" customFormat="true" x14ac:dyDescent="0.25">
      <c r="A195" s="386"/>
      <c r="B195" s="129"/>
      <c r="L195" s="129"/>
      <c r="V195" s="129"/>
      <c r="AF195" s="129"/>
      <c r="AP195" s="129"/>
      <c r="AZ195" s="129"/>
      <c r="BJ195" s="129"/>
      <c r="BT195" s="129"/>
      <c r="BU195" s="129"/>
      <c r="CD195" s="129"/>
      <c r="CE195" s="129"/>
      <c r="CN195" s="129"/>
      <c r="CX195" s="129"/>
      <c r="DH195" s="129"/>
      <c r="DR195" s="129"/>
      <c r="EB195" s="129"/>
      <c r="EL195" s="129"/>
      <c r="EV195" s="129"/>
      <c r="FF195" s="129"/>
      <c r="FP195" s="129"/>
      <c r="FZ195" s="129"/>
      <c r="GJ195" s="129"/>
      <c r="GT195" s="129"/>
      <c r="HD195" s="129"/>
      <c r="HN195" s="129"/>
      <c r="HX195" s="129"/>
      <c r="IH195" s="129"/>
      <c r="IR195" s="129"/>
      <c r="JB195" s="129"/>
    </row>
    <row xmlns:x14ac="http://schemas.microsoft.com/office/spreadsheetml/2009/9/ac" r="196" s="3" customFormat="true" x14ac:dyDescent="0.25">
      <c r="A196" s="386"/>
      <c r="B196" s="129"/>
      <c r="L196" s="129"/>
      <c r="V196" s="129"/>
      <c r="AF196" s="129"/>
      <c r="AP196" s="129"/>
      <c r="AZ196" s="129"/>
      <c r="BJ196" s="129"/>
      <c r="BT196" s="129"/>
      <c r="BU196" s="129"/>
      <c r="CD196" s="129"/>
      <c r="CE196" s="129"/>
      <c r="CN196" s="129"/>
      <c r="CX196" s="129"/>
      <c r="DH196" s="129"/>
      <c r="DR196" s="129"/>
      <c r="EB196" s="129"/>
      <c r="EL196" s="129"/>
      <c r="EV196" s="129"/>
      <c r="FF196" s="129"/>
      <c r="FP196" s="129"/>
      <c r="FZ196" s="129"/>
      <c r="GJ196" s="129"/>
      <c r="GT196" s="129"/>
      <c r="HD196" s="129"/>
      <c r="HN196" s="129"/>
      <c r="HX196" s="129"/>
      <c r="IH196" s="129"/>
      <c r="IR196" s="129"/>
      <c r="JB196" s="129"/>
    </row>
    <row xmlns:x14ac="http://schemas.microsoft.com/office/spreadsheetml/2009/9/ac" r="197" s="3" customFormat="true" x14ac:dyDescent="0.25">
      <c r="A197" s="386"/>
      <c r="B197" s="129"/>
      <c r="L197" s="129"/>
      <c r="V197" s="129"/>
      <c r="AF197" s="129"/>
      <c r="AP197" s="129"/>
      <c r="AZ197" s="129"/>
      <c r="BJ197" s="129"/>
      <c r="BT197" s="129"/>
      <c r="BU197" s="129"/>
      <c r="CD197" s="129"/>
      <c r="CE197" s="129"/>
      <c r="CN197" s="129"/>
      <c r="CX197" s="129"/>
      <c r="DH197" s="129"/>
      <c r="DR197" s="129"/>
      <c r="EB197" s="129"/>
      <c r="EL197" s="129"/>
      <c r="EV197" s="129"/>
      <c r="FF197" s="129"/>
      <c r="FP197" s="129"/>
      <c r="FZ197" s="129"/>
      <c r="GJ197" s="129"/>
      <c r="GT197" s="129"/>
      <c r="HD197" s="129"/>
      <c r="HN197" s="129"/>
      <c r="HX197" s="129"/>
      <c r="IH197" s="129"/>
      <c r="IR197" s="129"/>
      <c r="JB197" s="129"/>
    </row>
    <row xmlns:x14ac="http://schemas.microsoft.com/office/spreadsheetml/2009/9/ac" r="198" s="3" customFormat="true" x14ac:dyDescent="0.25">
      <c r="A198" s="386"/>
      <c r="B198" s="129"/>
      <c r="L198" s="129"/>
      <c r="V198" s="129"/>
      <c r="AF198" s="129"/>
      <c r="AP198" s="129"/>
      <c r="AZ198" s="129"/>
      <c r="BJ198" s="129"/>
      <c r="BT198" s="129"/>
      <c r="BU198" s="129"/>
      <c r="CD198" s="129"/>
      <c r="CE198" s="129"/>
      <c r="CN198" s="129"/>
      <c r="CX198" s="129"/>
      <c r="DH198" s="129"/>
      <c r="DR198" s="129"/>
      <c r="EB198" s="129"/>
      <c r="EL198" s="129"/>
      <c r="EV198" s="129"/>
      <c r="FF198" s="129"/>
      <c r="FP198" s="129"/>
      <c r="FZ198" s="129"/>
      <c r="GJ198" s="129"/>
      <c r="GT198" s="129"/>
      <c r="HD198" s="129"/>
      <c r="HN198" s="129"/>
      <c r="HX198" s="129"/>
      <c r="IH198" s="129"/>
      <c r="IR198" s="129"/>
      <c r="JB198" s="129"/>
    </row>
    <row xmlns:x14ac="http://schemas.microsoft.com/office/spreadsheetml/2009/9/ac" r="199" s="3" customFormat="true" x14ac:dyDescent="0.25">
      <c r="A199" s="386"/>
      <c r="B199" s="129"/>
      <c r="L199" s="129"/>
      <c r="V199" s="129"/>
      <c r="AF199" s="129"/>
      <c r="AP199" s="129"/>
      <c r="AZ199" s="129"/>
      <c r="BJ199" s="129"/>
      <c r="BT199" s="129"/>
      <c r="BU199" s="129"/>
      <c r="CD199" s="129"/>
      <c r="CE199" s="129"/>
      <c r="CN199" s="129"/>
      <c r="CX199" s="129"/>
      <c r="DH199" s="129"/>
      <c r="DR199" s="129"/>
      <c r="EB199" s="129"/>
      <c r="EL199" s="129"/>
      <c r="EV199" s="129"/>
      <c r="FF199" s="129"/>
      <c r="FP199" s="129"/>
      <c r="FZ199" s="129"/>
      <c r="GJ199" s="129"/>
      <c r="GT199" s="129"/>
      <c r="HD199" s="129"/>
      <c r="HN199" s="129"/>
      <c r="HX199" s="129"/>
      <c r="IH199" s="129"/>
      <c r="IR199" s="129"/>
      <c r="JB199" s="129"/>
    </row>
    <row xmlns:x14ac="http://schemas.microsoft.com/office/spreadsheetml/2009/9/ac" r="200" s="3" customFormat="true" x14ac:dyDescent="0.25">
      <c r="A200" s="386"/>
      <c r="B200" s="129"/>
      <c r="L200" s="129"/>
      <c r="V200" s="129"/>
      <c r="AF200" s="129"/>
      <c r="AP200" s="129"/>
      <c r="AZ200" s="129"/>
      <c r="BJ200" s="129"/>
      <c r="BT200" s="129"/>
      <c r="BU200" s="129"/>
      <c r="CD200" s="129"/>
      <c r="CE200" s="129"/>
      <c r="CN200" s="129"/>
      <c r="CX200" s="129"/>
      <c r="DH200" s="129"/>
      <c r="DR200" s="129"/>
      <c r="EB200" s="129"/>
      <c r="EL200" s="129"/>
      <c r="EV200" s="129"/>
      <c r="FF200" s="129"/>
      <c r="FP200" s="129"/>
      <c r="FZ200" s="129"/>
      <c r="GJ200" s="129"/>
      <c r="GT200" s="129"/>
      <c r="HD200" s="129"/>
      <c r="HN200" s="129"/>
      <c r="HX200" s="129"/>
      <c r="IH200" s="129"/>
      <c r="IR200" s="129"/>
      <c r="JB200" s="129"/>
    </row>
    <row xmlns:x14ac="http://schemas.microsoft.com/office/spreadsheetml/2009/9/ac" r="201" s="3" customFormat="true" x14ac:dyDescent="0.25">
      <c r="A201" s="386"/>
      <c r="B201" s="129"/>
      <c r="L201" s="129"/>
      <c r="V201" s="129"/>
      <c r="AF201" s="129"/>
      <c r="AP201" s="129"/>
      <c r="AZ201" s="129"/>
      <c r="BJ201" s="129"/>
      <c r="BT201" s="129"/>
      <c r="BU201" s="129"/>
      <c r="CD201" s="129"/>
      <c r="CE201" s="129"/>
      <c r="CN201" s="129"/>
      <c r="CX201" s="129"/>
      <c r="DH201" s="129"/>
      <c r="DR201" s="129"/>
      <c r="EB201" s="129"/>
      <c r="EL201" s="129"/>
      <c r="EV201" s="129"/>
      <c r="FF201" s="129"/>
      <c r="FP201" s="129"/>
      <c r="FZ201" s="129"/>
      <c r="GJ201" s="129"/>
      <c r="GT201" s="129"/>
      <c r="HD201" s="129"/>
      <c r="HN201" s="129"/>
      <c r="HX201" s="129"/>
      <c r="IH201" s="129"/>
      <c r="IR201" s="129"/>
      <c r="JB201" s="129"/>
    </row>
    <row xmlns:x14ac="http://schemas.microsoft.com/office/spreadsheetml/2009/9/ac" r="202" s="3" customFormat="true" x14ac:dyDescent="0.25">
      <c r="A202" s="386"/>
      <c r="B202" s="129"/>
      <c r="L202" s="129"/>
      <c r="V202" s="129"/>
      <c r="AF202" s="129"/>
      <c r="AP202" s="129"/>
      <c r="AZ202" s="129"/>
      <c r="BJ202" s="129"/>
      <c r="BT202" s="129"/>
      <c r="BU202" s="129"/>
      <c r="CD202" s="129"/>
      <c r="CE202" s="129"/>
      <c r="CN202" s="129"/>
      <c r="CX202" s="129"/>
      <c r="DH202" s="129"/>
      <c r="DR202" s="129"/>
      <c r="EB202" s="129"/>
      <c r="EL202" s="129"/>
      <c r="EV202" s="129"/>
      <c r="FF202" s="129"/>
      <c r="FP202" s="129"/>
      <c r="FZ202" s="129"/>
      <c r="GJ202" s="129"/>
      <c r="GT202" s="129"/>
      <c r="HD202" s="129"/>
      <c r="HN202" s="129"/>
      <c r="HX202" s="129"/>
      <c r="IH202" s="129"/>
      <c r="IR202" s="129"/>
      <c r="JB202" s="129"/>
    </row>
    <row xmlns:x14ac="http://schemas.microsoft.com/office/spreadsheetml/2009/9/ac" r="203" s="3" customFormat="true" x14ac:dyDescent="0.25">
      <c r="A203" s="386"/>
      <c r="B203" s="129"/>
      <c r="L203" s="129"/>
      <c r="V203" s="129"/>
      <c r="AF203" s="129"/>
      <c r="AP203" s="129"/>
      <c r="AZ203" s="129"/>
      <c r="BJ203" s="129"/>
      <c r="BT203" s="129"/>
      <c r="BU203" s="129"/>
      <c r="CD203" s="129"/>
      <c r="CE203" s="129"/>
      <c r="CN203" s="129"/>
      <c r="CX203" s="129"/>
      <c r="DH203" s="129"/>
      <c r="DR203" s="129"/>
      <c r="EB203" s="129"/>
      <c r="EL203" s="129"/>
      <c r="EV203" s="129"/>
      <c r="FF203" s="129"/>
      <c r="FP203" s="129"/>
      <c r="FZ203" s="129"/>
      <c r="GJ203" s="129"/>
      <c r="GT203" s="129"/>
      <c r="HD203" s="129"/>
      <c r="HN203" s="129"/>
      <c r="HX203" s="129"/>
      <c r="IH203" s="129"/>
      <c r="IR203" s="129"/>
      <c r="JB203" s="129"/>
    </row>
    <row xmlns:x14ac="http://schemas.microsoft.com/office/spreadsheetml/2009/9/ac" r="204" s="3" customFormat="true" x14ac:dyDescent="0.25">
      <c r="A204" s="386"/>
      <c r="B204" s="129"/>
      <c r="L204" s="129"/>
      <c r="V204" s="129"/>
      <c r="AF204" s="129"/>
      <c r="AP204" s="129"/>
      <c r="AZ204" s="129"/>
      <c r="BJ204" s="129"/>
      <c r="BT204" s="129"/>
      <c r="BU204" s="129"/>
      <c r="CD204" s="129"/>
      <c r="CE204" s="129"/>
      <c r="CN204" s="129"/>
      <c r="CX204" s="129"/>
      <c r="DH204" s="129"/>
      <c r="DR204" s="129"/>
      <c r="EB204" s="129"/>
      <c r="EL204" s="129"/>
      <c r="EV204" s="129"/>
      <c r="FF204" s="129"/>
      <c r="FP204" s="129"/>
      <c r="FZ204" s="129"/>
      <c r="GJ204" s="129"/>
      <c r="GT204" s="129"/>
      <c r="HD204" s="129"/>
      <c r="HN204" s="129"/>
      <c r="HX204" s="129"/>
      <c r="IH204" s="129"/>
      <c r="IR204" s="129"/>
      <c r="JB204" s="129"/>
    </row>
    <row xmlns:x14ac="http://schemas.microsoft.com/office/spreadsheetml/2009/9/ac" r="205" s="3" customFormat="true" x14ac:dyDescent="0.25">
      <c r="A205" s="386"/>
      <c r="B205" s="129"/>
      <c r="L205" s="129"/>
      <c r="V205" s="129"/>
      <c r="AF205" s="129"/>
      <c r="AP205" s="129"/>
      <c r="AZ205" s="129"/>
      <c r="BJ205" s="129"/>
      <c r="BT205" s="129"/>
      <c r="BU205" s="129"/>
      <c r="CD205" s="129"/>
      <c r="CE205" s="129"/>
      <c r="CN205" s="129"/>
      <c r="CX205" s="129"/>
      <c r="DH205" s="129"/>
      <c r="DR205" s="129"/>
      <c r="EB205" s="129"/>
      <c r="EL205" s="129"/>
      <c r="EV205" s="129"/>
      <c r="FF205" s="129"/>
      <c r="FP205" s="129"/>
      <c r="FZ205" s="129"/>
      <c r="GJ205" s="129"/>
      <c r="GT205" s="129"/>
      <c r="HD205" s="129"/>
      <c r="HN205" s="129"/>
      <c r="HX205" s="129"/>
      <c r="IH205" s="129"/>
      <c r="IR205" s="129"/>
      <c r="JB205" s="129"/>
    </row>
    <row xmlns:x14ac="http://schemas.microsoft.com/office/spreadsheetml/2009/9/ac" r="206" s="3" customFormat="true" x14ac:dyDescent="0.25">
      <c r="A206" s="386"/>
      <c r="B206" s="129"/>
      <c r="L206" s="129"/>
      <c r="V206" s="129"/>
      <c r="AF206" s="129"/>
      <c r="AP206" s="129"/>
      <c r="AZ206" s="129"/>
      <c r="BJ206" s="129"/>
      <c r="BT206" s="129"/>
      <c r="BU206" s="129"/>
      <c r="CD206" s="129"/>
      <c r="CE206" s="129"/>
      <c r="CN206" s="129"/>
      <c r="CX206" s="129"/>
      <c r="DH206" s="129"/>
      <c r="DR206" s="129"/>
      <c r="EB206" s="129"/>
      <c r="EL206" s="129"/>
      <c r="EV206" s="129"/>
      <c r="FF206" s="129"/>
      <c r="FP206" s="129"/>
      <c r="FZ206" s="129"/>
      <c r="GJ206" s="129"/>
      <c r="GT206" s="129"/>
      <c r="HD206" s="129"/>
      <c r="HN206" s="129"/>
      <c r="HX206" s="129"/>
      <c r="IH206" s="129"/>
      <c r="IR206" s="129"/>
      <c r="JB206" s="129"/>
    </row>
    <row xmlns:x14ac="http://schemas.microsoft.com/office/spreadsheetml/2009/9/ac" r="207" s="3" customFormat="true" x14ac:dyDescent="0.25">
      <c r="A207" s="386"/>
      <c r="B207" s="129"/>
      <c r="L207" s="129"/>
      <c r="V207" s="129"/>
      <c r="AF207" s="129"/>
      <c r="AP207" s="129"/>
      <c r="AZ207" s="129"/>
      <c r="BJ207" s="129"/>
      <c r="BT207" s="129"/>
      <c r="BU207" s="129"/>
      <c r="CD207" s="129"/>
      <c r="CE207" s="129"/>
      <c r="CN207" s="129"/>
      <c r="CX207" s="129"/>
      <c r="DH207" s="129"/>
      <c r="DR207" s="129"/>
      <c r="EB207" s="129"/>
      <c r="EL207" s="129"/>
      <c r="EV207" s="129"/>
      <c r="FF207" s="129"/>
      <c r="FP207" s="129"/>
      <c r="FZ207" s="129"/>
      <c r="GJ207" s="129"/>
      <c r="GT207" s="129"/>
      <c r="HD207" s="129"/>
      <c r="HN207" s="129"/>
      <c r="HX207" s="129"/>
      <c r="IH207" s="129"/>
      <c r="IR207" s="129"/>
      <c r="JB207" s="129"/>
    </row>
    <row xmlns:x14ac="http://schemas.microsoft.com/office/spreadsheetml/2009/9/ac" r="208" s="3" customFormat="true" x14ac:dyDescent="0.25">
      <c r="A208" s="386"/>
      <c r="B208" s="129"/>
      <c r="L208" s="129"/>
      <c r="V208" s="129"/>
      <c r="AF208" s="129"/>
      <c r="AP208" s="129"/>
      <c r="AZ208" s="129"/>
      <c r="BJ208" s="129"/>
      <c r="BT208" s="129"/>
      <c r="BU208" s="129"/>
      <c r="CD208" s="129"/>
      <c r="CE208" s="129"/>
      <c r="CN208" s="129"/>
      <c r="CX208" s="129"/>
      <c r="DH208" s="129"/>
      <c r="DR208" s="129"/>
      <c r="EB208" s="129"/>
      <c r="EL208" s="129"/>
      <c r="EV208" s="129"/>
      <c r="FF208" s="129"/>
      <c r="FP208" s="129"/>
      <c r="FZ208" s="129"/>
      <c r="GJ208" s="129"/>
      <c r="GT208" s="129"/>
      <c r="HD208" s="129"/>
      <c r="HN208" s="129"/>
      <c r="HX208" s="129"/>
      <c r="IH208" s="129"/>
      <c r="IR208" s="129"/>
      <c r="JB208" s="129"/>
    </row>
    <row xmlns:x14ac="http://schemas.microsoft.com/office/spreadsheetml/2009/9/ac" r="209" s="3" customFormat="true" x14ac:dyDescent="0.25">
      <c r="A209" s="386"/>
      <c r="B209" s="129"/>
      <c r="L209" s="129"/>
      <c r="V209" s="129"/>
      <c r="AF209" s="129"/>
      <c r="AP209" s="129"/>
      <c r="AZ209" s="129"/>
      <c r="BJ209" s="129"/>
      <c r="BT209" s="129"/>
      <c r="BU209" s="129"/>
      <c r="CD209" s="129"/>
      <c r="CE209" s="129"/>
      <c r="CN209" s="129"/>
      <c r="CX209" s="129"/>
      <c r="DH209" s="129"/>
      <c r="DR209" s="129"/>
      <c r="EB209" s="129"/>
      <c r="EL209" s="129"/>
      <c r="EV209" s="129"/>
      <c r="FF209" s="129"/>
      <c r="FP209" s="129"/>
      <c r="FZ209" s="129"/>
      <c r="GJ209" s="129"/>
      <c r="GT209" s="129"/>
      <c r="HD209" s="129"/>
      <c r="HN209" s="129"/>
      <c r="HX209" s="129"/>
      <c r="IH209" s="129"/>
      <c r="IR209" s="129"/>
      <c r="JB209" s="129"/>
    </row>
    <row xmlns:x14ac="http://schemas.microsoft.com/office/spreadsheetml/2009/9/ac" r="210" s="3" customFormat="true" x14ac:dyDescent="0.25">
      <c r="A210" s="386"/>
      <c r="B210" s="129"/>
      <c r="L210" s="129"/>
      <c r="V210" s="129"/>
      <c r="AF210" s="129"/>
      <c r="AP210" s="129"/>
      <c r="AZ210" s="129"/>
      <c r="BJ210" s="129"/>
      <c r="BT210" s="129"/>
      <c r="BU210" s="129"/>
      <c r="CD210" s="129"/>
      <c r="CE210" s="129"/>
      <c r="CN210" s="129"/>
      <c r="CX210" s="129"/>
      <c r="DH210" s="129"/>
      <c r="DR210" s="129"/>
      <c r="EB210" s="129"/>
      <c r="EL210" s="129"/>
      <c r="EV210" s="129"/>
      <c r="FF210" s="129"/>
      <c r="FP210" s="129"/>
      <c r="FZ210" s="129"/>
      <c r="GJ210" s="129"/>
      <c r="GT210" s="129"/>
      <c r="HD210" s="129"/>
      <c r="HN210" s="129"/>
      <c r="HX210" s="129"/>
      <c r="IH210" s="129"/>
      <c r="IR210" s="129"/>
      <c r="JB210" s="129"/>
    </row>
    <row xmlns:x14ac="http://schemas.microsoft.com/office/spreadsheetml/2009/9/ac" r="211" s="3" customFormat="true" x14ac:dyDescent="0.25">
      <c r="A211" s="386"/>
      <c r="B211" s="129"/>
      <c r="L211" s="129"/>
      <c r="V211" s="129"/>
      <c r="AF211" s="129"/>
      <c r="AP211" s="129"/>
      <c r="AZ211" s="129"/>
      <c r="BJ211" s="129"/>
      <c r="BT211" s="129"/>
      <c r="BU211" s="129"/>
      <c r="CD211" s="129"/>
      <c r="CE211" s="129"/>
      <c r="CN211" s="129"/>
      <c r="CX211" s="129"/>
      <c r="DH211" s="129"/>
      <c r="DR211" s="129"/>
      <c r="EB211" s="129"/>
      <c r="EL211" s="129"/>
      <c r="EV211" s="129"/>
      <c r="FF211" s="129"/>
      <c r="FP211" s="129"/>
      <c r="FZ211" s="129"/>
      <c r="GJ211" s="129"/>
      <c r="GT211" s="129"/>
      <c r="HD211" s="129"/>
      <c r="HN211" s="129"/>
      <c r="HX211" s="129"/>
      <c r="IH211" s="129"/>
      <c r="IR211" s="129"/>
      <c r="JB211" s="129"/>
    </row>
    <row xmlns:x14ac="http://schemas.microsoft.com/office/spreadsheetml/2009/9/ac" r="212" s="3" customFormat="true" x14ac:dyDescent="0.25">
      <c r="A212" s="386"/>
      <c r="B212" s="129"/>
      <c r="L212" s="129"/>
      <c r="V212" s="129"/>
      <c r="AF212" s="129"/>
      <c r="AP212" s="129"/>
      <c r="AZ212" s="129"/>
      <c r="BJ212" s="129"/>
      <c r="BT212" s="129"/>
      <c r="BU212" s="129"/>
      <c r="CD212" s="129"/>
      <c r="CE212" s="129"/>
      <c r="CN212" s="129"/>
      <c r="CX212" s="129"/>
      <c r="DH212" s="129"/>
      <c r="DR212" s="129"/>
      <c r="EB212" s="129"/>
      <c r="EL212" s="129"/>
      <c r="EV212" s="129"/>
      <c r="FF212" s="129"/>
      <c r="FP212" s="129"/>
      <c r="FZ212" s="129"/>
      <c r="GJ212" s="129"/>
      <c r="GT212" s="129"/>
      <c r="HD212" s="129"/>
      <c r="HN212" s="129"/>
      <c r="HX212" s="129"/>
      <c r="IH212" s="129"/>
      <c r="IR212" s="129"/>
      <c r="JB212" s="129"/>
    </row>
    <row xmlns:x14ac="http://schemas.microsoft.com/office/spreadsheetml/2009/9/ac" r="213" s="3" customFormat="true" x14ac:dyDescent="0.25">
      <c r="A213" s="386"/>
      <c r="B213" s="129"/>
      <c r="L213" s="129"/>
      <c r="V213" s="129"/>
      <c r="AF213" s="129"/>
      <c r="AP213" s="129"/>
      <c r="AZ213" s="129"/>
      <c r="BJ213" s="129"/>
      <c r="BT213" s="129"/>
      <c r="BU213" s="129"/>
      <c r="CD213" s="129"/>
      <c r="CE213" s="129"/>
      <c r="CN213" s="129"/>
      <c r="CX213" s="129"/>
      <c r="DH213" s="129"/>
      <c r="DR213" s="129"/>
      <c r="EB213" s="129"/>
      <c r="EL213" s="129"/>
      <c r="EV213" s="129"/>
      <c r="FF213" s="129"/>
      <c r="FP213" s="129"/>
      <c r="FZ213" s="129"/>
      <c r="GJ213" s="129"/>
      <c r="GT213" s="129"/>
      <c r="HD213" s="129"/>
      <c r="HN213" s="129"/>
      <c r="HX213" s="129"/>
      <c r="IH213" s="129"/>
      <c r="IR213" s="129"/>
      <c r="JB213" s="129"/>
    </row>
    <row xmlns:x14ac="http://schemas.microsoft.com/office/spreadsheetml/2009/9/ac" r="214" s="3" customFormat="true" x14ac:dyDescent="0.25">
      <c r="A214" s="386"/>
      <c r="B214" s="129"/>
      <c r="L214" s="129"/>
      <c r="V214" s="129"/>
      <c r="AF214" s="129"/>
      <c r="AP214" s="129"/>
      <c r="AZ214" s="129"/>
      <c r="BJ214" s="129"/>
      <c r="BT214" s="129"/>
      <c r="BU214" s="129"/>
      <c r="CD214" s="129"/>
      <c r="CE214" s="129"/>
      <c r="CN214" s="129"/>
      <c r="CX214" s="129"/>
      <c r="DH214" s="129"/>
      <c r="DR214" s="129"/>
      <c r="EB214" s="129"/>
      <c r="EL214" s="129"/>
      <c r="EV214" s="129"/>
      <c r="FF214" s="129"/>
      <c r="FP214" s="129"/>
      <c r="FZ214" s="129"/>
      <c r="GJ214" s="129"/>
      <c r="GT214" s="129"/>
      <c r="HD214" s="129"/>
      <c r="HN214" s="129"/>
      <c r="HX214" s="129"/>
      <c r="IH214" s="129"/>
      <c r="IR214" s="129"/>
      <c r="JB214" s="129"/>
    </row>
    <row xmlns:x14ac="http://schemas.microsoft.com/office/spreadsheetml/2009/9/ac" r="215" s="3" customFormat="true" x14ac:dyDescent="0.25">
      <c r="A215" s="386"/>
      <c r="B215" s="129"/>
      <c r="L215" s="129"/>
      <c r="V215" s="129"/>
      <c r="AF215" s="129"/>
      <c r="AP215" s="129"/>
      <c r="AZ215" s="129"/>
      <c r="BJ215" s="129"/>
      <c r="BT215" s="129"/>
      <c r="BU215" s="129"/>
      <c r="CD215" s="129"/>
      <c r="CE215" s="129"/>
      <c r="CN215" s="129"/>
      <c r="CX215" s="129"/>
      <c r="DH215" s="129"/>
      <c r="DR215" s="129"/>
      <c r="EB215" s="129"/>
      <c r="EL215" s="129"/>
      <c r="EV215" s="129"/>
      <c r="FF215" s="129"/>
      <c r="FP215" s="129"/>
      <c r="FZ215" s="129"/>
      <c r="GJ215" s="129"/>
      <c r="GT215" s="129"/>
      <c r="HD215" s="129"/>
      <c r="HN215" s="129"/>
      <c r="HX215" s="129"/>
      <c r="IH215" s="129"/>
      <c r="IR215" s="129"/>
      <c r="JB215" s="129"/>
    </row>
    <row xmlns:x14ac="http://schemas.microsoft.com/office/spreadsheetml/2009/9/ac" r="216" s="3" customFormat="true" x14ac:dyDescent="0.25">
      <c r="A216" s="386"/>
      <c r="B216" s="129"/>
      <c r="L216" s="129"/>
      <c r="V216" s="129"/>
      <c r="AF216" s="129"/>
      <c r="AP216" s="129"/>
      <c r="AZ216" s="129"/>
      <c r="BJ216" s="129"/>
      <c r="BT216" s="129"/>
      <c r="BU216" s="129"/>
      <c r="CD216" s="129"/>
      <c r="CE216" s="129"/>
      <c r="CN216" s="129"/>
      <c r="CX216" s="129"/>
      <c r="DH216" s="129"/>
      <c r="DR216" s="129"/>
      <c r="EB216" s="129"/>
      <c r="EL216" s="129"/>
      <c r="EV216" s="129"/>
      <c r="FF216" s="129"/>
      <c r="FP216" s="129"/>
      <c r="FZ216" s="129"/>
      <c r="GJ216" s="129"/>
      <c r="GT216" s="129"/>
      <c r="HD216" s="129"/>
      <c r="HN216" s="129"/>
      <c r="HX216" s="129"/>
      <c r="IH216" s="129"/>
      <c r="IR216" s="129"/>
      <c r="JB216" s="129"/>
    </row>
    <row xmlns:x14ac="http://schemas.microsoft.com/office/spreadsheetml/2009/9/ac" r="217" s="3" customFormat="true" x14ac:dyDescent="0.25">
      <c r="A217" s="386"/>
      <c r="B217" s="129"/>
      <c r="L217" s="129"/>
      <c r="V217" s="129"/>
      <c r="AF217" s="129"/>
      <c r="AP217" s="129"/>
      <c r="AZ217" s="129"/>
      <c r="BJ217" s="129"/>
      <c r="BT217" s="129"/>
      <c r="BU217" s="129"/>
      <c r="CD217" s="129"/>
      <c r="CE217" s="129"/>
      <c r="CN217" s="129"/>
      <c r="CX217" s="129"/>
      <c r="DH217" s="129"/>
      <c r="DR217" s="129"/>
      <c r="EB217" s="129"/>
      <c r="EL217" s="129"/>
      <c r="EV217" s="129"/>
      <c r="FF217" s="129"/>
      <c r="FP217" s="129"/>
      <c r="FZ217" s="129"/>
      <c r="GJ217" s="129"/>
      <c r="GT217" s="129"/>
      <c r="HD217" s="129"/>
      <c r="HN217" s="129"/>
      <c r="HX217" s="129"/>
      <c r="IH217" s="129"/>
      <c r="IR217" s="129"/>
      <c r="JB217" s="129"/>
    </row>
    <row xmlns:x14ac="http://schemas.microsoft.com/office/spreadsheetml/2009/9/ac" r="218" s="3" customFormat="true" x14ac:dyDescent="0.25">
      <c r="A218" s="386"/>
      <c r="B218" s="129"/>
      <c r="L218" s="129"/>
      <c r="V218" s="129"/>
      <c r="AF218" s="129"/>
      <c r="AP218" s="129"/>
      <c r="AZ218" s="129"/>
      <c r="BJ218" s="129"/>
      <c r="BT218" s="129"/>
      <c r="BU218" s="129"/>
      <c r="CD218" s="129"/>
      <c r="CE218" s="129"/>
      <c r="CN218" s="129"/>
      <c r="CX218" s="129"/>
      <c r="DH218" s="129"/>
      <c r="DR218" s="129"/>
      <c r="EB218" s="129"/>
      <c r="EL218" s="129"/>
      <c r="EV218" s="129"/>
      <c r="FF218" s="129"/>
      <c r="FP218" s="129"/>
      <c r="FZ218" s="129"/>
      <c r="GJ218" s="129"/>
      <c r="GT218" s="129"/>
      <c r="HD218" s="129"/>
      <c r="HN218" s="129"/>
      <c r="HX218" s="129"/>
      <c r="IH218" s="129"/>
      <c r="IR218" s="129"/>
      <c r="JB218" s="129"/>
    </row>
    <row xmlns:x14ac="http://schemas.microsoft.com/office/spreadsheetml/2009/9/ac" r="219" s="3" customFormat="true" x14ac:dyDescent="0.25">
      <c r="A219" s="386"/>
      <c r="B219" s="129"/>
      <c r="L219" s="129"/>
      <c r="V219" s="129"/>
      <c r="AF219" s="129"/>
      <c r="AP219" s="129"/>
      <c r="AZ219" s="129"/>
      <c r="BJ219" s="129"/>
      <c r="BT219" s="129"/>
      <c r="BU219" s="129"/>
      <c r="CD219" s="129"/>
      <c r="CE219" s="129"/>
      <c r="CN219" s="129"/>
      <c r="CX219" s="129"/>
      <c r="DH219" s="129"/>
      <c r="DR219" s="129"/>
      <c r="EB219" s="129"/>
      <c r="EL219" s="129"/>
      <c r="EV219" s="129"/>
      <c r="FF219" s="129"/>
      <c r="FP219" s="129"/>
      <c r="FZ219" s="129"/>
      <c r="GJ219" s="129"/>
      <c r="GT219" s="129"/>
      <c r="HD219" s="129"/>
      <c r="HN219" s="129"/>
      <c r="HX219" s="129"/>
      <c r="IH219" s="129"/>
      <c r="IR219" s="129"/>
      <c r="JB219" s="129"/>
    </row>
    <row xmlns:x14ac="http://schemas.microsoft.com/office/spreadsheetml/2009/9/ac" r="220" s="3" customFormat="true" x14ac:dyDescent="0.25">
      <c r="A220" s="386"/>
      <c r="B220" s="129"/>
      <c r="L220" s="129"/>
      <c r="V220" s="129"/>
      <c r="AF220" s="129"/>
      <c r="AP220" s="129"/>
      <c r="AZ220" s="129"/>
      <c r="BJ220" s="129"/>
      <c r="BT220" s="129"/>
      <c r="BU220" s="129"/>
      <c r="CD220" s="129"/>
      <c r="CE220" s="129"/>
      <c r="CN220" s="129"/>
      <c r="CX220" s="129"/>
      <c r="DH220" s="129"/>
      <c r="DR220" s="129"/>
      <c r="EB220" s="129"/>
      <c r="EL220" s="129"/>
      <c r="EV220" s="129"/>
      <c r="FF220" s="129"/>
      <c r="FP220" s="129"/>
      <c r="FZ220" s="129"/>
      <c r="GJ220" s="129"/>
      <c r="GT220" s="129"/>
      <c r="HD220" s="129"/>
      <c r="HN220" s="129"/>
      <c r="HX220" s="129"/>
      <c r="IH220" s="129"/>
      <c r="IR220" s="129"/>
      <c r="JB220" s="129"/>
    </row>
    <row xmlns:x14ac="http://schemas.microsoft.com/office/spreadsheetml/2009/9/ac" r="221" s="3" customFormat="true" x14ac:dyDescent="0.25">
      <c r="A221" s="386"/>
      <c r="B221" s="129"/>
      <c r="L221" s="129"/>
      <c r="V221" s="129"/>
      <c r="AF221" s="129"/>
      <c r="AP221" s="129"/>
      <c r="AZ221" s="129"/>
      <c r="BJ221" s="129"/>
      <c r="BT221" s="129"/>
      <c r="BU221" s="129"/>
      <c r="CD221" s="129"/>
      <c r="CE221" s="129"/>
      <c r="CN221" s="129"/>
      <c r="CX221" s="129"/>
      <c r="DH221" s="129"/>
      <c r="DR221" s="129"/>
      <c r="EB221" s="129"/>
      <c r="EL221" s="129"/>
      <c r="EV221" s="129"/>
      <c r="FF221" s="129"/>
      <c r="FP221" s="129"/>
      <c r="FZ221" s="129"/>
      <c r="GJ221" s="129"/>
      <c r="GT221" s="129"/>
      <c r="HD221" s="129"/>
      <c r="HN221" s="129"/>
      <c r="HX221" s="129"/>
      <c r="IH221" s="129"/>
      <c r="IR221" s="129"/>
      <c r="JB221" s="129"/>
    </row>
    <row xmlns:x14ac="http://schemas.microsoft.com/office/spreadsheetml/2009/9/ac" r="222" s="3" customFormat="true" x14ac:dyDescent="0.25">
      <c r="A222" s="386"/>
      <c r="B222" s="129"/>
      <c r="L222" s="129"/>
      <c r="V222" s="129"/>
      <c r="AF222" s="129"/>
      <c r="AP222" s="129"/>
      <c r="AZ222" s="129"/>
      <c r="BJ222" s="129"/>
      <c r="BT222" s="129"/>
      <c r="BU222" s="129"/>
      <c r="CD222" s="129"/>
      <c r="CE222" s="129"/>
      <c r="CN222" s="129"/>
      <c r="CX222" s="129"/>
      <c r="DH222" s="129"/>
      <c r="DR222" s="129"/>
      <c r="EB222" s="129"/>
      <c r="EL222" s="129"/>
      <c r="EV222" s="129"/>
      <c r="FF222" s="129"/>
      <c r="FP222" s="129"/>
      <c r="FZ222" s="129"/>
      <c r="GJ222" s="129"/>
      <c r="GT222" s="129"/>
      <c r="HD222" s="129"/>
      <c r="HN222" s="129"/>
      <c r="HX222" s="129"/>
      <c r="IH222" s="129"/>
      <c r="IR222" s="129"/>
      <c r="JB222" s="129"/>
    </row>
    <row xmlns:x14ac="http://schemas.microsoft.com/office/spreadsheetml/2009/9/ac" r="223" s="3" customFormat="true" x14ac:dyDescent="0.25">
      <c r="A223" s="386"/>
      <c r="B223" s="129"/>
      <c r="L223" s="129"/>
      <c r="V223" s="129"/>
      <c r="AF223" s="129"/>
      <c r="AP223" s="129"/>
      <c r="AZ223" s="129"/>
      <c r="BJ223" s="129"/>
      <c r="BT223" s="129"/>
      <c r="BU223" s="129"/>
      <c r="CD223" s="129"/>
      <c r="CE223" s="129"/>
      <c r="CN223" s="129"/>
      <c r="CX223" s="129"/>
      <c r="DH223" s="129"/>
      <c r="DR223" s="129"/>
      <c r="EB223" s="129"/>
      <c r="EL223" s="129"/>
      <c r="EV223" s="129"/>
      <c r="FF223" s="129"/>
      <c r="FP223" s="129"/>
      <c r="FZ223" s="129"/>
      <c r="GJ223" s="129"/>
      <c r="GT223" s="129"/>
      <c r="HD223" s="129"/>
      <c r="HN223" s="129"/>
      <c r="HX223" s="129"/>
      <c r="IH223" s="129"/>
      <c r="IR223" s="129"/>
      <c r="JB223" s="129"/>
    </row>
    <row xmlns:x14ac="http://schemas.microsoft.com/office/spreadsheetml/2009/9/ac" r="224" s="3" customFormat="true" x14ac:dyDescent="0.25">
      <c r="A224" s="386"/>
      <c r="B224" s="129"/>
      <c r="L224" s="129"/>
      <c r="V224" s="129"/>
      <c r="AF224" s="129"/>
      <c r="AP224" s="129"/>
      <c r="AZ224" s="129"/>
      <c r="BJ224" s="129"/>
      <c r="BT224" s="129"/>
      <c r="BU224" s="129"/>
      <c r="CD224" s="129"/>
      <c r="CE224" s="129"/>
      <c r="CN224" s="129"/>
      <c r="CX224" s="129"/>
      <c r="DH224" s="129"/>
      <c r="DR224" s="129"/>
      <c r="EB224" s="129"/>
      <c r="EL224" s="129"/>
      <c r="EV224" s="129"/>
      <c r="FF224" s="129"/>
      <c r="FP224" s="129"/>
      <c r="FZ224" s="129"/>
      <c r="GJ224" s="129"/>
      <c r="GT224" s="129"/>
      <c r="HD224" s="129"/>
      <c r="HN224" s="129"/>
      <c r="HX224" s="129"/>
      <c r="IH224" s="129"/>
      <c r="IR224" s="129"/>
      <c r="JB224" s="129"/>
    </row>
    <row xmlns:x14ac="http://schemas.microsoft.com/office/spreadsheetml/2009/9/ac" r="225" s="3" customFormat="true" x14ac:dyDescent="0.25">
      <c r="A225" s="386"/>
      <c r="B225" s="129"/>
      <c r="L225" s="129"/>
      <c r="V225" s="129"/>
      <c r="AF225" s="129"/>
      <c r="AP225" s="129"/>
      <c r="AZ225" s="129"/>
      <c r="BJ225" s="129"/>
      <c r="BT225" s="129"/>
      <c r="BU225" s="129"/>
      <c r="CD225" s="129"/>
      <c r="CE225" s="129"/>
      <c r="CN225" s="129"/>
      <c r="CX225" s="129"/>
      <c r="DH225" s="129"/>
      <c r="DR225" s="129"/>
      <c r="EB225" s="129"/>
      <c r="EL225" s="129"/>
      <c r="EV225" s="129"/>
      <c r="FF225" s="129"/>
      <c r="FP225" s="129"/>
      <c r="FZ225" s="129"/>
      <c r="GJ225" s="129"/>
      <c r="GT225" s="129"/>
      <c r="HD225" s="129"/>
      <c r="HN225" s="129"/>
      <c r="HX225" s="129"/>
      <c r="IH225" s="129"/>
      <c r="IR225" s="129"/>
      <c r="JB225" s="129"/>
    </row>
    <row xmlns:x14ac="http://schemas.microsoft.com/office/spreadsheetml/2009/9/ac" r="226" s="3" customFormat="true" x14ac:dyDescent="0.25">
      <c r="A226" s="386"/>
      <c r="B226" s="129"/>
      <c r="L226" s="129"/>
      <c r="V226" s="129"/>
      <c r="AF226" s="129"/>
      <c r="AP226" s="129"/>
      <c r="AZ226" s="129"/>
      <c r="BJ226" s="129"/>
      <c r="BT226" s="129"/>
      <c r="BU226" s="129"/>
      <c r="CD226" s="129"/>
      <c r="CE226" s="129"/>
      <c r="CN226" s="129"/>
      <c r="CX226" s="129"/>
      <c r="DH226" s="129"/>
      <c r="DR226" s="129"/>
      <c r="EB226" s="129"/>
      <c r="EL226" s="129"/>
      <c r="EV226" s="129"/>
      <c r="FF226" s="129"/>
      <c r="FP226" s="129"/>
      <c r="FZ226" s="129"/>
      <c r="GJ226" s="129"/>
      <c r="GT226" s="129"/>
      <c r="HD226" s="129"/>
      <c r="HN226" s="129"/>
      <c r="HX226" s="129"/>
      <c r="IH226" s="129"/>
      <c r="IR226" s="129"/>
      <c r="JB226" s="129"/>
    </row>
    <row xmlns:x14ac="http://schemas.microsoft.com/office/spreadsheetml/2009/9/ac" r="227" s="3" customFormat="true" x14ac:dyDescent="0.25">
      <c r="A227" s="386"/>
      <c r="B227" s="129"/>
      <c r="L227" s="129"/>
      <c r="V227" s="129"/>
      <c r="AF227" s="129"/>
      <c r="AP227" s="129"/>
      <c r="AZ227" s="129"/>
      <c r="BJ227" s="129"/>
      <c r="BT227" s="129"/>
      <c r="BU227" s="129"/>
      <c r="CD227" s="129"/>
      <c r="CE227" s="129"/>
      <c r="CN227" s="129"/>
      <c r="CX227" s="129"/>
      <c r="DH227" s="129"/>
      <c r="DR227" s="129"/>
      <c r="EB227" s="129"/>
      <c r="EL227" s="129"/>
      <c r="EV227" s="129"/>
      <c r="FF227" s="129"/>
      <c r="FP227" s="129"/>
      <c r="FZ227" s="129"/>
      <c r="GJ227" s="129"/>
      <c r="GT227" s="129"/>
      <c r="HD227" s="129"/>
      <c r="HN227" s="129"/>
      <c r="HX227" s="129"/>
      <c r="IH227" s="129"/>
      <c r="IR227" s="129"/>
      <c r="JB227" s="129"/>
    </row>
    <row xmlns:x14ac="http://schemas.microsoft.com/office/spreadsheetml/2009/9/ac" r="228" s="3" customFormat="true" x14ac:dyDescent="0.25">
      <c r="A228" s="386"/>
      <c r="B228" s="129"/>
      <c r="L228" s="129"/>
      <c r="V228" s="129"/>
      <c r="AF228" s="129"/>
      <c r="AP228" s="129"/>
      <c r="AZ228" s="129"/>
      <c r="BJ228" s="129"/>
      <c r="BT228" s="129"/>
      <c r="BU228" s="129"/>
      <c r="CD228" s="129"/>
      <c r="CE228" s="129"/>
      <c r="CN228" s="129"/>
      <c r="CX228" s="129"/>
      <c r="DH228" s="129"/>
      <c r="DR228" s="129"/>
      <c r="EB228" s="129"/>
      <c r="EL228" s="129"/>
      <c r="EV228" s="129"/>
      <c r="FF228" s="129"/>
      <c r="FP228" s="129"/>
      <c r="FZ228" s="129"/>
      <c r="GJ228" s="129"/>
      <c r="GT228" s="129"/>
      <c r="HD228" s="129"/>
      <c r="HN228" s="129"/>
      <c r="HX228" s="129"/>
      <c r="IH228" s="129"/>
      <c r="IR228" s="129"/>
      <c r="JB228" s="129"/>
    </row>
    <row xmlns:x14ac="http://schemas.microsoft.com/office/spreadsheetml/2009/9/ac" r="229" s="3" customFormat="true" x14ac:dyDescent="0.25">
      <c r="A229" s="386"/>
      <c r="B229" s="129"/>
      <c r="L229" s="129"/>
      <c r="V229" s="129"/>
      <c r="AF229" s="129"/>
      <c r="AP229" s="129"/>
      <c r="AZ229" s="129"/>
      <c r="BJ229" s="129"/>
      <c r="BT229" s="129"/>
      <c r="BU229" s="129"/>
      <c r="CD229" s="129"/>
      <c r="CE229" s="129"/>
      <c r="CN229" s="129"/>
      <c r="CX229" s="129"/>
      <c r="DH229" s="129"/>
      <c r="DR229" s="129"/>
      <c r="EB229" s="129"/>
      <c r="EL229" s="129"/>
      <c r="EV229" s="129"/>
      <c r="FF229" s="129"/>
      <c r="FP229" s="129"/>
      <c r="FZ229" s="129"/>
      <c r="GJ229" s="129"/>
      <c r="GT229" s="129"/>
      <c r="HD229" s="129"/>
      <c r="HN229" s="129"/>
      <c r="HX229" s="129"/>
      <c r="IH229" s="129"/>
      <c r="IR229" s="129"/>
      <c r="JB229" s="129"/>
    </row>
    <row xmlns:x14ac="http://schemas.microsoft.com/office/spreadsheetml/2009/9/ac" r="230" s="3" customFormat="true" x14ac:dyDescent="0.25">
      <c r="A230" s="386"/>
      <c r="B230" s="129"/>
      <c r="L230" s="129"/>
      <c r="V230" s="129"/>
      <c r="AF230" s="129"/>
      <c r="AP230" s="129"/>
      <c r="AZ230" s="129"/>
      <c r="BJ230" s="129"/>
      <c r="BT230" s="129"/>
      <c r="BU230" s="129"/>
      <c r="CD230" s="129"/>
      <c r="CE230" s="129"/>
      <c r="CN230" s="129"/>
      <c r="CX230" s="129"/>
      <c r="DH230" s="129"/>
      <c r="DR230" s="129"/>
      <c r="EB230" s="129"/>
      <c r="EL230" s="129"/>
      <c r="EV230" s="129"/>
      <c r="FF230" s="129"/>
      <c r="FP230" s="129"/>
      <c r="FZ230" s="129"/>
      <c r="GJ230" s="129"/>
      <c r="GT230" s="129"/>
      <c r="HD230" s="129"/>
      <c r="HN230" s="129"/>
      <c r="HX230" s="129"/>
      <c r="IH230" s="129"/>
      <c r="IR230" s="129"/>
      <c r="JB230" s="129"/>
    </row>
    <row xmlns:x14ac="http://schemas.microsoft.com/office/spreadsheetml/2009/9/ac" r="231" s="3" customFormat="true" x14ac:dyDescent="0.25">
      <c r="A231" s="386"/>
      <c r="B231" s="129"/>
      <c r="L231" s="129"/>
      <c r="V231" s="129"/>
      <c r="AF231" s="129"/>
      <c r="AP231" s="129"/>
      <c r="AZ231" s="129"/>
      <c r="BJ231" s="129"/>
      <c r="BT231" s="129"/>
      <c r="BU231" s="129"/>
      <c r="CD231" s="129"/>
      <c r="CE231" s="129"/>
      <c r="CN231" s="129"/>
      <c r="CX231" s="129"/>
      <c r="DH231" s="129"/>
      <c r="DR231" s="129"/>
      <c r="EB231" s="129"/>
      <c r="EL231" s="129"/>
      <c r="EV231" s="129"/>
      <c r="FF231" s="129"/>
      <c r="FP231" s="129"/>
      <c r="FZ231" s="129"/>
      <c r="GJ231" s="129"/>
      <c r="GT231" s="129"/>
      <c r="HD231" s="129"/>
      <c r="HN231" s="129"/>
      <c r="HX231" s="129"/>
      <c r="IH231" s="129"/>
      <c r="IR231" s="129"/>
      <c r="JB231" s="129"/>
    </row>
    <row xmlns:x14ac="http://schemas.microsoft.com/office/spreadsheetml/2009/9/ac" r="232" s="3" customFormat="true" x14ac:dyDescent="0.25">
      <c r="A232" s="386"/>
      <c r="B232" s="129"/>
      <c r="L232" s="129"/>
      <c r="V232" s="129"/>
      <c r="AF232" s="129"/>
      <c r="AP232" s="129"/>
      <c r="AZ232" s="129"/>
      <c r="BJ232" s="129"/>
      <c r="BT232" s="129"/>
      <c r="BU232" s="129"/>
      <c r="CD232" s="129"/>
      <c r="CE232" s="129"/>
      <c r="CN232" s="129"/>
      <c r="CX232" s="129"/>
      <c r="DH232" s="129"/>
      <c r="DR232" s="129"/>
      <c r="EB232" s="129"/>
      <c r="EL232" s="129"/>
      <c r="EV232" s="129"/>
      <c r="FF232" s="129"/>
      <c r="FP232" s="129"/>
      <c r="FZ232" s="129"/>
      <c r="GJ232" s="129"/>
      <c r="GT232" s="129"/>
      <c r="HD232" s="129"/>
      <c r="HN232" s="129"/>
      <c r="HX232" s="129"/>
      <c r="IH232" s="129"/>
      <c r="IR232" s="129"/>
      <c r="JB232" s="129"/>
    </row>
    <row xmlns:x14ac="http://schemas.microsoft.com/office/spreadsheetml/2009/9/ac" r="233" s="3" customFormat="true" x14ac:dyDescent="0.25">
      <c r="A233" s="386"/>
      <c r="B233" s="129"/>
      <c r="L233" s="129"/>
      <c r="V233" s="129"/>
      <c r="AF233" s="129"/>
      <c r="AP233" s="129"/>
      <c r="AZ233" s="129"/>
      <c r="BJ233" s="129"/>
      <c r="BT233" s="129"/>
      <c r="BU233" s="129"/>
      <c r="CD233" s="129"/>
      <c r="CE233" s="129"/>
      <c r="CN233" s="129"/>
      <c r="CX233" s="129"/>
      <c r="DH233" s="129"/>
      <c r="DR233" s="129"/>
      <c r="EB233" s="129"/>
      <c r="EL233" s="129"/>
      <c r="EV233" s="129"/>
      <c r="FF233" s="129"/>
      <c r="FP233" s="129"/>
      <c r="FZ233" s="129"/>
      <c r="GJ233" s="129"/>
      <c r="GT233" s="129"/>
      <c r="HD233" s="129"/>
      <c r="HN233" s="129"/>
      <c r="HX233" s="129"/>
      <c r="IH233" s="129"/>
      <c r="IR233" s="129"/>
      <c r="JB233" s="129"/>
    </row>
    <row xmlns:x14ac="http://schemas.microsoft.com/office/spreadsheetml/2009/9/ac" r="234" s="3" customFormat="true" x14ac:dyDescent="0.25">
      <c r="A234" s="386"/>
      <c r="B234" s="129"/>
      <c r="L234" s="129"/>
      <c r="V234" s="129"/>
      <c r="AF234" s="129"/>
      <c r="AP234" s="129"/>
      <c r="AZ234" s="129"/>
      <c r="BJ234" s="129"/>
      <c r="BT234" s="129"/>
      <c r="BU234" s="129"/>
      <c r="CD234" s="129"/>
      <c r="CE234" s="129"/>
      <c r="CN234" s="129"/>
      <c r="CX234" s="129"/>
      <c r="DH234" s="129"/>
      <c r="DR234" s="129"/>
      <c r="EB234" s="129"/>
      <c r="EL234" s="129"/>
      <c r="EV234" s="129"/>
      <c r="FF234" s="129"/>
      <c r="FP234" s="129"/>
      <c r="FZ234" s="129"/>
      <c r="GJ234" s="129"/>
      <c r="GT234" s="129"/>
      <c r="HD234" s="129"/>
      <c r="HN234" s="129"/>
      <c r="HX234" s="129"/>
      <c r="IH234" s="129"/>
      <c r="IR234" s="129"/>
      <c r="JB234" s="129"/>
    </row>
    <row xmlns:x14ac="http://schemas.microsoft.com/office/spreadsheetml/2009/9/ac" r="235" s="3" customFormat="true" x14ac:dyDescent="0.25">
      <c r="A235" s="386"/>
      <c r="B235" s="129"/>
      <c r="L235" s="129"/>
      <c r="V235" s="129"/>
      <c r="AF235" s="129"/>
      <c r="AP235" s="129"/>
      <c r="AZ235" s="129"/>
      <c r="BJ235" s="129"/>
      <c r="BT235" s="129"/>
      <c r="BU235" s="129"/>
      <c r="CD235" s="129"/>
      <c r="CE235" s="129"/>
      <c r="CN235" s="129"/>
      <c r="CX235" s="129"/>
      <c r="DH235" s="129"/>
      <c r="DR235" s="129"/>
      <c r="EB235" s="129"/>
      <c r="EL235" s="129"/>
      <c r="EV235" s="129"/>
      <c r="FF235" s="129"/>
      <c r="FP235" s="129"/>
      <c r="FZ235" s="129"/>
      <c r="GJ235" s="129"/>
      <c r="GT235" s="129"/>
      <c r="HD235" s="129"/>
      <c r="HN235" s="129"/>
      <c r="HX235" s="129"/>
      <c r="IH235" s="129"/>
      <c r="IR235" s="129"/>
      <c r="JB235" s="129"/>
    </row>
    <row xmlns:x14ac="http://schemas.microsoft.com/office/spreadsheetml/2009/9/ac" r="236" s="3" customFormat="true" x14ac:dyDescent="0.25">
      <c r="A236" s="386"/>
      <c r="B236" s="129"/>
      <c r="L236" s="129"/>
      <c r="V236" s="129"/>
      <c r="AF236" s="129"/>
      <c r="AP236" s="129"/>
      <c r="AZ236" s="129"/>
      <c r="BJ236" s="129"/>
      <c r="BT236" s="129"/>
      <c r="BU236" s="129"/>
      <c r="CD236" s="129"/>
      <c r="CE236" s="129"/>
      <c r="CN236" s="129"/>
      <c r="CX236" s="129"/>
      <c r="DH236" s="129"/>
      <c r="DR236" s="129"/>
      <c r="EB236" s="129"/>
      <c r="EL236" s="129"/>
      <c r="EV236" s="129"/>
      <c r="FF236" s="129"/>
      <c r="FP236" s="129"/>
      <c r="FZ236" s="129"/>
      <c r="GJ236" s="129"/>
      <c r="GT236" s="129"/>
      <c r="HD236" s="129"/>
      <c r="HN236" s="129"/>
      <c r="HX236" s="129"/>
      <c r="IH236" s="129"/>
      <c r="IR236" s="129"/>
      <c r="JB236" s="129"/>
    </row>
    <row xmlns:x14ac="http://schemas.microsoft.com/office/spreadsheetml/2009/9/ac" r="237" s="3" customFormat="true" x14ac:dyDescent="0.25">
      <c r="A237" s="386"/>
      <c r="B237" s="129"/>
      <c r="L237" s="129"/>
      <c r="V237" s="129"/>
      <c r="AF237" s="129"/>
      <c r="AP237" s="129"/>
      <c r="AZ237" s="129"/>
      <c r="BJ237" s="129"/>
      <c r="BT237" s="129"/>
      <c r="BU237" s="129"/>
      <c r="CD237" s="129"/>
      <c r="CE237" s="129"/>
      <c r="CN237" s="129"/>
      <c r="CX237" s="129"/>
      <c r="DH237" s="129"/>
      <c r="DR237" s="129"/>
      <c r="EB237" s="129"/>
      <c r="EL237" s="129"/>
      <c r="EV237" s="129"/>
      <c r="FF237" s="129"/>
      <c r="FP237" s="129"/>
      <c r="FZ237" s="129"/>
      <c r="GJ237" s="129"/>
      <c r="GT237" s="129"/>
      <c r="HD237" s="129"/>
      <c r="HN237" s="129"/>
      <c r="HX237" s="129"/>
      <c r="IH237" s="129"/>
      <c r="IR237" s="129"/>
      <c r="JB237" s="129"/>
    </row>
    <row xmlns:x14ac="http://schemas.microsoft.com/office/spreadsheetml/2009/9/ac" r="238" s="3" customFormat="true" x14ac:dyDescent="0.25">
      <c r="A238" s="386"/>
      <c r="B238" s="129"/>
      <c r="L238" s="129"/>
      <c r="V238" s="129"/>
      <c r="AF238" s="129"/>
      <c r="AP238" s="129"/>
      <c r="AZ238" s="129"/>
      <c r="BJ238" s="129"/>
      <c r="BT238" s="129"/>
      <c r="BU238" s="129"/>
      <c r="CD238" s="129"/>
      <c r="CE238" s="129"/>
      <c r="CN238" s="129"/>
      <c r="CX238" s="129"/>
      <c r="DH238" s="129"/>
      <c r="DR238" s="129"/>
      <c r="EB238" s="129"/>
      <c r="EL238" s="129"/>
      <c r="EV238" s="129"/>
      <c r="FF238" s="129"/>
      <c r="FP238" s="129"/>
      <c r="FZ238" s="129"/>
      <c r="GJ238" s="129"/>
      <c r="GT238" s="129"/>
      <c r="HD238" s="129"/>
      <c r="HN238" s="129"/>
      <c r="HX238" s="129"/>
      <c r="IH238" s="129"/>
      <c r="IR238" s="129"/>
      <c r="JB238" s="129"/>
    </row>
    <row xmlns:x14ac="http://schemas.microsoft.com/office/spreadsheetml/2009/9/ac" r="239" s="3" customFormat="true" x14ac:dyDescent="0.25">
      <c r="A239" s="386"/>
      <c r="B239" s="129"/>
      <c r="L239" s="129"/>
      <c r="V239" s="129"/>
      <c r="AF239" s="129"/>
      <c r="AP239" s="129"/>
      <c r="AZ239" s="129"/>
      <c r="BJ239" s="129"/>
      <c r="BT239" s="129"/>
      <c r="BU239" s="129"/>
      <c r="CD239" s="129"/>
      <c r="CE239" s="129"/>
      <c r="CN239" s="129"/>
      <c r="CX239" s="129"/>
      <c r="DH239" s="129"/>
      <c r="DR239" s="129"/>
      <c r="EB239" s="129"/>
      <c r="EL239" s="129"/>
      <c r="EV239" s="129"/>
      <c r="FF239" s="129"/>
      <c r="FP239" s="129"/>
      <c r="FZ239" s="129"/>
      <c r="GJ239" s="129"/>
      <c r="GT239" s="129"/>
      <c r="HD239" s="129"/>
      <c r="HN239" s="129"/>
      <c r="HX239" s="129"/>
      <c r="IH239" s="129"/>
      <c r="IR239" s="129"/>
      <c r="JB239" s="129"/>
    </row>
    <row xmlns:x14ac="http://schemas.microsoft.com/office/spreadsheetml/2009/9/ac" r="240" s="3" customFormat="true" x14ac:dyDescent="0.25">
      <c r="A240" s="386"/>
      <c r="B240" s="129"/>
      <c r="L240" s="129"/>
      <c r="V240" s="129"/>
      <c r="AF240" s="129"/>
      <c r="AP240" s="129"/>
      <c r="AZ240" s="129"/>
      <c r="BJ240" s="129"/>
      <c r="BT240" s="129"/>
      <c r="BU240" s="129"/>
      <c r="CD240" s="129"/>
      <c r="CE240" s="129"/>
      <c r="CN240" s="129"/>
      <c r="CX240" s="129"/>
      <c r="DH240" s="129"/>
      <c r="DR240" s="129"/>
      <c r="EB240" s="129"/>
      <c r="EL240" s="129"/>
      <c r="EV240" s="129"/>
      <c r="FF240" s="129"/>
      <c r="FP240" s="129"/>
      <c r="FZ240" s="129"/>
      <c r="GJ240" s="129"/>
      <c r="GT240" s="129"/>
      <c r="HD240" s="129"/>
      <c r="HN240" s="129"/>
      <c r="HX240" s="129"/>
      <c r="IH240" s="129"/>
      <c r="IR240" s="129"/>
      <c r="JB240" s="129"/>
    </row>
    <row xmlns:x14ac="http://schemas.microsoft.com/office/spreadsheetml/2009/9/ac" r="241" s="3" customFormat="true" x14ac:dyDescent="0.25">
      <c r="A241" s="386"/>
      <c r="B241" s="129"/>
      <c r="L241" s="129"/>
      <c r="V241" s="129"/>
      <c r="AF241" s="129"/>
      <c r="AP241" s="129"/>
      <c r="AZ241" s="129"/>
      <c r="BJ241" s="129"/>
      <c r="BT241" s="129"/>
      <c r="BU241" s="129"/>
      <c r="CD241" s="129"/>
      <c r="CE241" s="129"/>
      <c r="CN241" s="129"/>
      <c r="CX241" s="129"/>
      <c r="DH241" s="129"/>
      <c r="DR241" s="129"/>
      <c r="EB241" s="129"/>
      <c r="EL241" s="129"/>
      <c r="EV241" s="129"/>
      <c r="FF241" s="129"/>
      <c r="FP241" s="129"/>
      <c r="FZ241" s="129"/>
      <c r="GJ241" s="129"/>
      <c r="GT241" s="129"/>
      <c r="HD241" s="129"/>
      <c r="HN241" s="129"/>
      <c r="HX241" s="129"/>
      <c r="IH241" s="129"/>
      <c r="IR241" s="129"/>
      <c r="JB241" s="129"/>
    </row>
    <row xmlns:x14ac="http://schemas.microsoft.com/office/spreadsheetml/2009/9/ac" r="242" s="3" customFormat="true" x14ac:dyDescent="0.25">
      <c r="A242" s="386"/>
      <c r="B242" s="129"/>
      <c r="L242" s="129"/>
      <c r="V242" s="129"/>
      <c r="AF242" s="129"/>
      <c r="AP242" s="129"/>
      <c r="AZ242" s="129"/>
      <c r="BJ242" s="129"/>
      <c r="BT242" s="129"/>
      <c r="BU242" s="129"/>
      <c r="CD242" s="129"/>
      <c r="CE242" s="129"/>
      <c r="CN242" s="129"/>
      <c r="CX242" s="129"/>
      <c r="DH242" s="129"/>
      <c r="DR242" s="129"/>
      <c r="EB242" s="129"/>
      <c r="EL242" s="129"/>
      <c r="EV242" s="129"/>
      <c r="FF242" s="129"/>
      <c r="FP242" s="129"/>
      <c r="FZ242" s="129"/>
      <c r="GJ242" s="129"/>
      <c r="GT242" s="129"/>
      <c r="HD242" s="129"/>
      <c r="HN242" s="129"/>
      <c r="HX242" s="129"/>
      <c r="IH242" s="129"/>
      <c r="IR242" s="129"/>
      <c r="JB242" s="129"/>
    </row>
    <row xmlns:x14ac="http://schemas.microsoft.com/office/spreadsheetml/2009/9/ac" r="243" s="3" customFormat="true" x14ac:dyDescent="0.25">
      <c r="A243" s="386"/>
      <c r="B243" s="129"/>
      <c r="L243" s="129"/>
      <c r="V243" s="129"/>
      <c r="AF243" s="129"/>
      <c r="AP243" s="129"/>
      <c r="AZ243" s="129"/>
      <c r="BJ243" s="129"/>
      <c r="BT243" s="129"/>
      <c r="BU243" s="129"/>
      <c r="CD243" s="129"/>
      <c r="CE243" s="129"/>
      <c r="CN243" s="129"/>
      <c r="CX243" s="129"/>
      <c r="DH243" s="129"/>
      <c r="DR243" s="129"/>
      <c r="EB243" s="129"/>
      <c r="EL243" s="129"/>
      <c r="EV243" s="129"/>
      <c r="FF243" s="129"/>
      <c r="FP243" s="129"/>
      <c r="FZ243" s="129"/>
      <c r="GJ243" s="129"/>
      <c r="GT243" s="129"/>
      <c r="HD243" s="129"/>
      <c r="HN243" s="129"/>
      <c r="HX243" s="129"/>
      <c r="IH243" s="129"/>
      <c r="IR243" s="129"/>
      <c r="JB243" s="129"/>
    </row>
    <row xmlns:x14ac="http://schemas.microsoft.com/office/spreadsheetml/2009/9/ac" r="244" s="3" customFormat="true" x14ac:dyDescent="0.25">
      <c r="A244" s="386"/>
      <c r="B244" s="129"/>
      <c r="L244" s="129"/>
      <c r="V244" s="129"/>
      <c r="AF244" s="129"/>
      <c r="AP244" s="129"/>
      <c r="AZ244" s="129"/>
      <c r="BJ244" s="129"/>
      <c r="BT244" s="129"/>
      <c r="BU244" s="129"/>
      <c r="CD244" s="129"/>
      <c r="CE244" s="129"/>
      <c r="CN244" s="129"/>
      <c r="CX244" s="129"/>
      <c r="DH244" s="129"/>
      <c r="DR244" s="129"/>
      <c r="EB244" s="129"/>
      <c r="EL244" s="129"/>
      <c r="EV244" s="129"/>
      <c r="FF244" s="129"/>
      <c r="FP244" s="129"/>
      <c r="FZ244" s="129"/>
      <c r="GJ244" s="129"/>
      <c r="GT244" s="129"/>
      <c r="HD244" s="129"/>
      <c r="HN244" s="129"/>
      <c r="HX244" s="129"/>
      <c r="IH244" s="129"/>
      <c r="IR244" s="129"/>
      <c r="JB244" s="129"/>
    </row>
    <row xmlns:x14ac="http://schemas.microsoft.com/office/spreadsheetml/2009/9/ac" r="245" s="3" customFormat="true" x14ac:dyDescent="0.25">
      <c r="A245" s="386"/>
      <c r="B245" s="129"/>
      <c r="L245" s="129"/>
      <c r="V245" s="129"/>
      <c r="AF245" s="129"/>
      <c r="AP245" s="129"/>
      <c r="AZ245" s="129"/>
      <c r="BJ245" s="129"/>
      <c r="BT245" s="129"/>
      <c r="BU245" s="129"/>
      <c r="CD245" s="129"/>
      <c r="CE245" s="129"/>
      <c r="CN245" s="129"/>
      <c r="CX245" s="129"/>
      <c r="DH245" s="129"/>
      <c r="DR245" s="129"/>
      <c r="EB245" s="129"/>
      <c r="EL245" s="129"/>
      <c r="EV245" s="129"/>
      <c r="FF245" s="129"/>
      <c r="FP245" s="129"/>
      <c r="FZ245" s="129"/>
      <c r="GJ245" s="129"/>
      <c r="GT245" s="129"/>
      <c r="HD245" s="129"/>
      <c r="HN245" s="129"/>
      <c r="HX245" s="129"/>
      <c r="IH245" s="129"/>
      <c r="IR245" s="129"/>
      <c r="JB245" s="129"/>
    </row>
    <row xmlns:x14ac="http://schemas.microsoft.com/office/spreadsheetml/2009/9/ac" r="246" s="3" customFormat="true" x14ac:dyDescent="0.25">
      <c r="A246" s="386"/>
      <c r="B246" s="129"/>
      <c r="L246" s="129"/>
      <c r="V246" s="129"/>
      <c r="AF246" s="129"/>
      <c r="AP246" s="129"/>
      <c r="AZ246" s="129"/>
      <c r="BJ246" s="129"/>
      <c r="BT246" s="129"/>
      <c r="BU246" s="129"/>
      <c r="CD246" s="129"/>
      <c r="CE246" s="129"/>
      <c r="CN246" s="129"/>
      <c r="CX246" s="129"/>
      <c r="DH246" s="129"/>
      <c r="DR246" s="129"/>
      <c r="EB246" s="129"/>
      <c r="EL246" s="129"/>
      <c r="EV246" s="129"/>
      <c r="FF246" s="129"/>
      <c r="FP246" s="129"/>
      <c r="FZ246" s="129"/>
      <c r="GJ246" s="129"/>
      <c r="GT246" s="129"/>
      <c r="HD246" s="129"/>
      <c r="HN246" s="129"/>
      <c r="HX246" s="129"/>
      <c r="IH246" s="129"/>
      <c r="IR246" s="129"/>
      <c r="JB246" s="129"/>
    </row>
    <row xmlns:x14ac="http://schemas.microsoft.com/office/spreadsheetml/2009/9/ac" r="247" s="3" customFormat="true" x14ac:dyDescent="0.25">
      <c r="A247" s="386"/>
      <c r="B247" s="129"/>
      <c r="L247" s="129"/>
      <c r="V247" s="129"/>
      <c r="AF247" s="129"/>
      <c r="AP247" s="129"/>
      <c r="AZ247" s="129"/>
      <c r="BJ247" s="129"/>
      <c r="BT247" s="129"/>
      <c r="BU247" s="129"/>
      <c r="CD247" s="129"/>
      <c r="CE247" s="129"/>
      <c r="CN247" s="129"/>
      <c r="CX247" s="129"/>
      <c r="DH247" s="129"/>
      <c r="DR247" s="129"/>
      <c r="EB247" s="129"/>
      <c r="EL247" s="129"/>
      <c r="EV247" s="129"/>
      <c r="FF247" s="129"/>
      <c r="FP247" s="129"/>
      <c r="FZ247" s="129"/>
      <c r="GJ247" s="129"/>
      <c r="GT247" s="129"/>
      <c r="HD247" s="129"/>
      <c r="HN247" s="129"/>
      <c r="HX247" s="129"/>
      <c r="IH247" s="129"/>
      <c r="IR247" s="129"/>
      <c r="JB247" s="129"/>
    </row>
    <row xmlns:x14ac="http://schemas.microsoft.com/office/spreadsheetml/2009/9/ac" r="248" s="3" customFormat="true" x14ac:dyDescent="0.25">
      <c r="A248" s="386"/>
      <c r="B248" s="129"/>
      <c r="L248" s="129"/>
      <c r="V248" s="129"/>
      <c r="AF248" s="129"/>
      <c r="AP248" s="129"/>
      <c r="AZ248" s="129"/>
      <c r="BJ248" s="129"/>
      <c r="BT248" s="129"/>
      <c r="BU248" s="129"/>
      <c r="CD248" s="129"/>
      <c r="CE248" s="129"/>
      <c r="CN248" s="129"/>
      <c r="CX248" s="129"/>
      <c r="DH248" s="129"/>
      <c r="DR248" s="129"/>
      <c r="EB248" s="129"/>
      <c r="EL248" s="129"/>
      <c r="EV248" s="129"/>
      <c r="FF248" s="129"/>
      <c r="FP248" s="129"/>
      <c r="FZ248" s="129"/>
      <c r="GJ248" s="129"/>
      <c r="GT248" s="129"/>
      <c r="HD248" s="129"/>
      <c r="HN248" s="129"/>
      <c r="HX248" s="129"/>
      <c r="IH248" s="129"/>
      <c r="IR248" s="129"/>
      <c r="JB248" s="129"/>
    </row>
    <row xmlns:x14ac="http://schemas.microsoft.com/office/spreadsheetml/2009/9/ac" r="249" s="3" customFormat="true" x14ac:dyDescent="0.25">
      <c r="A249" s="386"/>
      <c r="B249" s="129"/>
      <c r="L249" s="129"/>
      <c r="V249" s="129"/>
      <c r="AF249" s="129"/>
      <c r="AP249" s="129"/>
      <c r="AZ249" s="129"/>
      <c r="BJ249" s="129"/>
      <c r="BT249" s="129"/>
      <c r="BU249" s="129"/>
      <c r="CD249" s="129"/>
      <c r="CE249" s="129"/>
      <c r="CN249" s="129"/>
      <c r="CX249" s="129"/>
      <c r="DH249" s="129"/>
      <c r="DR249" s="129"/>
      <c r="EB249" s="129"/>
      <c r="EL249" s="129"/>
      <c r="EV249" s="129"/>
      <c r="FF249" s="129"/>
      <c r="FP249" s="129"/>
      <c r="FZ249" s="129"/>
      <c r="GJ249" s="129"/>
      <c r="GT249" s="129"/>
      <c r="HD249" s="129"/>
      <c r="HN249" s="129"/>
      <c r="HX249" s="129"/>
      <c r="IH249" s="129"/>
      <c r="IR249" s="129"/>
      <c r="JB249" s="129"/>
    </row>
    <row xmlns:x14ac="http://schemas.microsoft.com/office/spreadsheetml/2009/9/ac" r="250" s="3" customFormat="true" x14ac:dyDescent="0.25">
      <c r="A250" s="386"/>
      <c r="B250" s="129"/>
      <c r="L250" s="129"/>
      <c r="V250" s="129"/>
      <c r="AF250" s="129"/>
      <c r="AP250" s="129"/>
      <c r="AZ250" s="129"/>
      <c r="BJ250" s="129"/>
      <c r="BT250" s="129"/>
      <c r="BU250" s="129"/>
      <c r="CD250" s="129"/>
      <c r="CE250" s="129"/>
      <c r="CN250" s="129"/>
      <c r="CX250" s="129"/>
      <c r="DH250" s="129"/>
      <c r="DR250" s="129"/>
      <c r="EB250" s="129"/>
      <c r="EL250" s="129"/>
      <c r="EV250" s="129"/>
      <c r="FF250" s="129"/>
      <c r="FP250" s="129"/>
      <c r="FZ250" s="129"/>
      <c r="GJ250" s="129"/>
      <c r="GT250" s="129"/>
      <c r="HD250" s="129"/>
      <c r="HN250" s="129"/>
      <c r="HX250" s="129"/>
      <c r="IH250" s="129"/>
      <c r="IR250" s="129"/>
      <c r="JB250" s="129"/>
    </row>
    <row xmlns:x14ac="http://schemas.microsoft.com/office/spreadsheetml/2009/9/ac" r="251" s="3" customFormat="true" x14ac:dyDescent="0.25">
      <c r="A251" s="386"/>
      <c r="B251" s="129"/>
      <c r="L251" s="129"/>
      <c r="V251" s="129"/>
      <c r="AF251" s="129"/>
      <c r="AP251" s="129"/>
      <c r="AZ251" s="129"/>
      <c r="BJ251" s="129"/>
      <c r="BT251" s="129"/>
      <c r="BU251" s="129"/>
      <c r="CD251" s="129"/>
      <c r="CE251" s="129"/>
      <c r="CN251" s="129"/>
      <c r="CX251" s="129"/>
      <c r="DH251" s="129"/>
      <c r="DR251" s="129"/>
      <c r="EB251" s="129"/>
      <c r="EL251" s="129"/>
      <c r="EV251" s="129"/>
      <c r="FF251" s="129"/>
      <c r="FP251" s="129"/>
      <c r="FZ251" s="129"/>
      <c r="GJ251" s="129"/>
      <c r="GT251" s="129"/>
      <c r="HD251" s="129"/>
      <c r="HN251" s="129"/>
      <c r="HX251" s="129"/>
      <c r="IH251" s="129"/>
      <c r="IR251" s="129"/>
      <c r="JB251" s="129"/>
    </row>
    <row xmlns:x14ac="http://schemas.microsoft.com/office/spreadsheetml/2009/9/ac" r="252" s="3" customFormat="true" x14ac:dyDescent="0.25">
      <c r="A252" s="386"/>
      <c r="B252" s="129"/>
      <c r="L252" s="129"/>
      <c r="V252" s="129"/>
      <c r="AF252" s="129"/>
      <c r="AP252" s="129"/>
      <c r="AZ252" s="129"/>
      <c r="BJ252" s="129"/>
      <c r="BT252" s="129"/>
      <c r="BU252" s="129"/>
      <c r="CD252" s="129"/>
      <c r="CE252" s="129"/>
      <c r="CN252" s="129"/>
      <c r="CX252" s="129"/>
      <c r="DH252" s="129"/>
      <c r="DR252" s="129"/>
      <c r="EB252" s="129"/>
      <c r="EL252" s="129"/>
      <c r="EV252" s="129"/>
      <c r="FF252" s="129"/>
      <c r="FP252" s="129"/>
      <c r="FZ252" s="129"/>
      <c r="GJ252" s="129"/>
      <c r="GT252" s="129"/>
      <c r="HD252" s="129"/>
      <c r="HN252" s="129"/>
      <c r="HX252" s="129"/>
      <c r="IH252" s="129"/>
      <c r="IR252" s="129"/>
      <c r="JB252" s="129"/>
    </row>
    <row xmlns:x14ac="http://schemas.microsoft.com/office/spreadsheetml/2009/9/ac" r="253" s="3" customFormat="true" x14ac:dyDescent="0.25">
      <c r="A253" s="386"/>
      <c r="B253" s="129"/>
      <c r="L253" s="129"/>
      <c r="V253" s="129"/>
      <c r="AF253" s="129"/>
      <c r="AP253" s="129"/>
      <c r="AZ253" s="129"/>
      <c r="BJ253" s="129"/>
      <c r="BT253" s="129"/>
      <c r="BU253" s="129"/>
      <c r="CD253" s="129"/>
      <c r="CE253" s="129"/>
      <c r="CN253" s="129"/>
      <c r="CX253" s="129"/>
      <c r="DH253" s="129"/>
      <c r="DR253" s="129"/>
      <c r="EB253" s="129"/>
      <c r="EL253" s="129"/>
      <c r="EV253" s="129"/>
      <c r="FF253" s="129"/>
      <c r="FP253" s="129"/>
      <c r="FZ253" s="129"/>
      <c r="GJ253" s="129"/>
      <c r="GT253" s="129"/>
      <c r="HD253" s="129"/>
      <c r="HN253" s="129"/>
      <c r="HX253" s="129"/>
      <c r="IH253" s="129"/>
      <c r="IR253" s="129"/>
      <c r="JB253" s="129"/>
    </row>
    <row xmlns:x14ac="http://schemas.microsoft.com/office/spreadsheetml/2009/9/ac" r="254" s="3" customFormat="true" x14ac:dyDescent="0.25">
      <c r="A254" s="386"/>
      <c r="B254" s="129"/>
      <c r="L254" s="129"/>
      <c r="V254" s="129"/>
      <c r="AF254" s="129"/>
      <c r="AP254" s="129"/>
      <c r="AZ254" s="129"/>
      <c r="BJ254" s="129"/>
      <c r="BT254" s="129"/>
      <c r="BU254" s="129"/>
      <c r="CD254" s="129"/>
      <c r="CE254" s="129"/>
      <c r="CN254" s="129"/>
      <c r="CX254" s="129"/>
      <c r="DH254" s="129"/>
      <c r="DR254" s="129"/>
      <c r="EB254" s="129"/>
      <c r="EL254" s="129"/>
      <c r="EV254" s="129"/>
      <c r="FF254" s="129"/>
      <c r="FP254" s="129"/>
      <c r="FZ254" s="129"/>
      <c r="GJ254" s="129"/>
      <c r="GT254" s="129"/>
      <c r="HD254" s="129"/>
      <c r="HN254" s="129"/>
      <c r="HX254" s="129"/>
      <c r="IH254" s="129"/>
      <c r="IR254" s="129"/>
      <c r="JB254" s="129"/>
    </row>
    <row xmlns:x14ac="http://schemas.microsoft.com/office/spreadsheetml/2009/9/ac" r="255" s="3" customFormat="true" x14ac:dyDescent="0.25">
      <c r="A255" s="386"/>
      <c r="B255" s="129"/>
      <c r="L255" s="129"/>
      <c r="V255" s="129"/>
      <c r="AF255" s="129"/>
      <c r="AP255" s="129"/>
      <c r="AZ255" s="129"/>
      <c r="BJ255" s="129"/>
      <c r="BT255" s="129"/>
      <c r="BU255" s="129"/>
      <c r="CD255" s="129"/>
      <c r="CE255" s="129"/>
      <c r="CN255" s="129"/>
      <c r="CX255" s="129"/>
      <c r="DH255" s="129"/>
      <c r="DR255" s="129"/>
      <c r="EB255" s="129"/>
      <c r="EL255" s="129"/>
      <c r="EV255" s="129"/>
      <c r="FF255" s="129"/>
      <c r="FP255" s="129"/>
      <c r="FZ255" s="129"/>
      <c r="GJ255" s="129"/>
      <c r="GT255" s="129"/>
      <c r="HD255" s="129"/>
      <c r="HN255" s="129"/>
      <c r="HX255" s="129"/>
      <c r="IH255" s="129"/>
      <c r="IR255" s="129"/>
      <c r="JB255" s="129"/>
    </row>
    <row xmlns:x14ac="http://schemas.microsoft.com/office/spreadsheetml/2009/9/ac" r="256" s="3" customFormat="true" x14ac:dyDescent="0.25">
      <c r="A256" s="386"/>
      <c r="B256" s="129"/>
      <c r="L256" s="129"/>
      <c r="V256" s="129"/>
      <c r="AF256" s="129"/>
      <c r="AP256" s="129"/>
      <c r="AZ256" s="129"/>
      <c r="BJ256" s="129"/>
      <c r="BT256" s="129"/>
      <c r="BU256" s="129"/>
      <c r="CD256" s="129"/>
      <c r="CE256" s="129"/>
      <c r="CN256" s="129"/>
      <c r="CX256" s="129"/>
      <c r="DH256" s="129"/>
      <c r="DR256" s="129"/>
      <c r="EB256" s="129"/>
      <c r="EL256" s="129"/>
      <c r="EV256" s="129"/>
      <c r="FF256" s="129"/>
      <c r="FP256" s="129"/>
      <c r="FZ256" s="129"/>
      <c r="GJ256" s="129"/>
      <c r="GT256" s="129"/>
      <c r="HD256" s="129"/>
      <c r="HN256" s="129"/>
      <c r="HX256" s="129"/>
      <c r="IH256" s="129"/>
      <c r="IR256" s="129"/>
      <c r="JB256" s="129"/>
    </row>
    <row xmlns:x14ac="http://schemas.microsoft.com/office/spreadsheetml/2009/9/ac" r="257" s="3" customFormat="true" x14ac:dyDescent="0.25">
      <c r="A257" s="386"/>
      <c r="B257" s="129"/>
      <c r="L257" s="129"/>
      <c r="V257" s="129"/>
      <c r="AF257" s="129"/>
      <c r="AP257" s="129"/>
      <c r="AZ257" s="129"/>
      <c r="BJ257" s="129"/>
      <c r="BT257" s="129"/>
      <c r="BU257" s="129"/>
      <c r="CD257" s="129"/>
      <c r="CE257" s="129"/>
      <c r="CN257" s="129"/>
      <c r="CX257" s="129"/>
      <c r="DH257" s="129"/>
      <c r="DR257" s="129"/>
      <c r="EB257" s="129"/>
      <c r="EL257" s="129"/>
      <c r="EV257" s="129"/>
      <c r="FF257" s="129"/>
      <c r="FP257" s="129"/>
      <c r="FZ257" s="129"/>
      <c r="GJ257" s="129"/>
      <c r="GT257" s="129"/>
      <c r="HD257" s="129"/>
      <c r="HN257" s="129"/>
      <c r="HX257" s="129"/>
      <c r="IH257" s="129"/>
      <c r="IR257" s="129"/>
      <c r="JB257" s="129"/>
    </row>
    <row xmlns:x14ac="http://schemas.microsoft.com/office/spreadsheetml/2009/9/ac" r="258" s="3" customFormat="true" x14ac:dyDescent="0.25">
      <c r="A258" s="386"/>
      <c r="B258" s="129"/>
      <c r="L258" s="129"/>
      <c r="V258" s="129"/>
      <c r="AF258" s="129"/>
      <c r="AP258" s="129"/>
      <c r="AZ258" s="129"/>
      <c r="BJ258" s="129"/>
      <c r="BT258" s="129"/>
      <c r="BU258" s="129"/>
      <c r="CD258" s="129"/>
      <c r="CE258" s="129"/>
      <c r="CN258" s="129"/>
      <c r="CX258" s="129"/>
      <c r="DH258" s="129"/>
      <c r="DR258" s="129"/>
      <c r="EB258" s="129"/>
      <c r="EL258" s="129"/>
      <c r="EV258" s="129"/>
      <c r="FF258" s="129"/>
      <c r="FP258" s="129"/>
      <c r="FZ258" s="129"/>
      <c r="GJ258" s="129"/>
      <c r="GT258" s="129"/>
      <c r="HD258" s="129"/>
      <c r="HN258" s="129"/>
      <c r="HX258" s="129"/>
      <c r="IH258" s="129"/>
      <c r="IR258" s="129"/>
      <c r="JB258" s="129"/>
    </row>
    <row xmlns:x14ac="http://schemas.microsoft.com/office/spreadsheetml/2009/9/ac" r="259" s="3" customFormat="true" x14ac:dyDescent="0.25">
      <c r="A259" s="386"/>
      <c r="B259" s="129"/>
      <c r="L259" s="129"/>
      <c r="V259" s="129"/>
      <c r="AF259" s="129"/>
      <c r="AP259" s="129"/>
      <c r="AZ259" s="129"/>
      <c r="BJ259" s="129"/>
      <c r="BT259" s="129"/>
      <c r="BU259" s="129"/>
      <c r="CD259" s="129"/>
      <c r="CE259" s="129"/>
      <c r="CN259" s="129"/>
      <c r="CX259" s="129"/>
      <c r="DH259" s="129"/>
      <c r="DR259" s="129"/>
      <c r="EB259" s="129"/>
      <c r="EL259" s="129"/>
      <c r="EV259" s="129"/>
      <c r="FF259" s="129"/>
      <c r="FP259" s="129"/>
      <c r="FZ259" s="129"/>
      <c r="GJ259" s="129"/>
      <c r="GT259" s="129"/>
      <c r="HD259" s="129"/>
      <c r="HN259" s="129"/>
      <c r="HX259" s="129"/>
      <c r="IH259" s="129"/>
      <c r="IR259" s="129"/>
      <c r="JB259" s="129"/>
    </row>
    <row xmlns:x14ac="http://schemas.microsoft.com/office/spreadsheetml/2009/9/ac" r="260" s="3" customFormat="true" x14ac:dyDescent="0.25">
      <c r="A260" s="386"/>
      <c r="B260" s="129"/>
      <c r="L260" s="129"/>
      <c r="V260" s="129"/>
      <c r="AF260" s="129"/>
      <c r="AP260" s="129"/>
      <c r="AZ260" s="129"/>
      <c r="BJ260" s="129"/>
      <c r="BT260" s="129"/>
      <c r="BU260" s="129"/>
      <c r="CD260" s="129"/>
      <c r="CE260" s="129"/>
      <c r="CN260" s="129"/>
      <c r="CX260" s="129"/>
      <c r="DH260" s="129"/>
      <c r="DR260" s="129"/>
      <c r="EB260" s="129"/>
      <c r="EL260" s="129"/>
      <c r="EV260" s="129"/>
      <c r="FF260" s="129"/>
      <c r="FP260" s="129"/>
      <c r="FZ260" s="129"/>
      <c r="GJ260" s="129"/>
      <c r="GT260" s="129"/>
      <c r="HD260" s="129"/>
      <c r="HN260" s="129"/>
      <c r="HX260" s="129"/>
      <c r="IH260" s="129"/>
      <c r="IR260" s="129"/>
      <c r="JB260" s="129"/>
    </row>
    <row xmlns:x14ac="http://schemas.microsoft.com/office/spreadsheetml/2009/9/ac" r="261" s="3" customFormat="true" x14ac:dyDescent="0.25">
      <c r="A261" s="386"/>
      <c r="B261" s="129"/>
      <c r="L261" s="129"/>
      <c r="V261" s="129"/>
      <c r="AF261" s="129"/>
      <c r="AP261" s="129"/>
      <c r="AZ261" s="129"/>
      <c r="BJ261" s="129"/>
      <c r="BT261" s="129"/>
      <c r="BU261" s="129"/>
      <c r="CD261" s="129"/>
      <c r="CE261" s="129"/>
      <c r="CN261" s="129"/>
      <c r="CX261" s="129"/>
      <c r="DH261" s="129"/>
      <c r="DR261" s="129"/>
      <c r="EB261" s="129"/>
      <c r="EL261" s="129"/>
      <c r="EV261" s="129"/>
      <c r="FF261" s="129"/>
      <c r="FP261" s="129"/>
      <c r="FZ261" s="129"/>
      <c r="GJ261" s="129"/>
      <c r="GT261" s="129"/>
      <c r="HD261" s="129"/>
      <c r="HN261" s="129"/>
      <c r="HX261" s="129"/>
      <c r="IH261" s="129"/>
      <c r="IR261" s="129"/>
      <c r="JB261" s="129"/>
    </row>
    <row xmlns:x14ac="http://schemas.microsoft.com/office/spreadsheetml/2009/9/ac" r="262" s="3" customFormat="true" x14ac:dyDescent="0.25">
      <c r="A262" s="386"/>
      <c r="B262" s="129"/>
      <c r="L262" s="129"/>
      <c r="V262" s="129"/>
      <c r="AF262" s="129"/>
      <c r="AP262" s="129"/>
      <c r="AZ262" s="129"/>
      <c r="BJ262" s="129"/>
      <c r="BT262" s="129"/>
      <c r="BU262" s="129"/>
      <c r="CD262" s="129"/>
      <c r="CE262" s="129"/>
      <c r="CN262" s="129"/>
      <c r="CX262" s="129"/>
      <c r="DH262" s="129"/>
      <c r="DR262" s="129"/>
      <c r="EB262" s="129"/>
      <c r="EL262" s="129"/>
      <c r="EV262" s="129"/>
      <c r="FF262" s="129"/>
      <c r="FP262" s="129"/>
      <c r="FZ262" s="129"/>
      <c r="GJ262" s="129"/>
      <c r="GT262" s="129"/>
      <c r="HD262" s="129"/>
      <c r="HN262" s="129"/>
      <c r="HX262" s="129"/>
      <c r="IH262" s="129"/>
      <c r="IR262" s="129"/>
      <c r="JB262" s="129"/>
    </row>
    <row xmlns:x14ac="http://schemas.microsoft.com/office/spreadsheetml/2009/9/ac" r="263" s="3" customFormat="true" x14ac:dyDescent="0.25">
      <c r="A263" s="386"/>
      <c r="B263" s="129"/>
      <c r="L263" s="129"/>
      <c r="V263" s="129"/>
      <c r="AF263" s="129"/>
      <c r="AP263" s="129"/>
      <c r="AZ263" s="129"/>
      <c r="BJ263" s="129"/>
      <c r="BT263" s="129"/>
      <c r="BU263" s="129"/>
      <c r="CD263" s="129"/>
      <c r="CE263" s="129"/>
      <c r="CN263" s="129"/>
      <c r="CX263" s="129"/>
      <c r="DH263" s="129"/>
      <c r="DR263" s="129"/>
      <c r="EB263" s="129"/>
      <c r="EL263" s="129"/>
      <c r="EV263" s="129"/>
      <c r="FF263" s="129"/>
      <c r="FP263" s="129"/>
      <c r="FZ263" s="129"/>
      <c r="GJ263" s="129"/>
      <c r="GT263" s="129"/>
      <c r="HD263" s="129"/>
      <c r="HN263" s="129"/>
      <c r="HX263" s="129"/>
      <c r="IH263" s="129"/>
      <c r="IR263" s="129"/>
      <c r="JB263" s="129"/>
    </row>
    <row xmlns:x14ac="http://schemas.microsoft.com/office/spreadsheetml/2009/9/ac" r="264" s="3" customFormat="true" x14ac:dyDescent="0.25">
      <c r="A264" s="386"/>
      <c r="B264" s="129"/>
      <c r="L264" s="129"/>
      <c r="V264" s="129"/>
      <c r="AF264" s="129"/>
      <c r="AP264" s="129"/>
      <c r="AZ264" s="129"/>
      <c r="BJ264" s="129"/>
      <c r="BT264" s="129"/>
      <c r="BU264" s="129"/>
      <c r="CD264" s="129"/>
      <c r="CE264" s="129"/>
      <c r="CN264" s="129"/>
      <c r="CX264" s="129"/>
      <c r="DH264" s="129"/>
      <c r="DR264" s="129"/>
      <c r="EB264" s="129"/>
      <c r="EL264" s="129"/>
      <c r="EV264" s="129"/>
      <c r="FF264" s="129"/>
      <c r="FP264" s="129"/>
      <c r="FZ264" s="129"/>
      <c r="GJ264" s="129"/>
      <c r="GT264" s="129"/>
      <c r="HD264" s="129"/>
      <c r="HN264" s="129"/>
      <c r="HX264" s="129"/>
      <c r="IH264" s="129"/>
      <c r="IR264" s="129"/>
      <c r="JB264" s="129"/>
    </row>
    <row xmlns:x14ac="http://schemas.microsoft.com/office/spreadsheetml/2009/9/ac" r="265" s="3" customFormat="true" x14ac:dyDescent="0.25">
      <c r="A265" s="386"/>
      <c r="B265" s="129"/>
      <c r="L265" s="129"/>
      <c r="V265" s="129"/>
      <c r="AF265" s="129"/>
      <c r="AP265" s="129"/>
      <c r="AZ265" s="129"/>
      <c r="BJ265" s="129"/>
      <c r="BT265" s="129"/>
      <c r="BU265" s="129"/>
      <c r="CD265" s="129"/>
      <c r="CE265" s="129"/>
      <c r="CN265" s="129"/>
      <c r="CX265" s="129"/>
      <c r="DH265" s="129"/>
      <c r="DR265" s="129"/>
      <c r="EB265" s="129"/>
      <c r="EL265" s="129"/>
      <c r="EV265" s="129"/>
      <c r="FF265" s="129"/>
      <c r="FP265" s="129"/>
      <c r="FZ265" s="129"/>
      <c r="GJ265" s="129"/>
      <c r="GT265" s="129"/>
      <c r="HD265" s="129"/>
      <c r="HN265" s="129"/>
      <c r="HX265" s="129"/>
      <c r="IH265" s="129"/>
      <c r="IR265" s="129"/>
      <c r="JB265" s="129"/>
    </row>
    <row xmlns:x14ac="http://schemas.microsoft.com/office/spreadsheetml/2009/9/ac" r="266" s="3" customFormat="true" x14ac:dyDescent="0.25">
      <c r="A266" s="386"/>
      <c r="B266" s="129"/>
      <c r="L266" s="129"/>
      <c r="V266" s="129"/>
      <c r="AF266" s="129"/>
      <c r="AP266" s="129"/>
      <c r="AZ266" s="129"/>
      <c r="BJ266" s="129"/>
      <c r="BT266" s="129"/>
      <c r="BU266" s="129"/>
      <c r="CD266" s="129"/>
      <c r="CE266" s="129"/>
      <c r="CN266" s="129"/>
      <c r="CX266" s="129"/>
      <c r="DH266" s="129"/>
      <c r="DR266" s="129"/>
      <c r="EB266" s="129"/>
      <c r="EL266" s="129"/>
      <c r="EV266" s="129"/>
      <c r="FF266" s="129"/>
      <c r="FP266" s="129"/>
      <c r="FZ266" s="129"/>
      <c r="GJ266" s="129"/>
      <c r="GT266" s="129"/>
      <c r="HD266" s="129"/>
      <c r="HN266" s="129"/>
      <c r="HX266" s="129"/>
      <c r="IH266" s="129"/>
      <c r="IR266" s="129"/>
      <c r="JB266" s="129"/>
    </row>
    <row xmlns:x14ac="http://schemas.microsoft.com/office/spreadsheetml/2009/9/ac" r="267" s="3" customFormat="true" x14ac:dyDescent="0.25">
      <c r="A267" s="386"/>
      <c r="B267" s="129"/>
      <c r="L267" s="129"/>
      <c r="V267" s="129"/>
      <c r="AF267" s="129"/>
      <c r="AP267" s="129"/>
      <c r="AZ267" s="129"/>
      <c r="BJ267" s="129"/>
      <c r="BT267" s="129"/>
      <c r="BU267" s="129"/>
      <c r="CD267" s="129"/>
      <c r="CE267" s="129"/>
      <c r="CN267" s="129"/>
      <c r="CX267" s="129"/>
      <c r="DH267" s="129"/>
      <c r="DR267" s="129"/>
      <c r="EB267" s="129"/>
      <c r="EL267" s="129"/>
      <c r="EV267" s="129"/>
      <c r="FF267" s="129"/>
      <c r="FP267" s="129"/>
      <c r="FZ267" s="129"/>
      <c r="GJ267" s="129"/>
      <c r="GT267" s="129"/>
      <c r="HD267" s="129"/>
      <c r="HN267" s="129"/>
      <c r="HX267" s="129"/>
      <c r="IH267" s="129"/>
      <c r="IR267" s="129"/>
      <c r="JB267" s="129"/>
    </row>
    <row xmlns:x14ac="http://schemas.microsoft.com/office/spreadsheetml/2009/9/ac" r="268" s="3" customFormat="true" x14ac:dyDescent="0.25">
      <c r="A268" s="386"/>
      <c r="B268" s="129"/>
      <c r="L268" s="129"/>
      <c r="V268" s="129"/>
      <c r="AF268" s="129"/>
      <c r="AP268" s="129"/>
      <c r="AZ268" s="129"/>
      <c r="BJ268" s="129"/>
      <c r="BT268" s="129"/>
      <c r="BU268" s="129"/>
      <c r="CD268" s="129"/>
      <c r="CE268" s="129"/>
      <c r="CN268" s="129"/>
      <c r="CX268" s="129"/>
      <c r="DH268" s="129"/>
      <c r="DR268" s="129"/>
      <c r="EB268" s="129"/>
      <c r="EL268" s="129"/>
      <c r="EV268" s="129"/>
      <c r="FF268" s="129"/>
      <c r="FP268" s="129"/>
      <c r="FZ268" s="129"/>
      <c r="GJ268" s="129"/>
      <c r="GT268" s="129"/>
      <c r="HD268" s="129"/>
      <c r="HN268" s="129"/>
      <c r="HX268" s="129"/>
      <c r="IH268" s="129"/>
      <c r="IR268" s="129"/>
      <c r="JB268" s="129"/>
    </row>
    <row xmlns:x14ac="http://schemas.microsoft.com/office/spreadsheetml/2009/9/ac" r="269" s="3" customFormat="true" x14ac:dyDescent="0.25">
      <c r="A269" s="386"/>
      <c r="B269" s="129"/>
      <c r="L269" s="129"/>
      <c r="V269" s="129"/>
      <c r="AF269" s="129"/>
      <c r="AP269" s="129"/>
      <c r="AZ269" s="129"/>
      <c r="BJ269" s="129"/>
      <c r="BT269" s="129"/>
      <c r="BU269" s="129"/>
      <c r="CD269" s="129"/>
      <c r="CE269" s="129"/>
      <c r="CN269" s="129"/>
      <c r="CX269" s="129"/>
      <c r="DH269" s="129"/>
      <c r="DR269" s="129"/>
      <c r="EB269" s="129"/>
      <c r="EL269" s="129"/>
      <c r="EV269" s="129"/>
      <c r="FF269" s="129"/>
      <c r="FP269" s="129"/>
      <c r="FZ269" s="129"/>
      <c r="GJ269" s="129"/>
      <c r="GT269" s="129"/>
      <c r="HD269" s="129"/>
      <c r="HN269" s="129"/>
      <c r="HX269" s="129"/>
      <c r="IH269" s="129"/>
      <c r="IR269" s="129"/>
      <c r="JB269" s="129"/>
    </row>
    <row xmlns:x14ac="http://schemas.microsoft.com/office/spreadsheetml/2009/9/ac" r="270" s="3" customFormat="true" x14ac:dyDescent="0.25">
      <c r="A270" s="386"/>
      <c r="B270" s="129"/>
      <c r="L270" s="129"/>
      <c r="V270" s="129"/>
      <c r="AF270" s="129"/>
      <c r="AP270" s="129"/>
      <c r="AZ270" s="129"/>
      <c r="BJ270" s="129"/>
      <c r="BT270" s="129"/>
      <c r="BU270" s="129"/>
      <c r="CD270" s="129"/>
      <c r="CE270" s="129"/>
      <c r="CN270" s="129"/>
      <c r="CX270" s="129"/>
      <c r="DH270" s="129"/>
      <c r="DR270" s="129"/>
      <c r="EB270" s="129"/>
      <c r="EL270" s="129"/>
      <c r="EV270" s="129"/>
      <c r="FF270" s="129"/>
      <c r="FP270" s="129"/>
      <c r="FZ270" s="129"/>
      <c r="GJ270" s="129"/>
      <c r="GT270" s="129"/>
      <c r="HD270" s="129"/>
      <c r="HN270" s="129"/>
      <c r="HX270" s="129"/>
      <c r="IH270" s="129"/>
      <c r="IR270" s="129"/>
      <c r="JB270" s="129"/>
    </row>
    <row xmlns:x14ac="http://schemas.microsoft.com/office/spreadsheetml/2009/9/ac" r="271" s="3" customFormat="true" x14ac:dyDescent="0.25">
      <c r="A271" s="386"/>
      <c r="B271" s="129"/>
      <c r="L271" s="129"/>
      <c r="V271" s="129"/>
      <c r="AF271" s="129"/>
      <c r="AP271" s="129"/>
      <c r="AZ271" s="129"/>
      <c r="BJ271" s="129"/>
      <c r="BT271" s="129"/>
      <c r="BU271" s="129"/>
      <c r="CD271" s="129"/>
      <c r="CE271" s="129"/>
      <c r="CN271" s="129"/>
      <c r="CX271" s="129"/>
      <c r="DH271" s="129"/>
      <c r="DR271" s="129"/>
      <c r="EB271" s="129"/>
      <c r="EL271" s="129"/>
      <c r="EV271" s="129"/>
      <c r="FF271" s="129"/>
      <c r="FP271" s="129"/>
      <c r="FZ271" s="129"/>
      <c r="GJ271" s="129"/>
      <c r="GT271" s="129"/>
      <c r="HD271" s="129"/>
      <c r="HN271" s="129"/>
      <c r="HX271" s="129"/>
      <c r="IH271" s="129"/>
      <c r="IR271" s="129"/>
      <c r="JB271" s="129"/>
    </row>
    <row xmlns:x14ac="http://schemas.microsoft.com/office/spreadsheetml/2009/9/ac" r="272" s="3" customFormat="true" x14ac:dyDescent="0.25">
      <c r="A272" s="386"/>
      <c r="B272" s="129"/>
      <c r="L272" s="129"/>
      <c r="V272" s="129"/>
      <c r="AF272" s="129"/>
      <c r="AP272" s="129"/>
      <c r="AZ272" s="129"/>
      <c r="BJ272" s="129"/>
      <c r="BT272" s="129"/>
      <c r="BU272" s="129"/>
      <c r="CD272" s="129"/>
      <c r="CE272" s="129"/>
      <c r="CN272" s="129"/>
      <c r="CX272" s="129"/>
      <c r="DH272" s="129"/>
      <c r="DR272" s="129"/>
      <c r="EB272" s="129"/>
      <c r="EL272" s="129"/>
      <c r="EV272" s="129"/>
      <c r="FF272" s="129"/>
      <c r="FP272" s="129"/>
      <c r="FZ272" s="129"/>
      <c r="GJ272" s="129"/>
      <c r="GT272" s="129"/>
      <c r="HD272" s="129"/>
      <c r="HN272" s="129"/>
      <c r="HX272" s="129"/>
      <c r="IH272" s="129"/>
      <c r="IR272" s="129"/>
      <c r="JB272" s="129"/>
    </row>
    <row xmlns:x14ac="http://schemas.microsoft.com/office/spreadsheetml/2009/9/ac" r="273" s="3" customFormat="true" x14ac:dyDescent="0.25">
      <c r="A273" s="386"/>
      <c r="B273" s="129"/>
      <c r="L273" s="129"/>
      <c r="V273" s="129"/>
      <c r="AF273" s="129"/>
      <c r="AP273" s="129"/>
      <c r="AZ273" s="129"/>
      <c r="BJ273" s="129"/>
      <c r="BT273" s="129"/>
      <c r="BU273" s="129"/>
      <c r="CD273" s="129"/>
      <c r="CE273" s="129"/>
      <c r="CN273" s="129"/>
      <c r="CX273" s="129"/>
      <c r="DH273" s="129"/>
      <c r="DR273" s="129"/>
      <c r="EB273" s="129"/>
      <c r="EL273" s="129"/>
      <c r="EV273" s="129"/>
      <c r="FF273" s="129"/>
      <c r="FP273" s="129"/>
      <c r="FZ273" s="129"/>
      <c r="GJ273" s="129"/>
      <c r="GT273" s="129"/>
      <c r="HD273" s="129"/>
      <c r="HN273" s="129"/>
      <c r="HX273" s="129"/>
      <c r="IH273" s="129"/>
      <c r="IR273" s="129"/>
      <c r="JB273" s="129"/>
    </row>
    <row xmlns:x14ac="http://schemas.microsoft.com/office/spreadsheetml/2009/9/ac" r="274" s="3" customFormat="true" x14ac:dyDescent="0.25">
      <c r="A274" s="386"/>
      <c r="B274" s="129"/>
      <c r="L274" s="129"/>
      <c r="V274" s="129"/>
      <c r="AF274" s="129"/>
      <c r="AP274" s="129"/>
      <c r="AZ274" s="129"/>
      <c r="BJ274" s="129"/>
      <c r="BT274" s="129"/>
      <c r="BU274" s="129"/>
      <c r="CD274" s="129"/>
      <c r="CE274" s="129"/>
      <c r="CN274" s="129"/>
      <c r="CX274" s="129"/>
      <c r="DH274" s="129"/>
      <c r="DR274" s="129"/>
      <c r="EB274" s="129"/>
      <c r="EL274" s="129"/>
      <c r="EV274" s="129"/>
      <c r="FF274" s="129"/>
      <c r="FP274" s="129"/>
      <c r="FZ274" s="129"/>
      <c r="GJ274" s="129"/>
      <c r="GT274" s="129"/>
      <c r="HD274" s="129"/>
      <c r="HN274" s="129"/>
      <c r="HX274" s="129"/>
      <c r="IH274" s="129"/>
      <c r="IR274" s="129"/>
      <c r="JB274" s="129"/>
    </row>
    <row xmlns:x14ac="http://schemas.microsoft.com/office/spreadsheetml/2009/9/ac" r="275" s="3" customFormat="true" x14ac:dyDescent="0.25">
      <c r="A275" s="386"/>
      <c r="B275" s="129"/>
      <c r="L275" s="129"/>
      <c r="V275" s="129"/>
      <c r="AF275" s="129"/>
      <c r="AP275" s="129"/>
      <c r="AZ275" s="129"/>
      <c r="BJ275" s="129"/>
      <c r="BT275" s="129"/>
      <c r="BU275" s="129"/>
      <c r="CD275" s="129"/>
      <c r="CE275" s="129"/>
      <c r="CN275" s="129"/>
      <c r="CX275" s="129"/>
      <c r="DH275" s="129"/>
      <c r="DR275" s="129"/>
      <c r="EB275" s="129"/>
      <c r="EL275" s="129"/>
      <c r="EV275" s="129"/>
      <c r="FF275" s="129"/>
      <c r="FP275" s="129"/>
      <c r="FZ275" s="129"/>
      <c r="GJ275" s="129"/>
      <c r="GT275" s="129"/>
      <c r="HD275" s="129"/>
      <c r="HN275" s="129"/>
      <c r="HX275" s="129"/>
      <c r="IH275" s="129"/>
      <c r="IR275" s="129"/>
      <c r="JB275" s="129"/>
    </row>
    <row xmlns:x14ac="http://schemas.microsoft.com/office/spreadsheetml/2009/9/ac" r="276" s="3" customFormat="true" x14ac:dyDescent="0.25">
      <c r="A276" s="386"/>
      <c r="B276" s="129"/>
      <c r="L276" s="129"/>
      <c r="V276" s="129"/>
      <c r="AF276" s="129"/>
      <c r="AP276" s="129"/>
      <c r="AZ276" s="129"/>
      <c r="BJ276" s="129"/>
      <c r="BT276" s="129"/>
      <c r="BU276" s="129"/>
      <c r="CD276" s="129"/>
      <c r="CE276" s="129"/>
      <c r="CN276" s="129"/>
      <c r="CX276" s="129"/>
      <c r="DH276" s="129"/>
      <c r="DR276" s="129"/>
      <c r="EB276" s="129"/>
      <c r="EL276" s="129"/>
      <c r="EV276" s="129"/>
      <c r="FF276" s="129"/>
      <c r="FP276" s="129"/>
      <c r="FZ276" s="129"/>
      <c r="GJ276" s="129"/>
      <c r="GT276" s="129"/>
      <c r="HD276" s="129"/>
      <c r="HN276" s="129"/>
      <c r="HX276" s="129"/>
      <c r="IH276" s="129"/>
      <c r="IR276" s="129"/>
      <c r="JB276" s="129"/>
    </row>
    <row xmlns:x14ac="http://schemas.microsoft.com/office/spreadsheetml/2009/9/ac" r="277" s="3" customFormat="true" x14ac:dyDescent="0.25">
      <c r="A277" s="386"/>
      <c r="B277" s="129"/>
      <c r="L277" s="129"/>
      <c r="V277" s="129"/>
      <c r="AF277" s="129"/>
      <c r="AP277" s="129"/>
      <c r="AZ277" s="129"/>
      <c r="BJ277" s="129"/>
      <c r="BT277" s="129"/>
      <c r="BU277" s="129"/>
      <c r="CD277" s="129"/>
      <c r="CE277" s="129"/>
      <c r="CN277" s="129"/>
      <c r="CX277" s="129"/>
      <c r="DH277" s="129"/>
      <c r="DR277" s="129"/>
      <c r="EB277" s="129"/>
      <c r="EL277" s="129"/>
      <c r="EV277" s="129"/>
      <c r="FF277" s="129"/>
      <c r="FP277" s="129"/>
      <c r="FZ277" s="129"/>
      <c r="GJ277" s="129"/>
      <c r="GT277" s="129"/>
      <c r="HD277" s="129"/>
      <c r="HN277" s="129"/>
      <c r="HX277" s="129"/>
      <c r="IH277" s="129"/>
      <c r="IR277" s="129"/>
      <c r="JB277" s="129"/>
    </row>
    <row xmlns:x14ac="http://schemas.microsoft.com/office/spreadsheetml/2009/9/ac" r="278" s="3" customFormat="true" x14ac:dyDescent="0.25">
      <c r="A278" s="386"/>
      <c r="B278" s="129"/>
      <c r="L278" s="129"/>
      <c r="V278" s="129"/>
      <c r="AF278" s="129"/>
      <c r="AP278" s="129"/>
      <c r="AZ278" s="129"/>
      <c r="BJ278" s="129"/>
      <c r="BT278" s="129"/>
      <c r="BU278" s="129"/>
      <c r="CD278" s="129"/>
      <c r="CE278" s="129"/>
      <c r="CN278" s="129"/>
      <c r="CX278" s="129"/>
      <c r="DH278" s="129"/>
      <c r="DR278" s="129"/>
      <c r="EB278" s="129"/>
      <c r="EL278" s="129"/>
      <c r="EV278" s="129"/>
      <c r="FF278" s="129"/>
      <c r="FP278" s="129"/>
      <c r="FZ278" s="129"/>
      <c r="GJ278" s="129"/>
      <c r="GT278" s="129"/>
      <c r="HD278" s="129"/>
      <c r="HN278" s="129"/>
      <c r="HX278" s="129"/>
      <c r="IH278" s="129"/>
      <c r="IR278" s="129"/>
      <c r="JB278" s="129"/>
    </row>
    <row xmlns:x14ac="http://schemas.microsoft.com/office/spreadsheetml/2009/9/ac" r="279" s="3" customFormat="true" x14ac:dyDescent="0.25">
      <c r="A279" s="386"/>
      <c r="B279" s="129"/>
      <c r="L279" s="129"/>
      <c r="V279" s="129"/>
      <c r="AF279" s="129"/>
      <c r="AP279" s="129"/>
      <c r="AZ279" s="129"/>
      <c r="BJ279" s="129"/>
      <c r="BT279" s="129"/>
      <c r="BU279" s="129"/>
      <c r="CD279" s="129"/>
      <c r="CE279" s="129"/>
      <c r="CN279" s="129"/>
      <c r="CX279" s="129"/>
      <c r="DH279" s="129"/>
      <c r="DR279" s="129"/>
      <c r="EB279" s="129"/>
      <c r="EL279" s="129"/>
      <c r="EV279" s="129"/>
      <c r="FF279" s="129"/>
      <c r="FP279" s="129"/>
      <c r="FZ279" s="129"/>
      <c r="GJ279" s="129"/>
      <c r="GT279" s="129"/>
      <c r="HD279" s="129"/>
      <c r="HN279" s="129"/>
      <c r="HX279" s="129"/>
      <c r="IH279" s="129"/>
      <c r="IR279" s="129"/>
      <c r="JB279" s="129"/>
    </row>
    <row xmlns:x14ac="http://schemas.microsoft.com/office/spreadsheetml/2009/9/ac" r="280" s="3" customFormat="true" x14ac:dyDescent="0.25">
      <c r="A280" s="386"/>
      <c r="B280" s="129"/>
      <c r="L280" s="129"/>
      <c r="V280" s="129"/>
      <c r="AF280" s="129"/>
      <c r="AP280" s="129"/>
      <c r="AZ280" s="129"/>
      <c r="BJ280" s="129"/>
      <c r="BT280" s="129"/>
      <c r="BU280" s="129"/>
      <c r="CD280" s="129"/>
      <c r="CE280" s="129"/>
      <c r="CN280" s="129"/>
      <c r="CX280" s="129"/>
      <c r="DH280" s="129"/>
      <c r="DR280" s="129"/>
      <c r="EB280" s="129"/>
      <c r="EL280" s="129"/>
      <c r="EV280" s="129"/>
      <c r="FF280" s="129"/>
      <c r="FP280" s="129"/>
      <c r="FZ280" s="129"/>
      <c r="GJ280" s="129"/>
      <c r="GT280" s="129"/>
      <c r="HD280" s="129"/>
      <c r="HN280" s="129"/>
      <c r="HX280" s="129"/>
      <c r="IH280" s="129"/>
      <c r="IR280" s="129"/>
      <c r="JB280" s="129"/>
    </row>
    <row xmlns:x14ac="http://schemas.microsoft.com/office/spreadsheetml/2009/9/ac" r="281" s="3" customFormat="true" x14ac:dyDescent="0.25">
      <c r="A281" s="386"/>
      <c r="B281" s="129"/>
      <c r="L281" s="129"/>
      <c r="V281" s="129"/>
      <c r="AF281" s="129"/>
      <c r="AP281" s="129"/>
      <c r="AZ281" s="129"/>
      <c r="BJ281" s="129"/>
      <c r="BT281" s="129"/>
      <c r="BU281" s="129"/>
      <c r="CD281" s="129"/>
      <c r="CE281" s="129"/>
      <c r="CN281" s="129"/>
      <c r="CX281" s="129"/>
      <c r="DH281" s="129"/>
      <c r="DR281" s="129"/>
      <c r="EB281" s="129"/>
      <c r="EL281" s="129"/>
      <c r="EV281" s="129"/>
      <c r="FF281" s="129"/>
      <c r="FP281" s="129"/>
      <c r="FZ281" s="129"/>
      <c r="GJ281" s="129"/>
      <c r="GT281" s="129"/>
      <c r="HD281" s="129"/>
      <c r="HN281" s="129"/>
      <c r="HX281" s="129"/>
      <c r="IH281" s="129"/>
      <c r="IR281" s="129"/>
      <c r="JB281" s="129"/>
    </row>
    <row xmlns:x14ac="http://schemas.microsoft.com/office/spreadsheetml/2009/9/ac" r="282" s="3" customFormat="true" x14ac:dyDescent="0.25">
      <c r="A282" s="386"/>
      <c r="B282" s="129"/>
      <c r="L282" s="129"/>
      <c r="V282" s="129"/>
      <c r="AF282" s="129"/>
      <c r="AP282" s="129"/>
      <c r="AZ282" s="129"/>
      <c r="BJ282" s="129"/>
      <c r="BT282" s="129"/>
      <c r="BU282" s="129"/>
      <c r="CD282" s="129"/>
      <c r="CE282" s="129"/>
      <c r="CN282" s="129"/>
      <c r="CX282" s="129"/>
      <c r="DH282" s="129"/>
      <c r="DR282" s="129"/>
      <c r="EB282" s="129"/>
      <c r="EL282" s="129"/>
      <c r="EV282" s="129"/>
      <c r="FF282" s="129"/>
      <c r="FP282" s="129"/>
      <c r="FZ282" s="129"/>
      <c r="GJ282" s="129"/>
      <c r="GT282" s="129"/>
      <c r="HD282" s="129"/>
      <c r="HN282" s="129"/>
      <c r="HX282" s="129"/>
      <c r="IH282" s="129"/>
      <c r="IR282" s="129"/>
      <c r="JB282" s="129"/>
    </row>
    <row xmlns:x14ac="http://schemas.microsoft.com/office/spreadsheetml/2009/9/ac" r="283" s="3" customFormat="true" x14ac:dyDescent="0.25">
      <c r="A283" s="386"/>
      <c r="B283" s="129"/>
      <c r="L283" s="129"/>
      <c r="V283" s="129"/>
      <c r="AF283" s="129"/>
      <c r="AP283" s="129"/>
      <c r="AZ283" s="129"/>
      <c r="BJ283" s="129"/>
      <c r="BT283" s="129"/>
      <c r="BU283" s="129"/>
      <c r="CD283" s="129"/>
      <c r="CE283" s="129"/>
      <c r="CN283" s="129"/>
      <c r="CX283" s="129"/>
      <c r="DH283" s="129"/>
      <c r="DR283" s="129"/>
      <c r="EB283" s="129"/>
      <c r="EL283" s="129"/>
      <c r="EV283" s="129"/>
      <c r="FF283" s="129"/>
      <c r="FP283" s="129"/>
      <c r="FZ283" s="129"/>
      <c r="GJ283" s="129"/>
      <c r="GT283" s="129"/>
      <c r="HD283" s="129"/>
      <c r="HN283" s="129"/>
      <c r="HX283" s="129"/>
      <c r="IH283" s="129"/>
      <c r="IR283" s="129"/>
      <c r="JB283" s="129"/>
    </row>
    <row xmlns:x14ac="http://schemas.microsoft.com/office/spreadsheetml/2009/9/ac" r="284" s="3" customFormat="true" x14ac:dyDescent="0.25">
      <c r="A284" s="386"/>
      <c r="B284" s="129"/>
      <c r="L284" s="129"/>
      <c r="V284" s="129"/>
      <c r="AF284" s="129"/>
      <c r="AP284" s="129"/>
      <c r="AZ284" s="129"/>
      <c r="BJ284" s="129"/>
      <c r="BT284" s="129"/>
      <c r="BU284" s="129"/>
      <c r="CD284" s="129"/>
      <c r="CE284" s="129"/>
      <c r="CN284" s="129"/>
      <c r="CX284" s="129"/>
      <c r="DH284" s="129"/>
      <c r="DR284" s="129"/>
      <c r="EB284" s="129"/>
      <c r="EL284" s="129"/>
      <c r="EV284" s="129"/>
      <c r="FF284" s="129"/>
      <c r="FP284" s="129"/>
      <c r="FZ284" s="129"/>
      <c r="GJ284" s="129"/>
      <c r="GT284" s="129"/>
      <c r="HD284" s="129"/>
      <c r="HN284" s="129"/>
      <c r="HX284" s="129"/>
      <c r="IH284" s="129"/>
      <c r="IR284" s="129"/>
      <c r="JB284" s="129"/>
    </row>
    <row xmlns:x14ac="http://schemas.microsoft.com/office/spreadsheetml/2009/9/ac" r="285" s="3" customFormat="true" x14ac:dyDescent="0.25">
      <c r="A285" s="386"/>
      <c r="B285" s="129"/>
      <c r="L285" s="129"/>
      <c r="V285" s="129"/>
      <c r="AF285" s="129"/>
      <c r="AP285" s="129"/>
      <c r="AZ285" s="129"/>
      <c r="BJ285" s="129"/>
      <c r="BT285" s="129"/>
      <c r="BU285" s="129"/>
      <c r="CD285" s="129"/>
      <c r="CE285" s="129"/>
      <c r="CN285" s="129"/>
      <c r="CX285" s="129"/>
      <c r="DH285" s="129"/>
      <c r="DR285" s="129"/>
      <c r="EB285" s="129"/>
      <c r="EL285" s="129"/>
      <c r="EV285" s="129"/>
      <c r="FF285" s="129"/>
      <c r="FP285" s="129"/>
      <c r="FZ285" s="129"/>
      <c r="GJ285" s="129"/>
      <c r="GT285" s="129"/>
      <c r="HD285" s="129"/>
      <c r="HN285" s="129"/>
      <c r="HX285" s="129"/>
      <c r="IH285" s="129"/>
      <c r="IR285" s="129"/>
      <c r="JB285" s="129"/>
    </row>
    <row xmlns:x14ac="http://schemas.microsoft.com/office/spreadsheetml/2009/9/ac" r="286" s="3" customFormat="true" x14ac:dyDescent="0.25">
      <c r="A286" s="386"/>
      <c r="B286" s="129"/>
      <c r="L286" s="129"/>
      <c r="V286" s="129"/>
      <c r="AF286" s="129"/>
      <c r="AP286" s="129"/>
      <c r="AZ286" s="129"/>
      <c r="BJ286" s="129"/>
      <c r="BT286" s="129"/>
      <c r="BU286" s="129"/>
      <c r="CD286" s="129"/>
      <c r="CE286" s="129"/>
      <c r="CN286" s="129"/>
      <c r="CX286" s="129"/>
      <c r="DH286" s="129"/>
      <c r="DR286" s="129"/>
      <c r="EB286" s="129"/>
      <c r="EL286" s="129"/>
      <c r="EV286" s="129"/>
      <c r="FF286" s="129"/>
      <c r="FP286" s="129"/>
      <c r="FZ286" s="129"/>
      <c r="GJ286" s="129"/>
      <c r="GT286" s="129"/>
      <c r="HD286" s="129"/>
      <c r="HN286" s="129"/>
      <c r="HX286" s="129"/>
      <c r="IH286" s="129"/>
      <c r="IR286" s="129"/>
      <c r="JB286" s="129"/>
    </row>
    <row xmlns:x14ac="http://schemas.microsoft.com/office/spreadsheetml/2009/9/ac" r="287" s="3" customFormat="true" x14ac:dyDescent="0.25">
      <c r="A287" s="386"/>
      <c r="B287" s="129"/>
      <c r="L287" s="129"/>
      <c r="V287" s="129"/>
      <c r="AF287" s="129"/>
      <c r="AP287" s="129"/>
      <c r="AZ287" s="129"/>
      <c r="BJ287" s="129"/>
      <c r="BT287" s="129"/>
      <c r="BU287" s="129"/>
      <c r="CD287" s="129"/>
      <c r="CE287" s="129"/>
      <c r="CN287" s="129"/>
      <c r="CX287" s="129"/>
      <c r="DH287" s="129"/>
      <c r="DR287" s="129"/>
      <c r="EB287" s="129"/>
      <c r="EL287" s="129"/>
      <c r="EV287" s="129"/>
      <c r="FF287" s="129"/>
      <c r="FP287" s="129"/>
      <c r="FZ287" s="129"/>
      <c r="GJ287" s="129"/>
      <c r="GT287" s="129"/>
      <c r="HD287" s="129"/>
      <c r="HN287" s="129"/>
      <c r="HX287" s="129"/>
      <c r="IH287" s="129"/>
      <c r="IR287" s="129"/>
      <c r="JB287" s="129"/>
    </row>
    <row xmlns:x14ac="http://schemas.microsoft.com/office/spreadsheetml/2009/9/ac" r="288" s="3" customFormat="true" x14ac:dyDescent="0.25">
      <c r="A288" s="386"/>
      <c r="B288" s="129"/>
      <c r="L288" s="129"/>
      <c r="V288" s="129"/>
      <c r="AF288" s="129"/>
      <c r="AP288" s="129"/>
      <c r="AZ288" s="129"/>
      <c r="BJ288" s="129"/>
      <c r="BT288" s="129"/>
      <c r="BU288" s="129"/>
      <c r="CD288" s="129"/>
      <c r="CE288" s="129"/>
      <c r="CN288" s="129"/>
      <c r="CX288" s="129"/>
      <c r="DH288" s="129"/>
      <c r="DR288" s="129"/>
      <c r="EB288" s="129"/>
      <c r="EL288" s="129"/>
      <c r="EV288" s="129"/>
      <c r="FF288" s="129"/>
      <c r="FP288" s="129"/>
      <c r="FZ288" s="129"/>
      <c r="GJ288" s="129"/>
      <c r="GT288" s="129"/>
      <c r="HD288" s="129"/>
      <c r="HN288" s="129"/>
      <c r="HX288" s="129"/>
      <c r="IH288" s="129"/>
      <c r="IR288" s="129"/>
      <c r="JB288" s="129"/>
    </row>
    <row xmlns:x14ac="http://schemas.microsoft.com/office/spreadsheetml/2009/9/ac" r="289" s="3" customFormat="true" x14ac:dyDescent="0.25">
      <c r="A289" s="386"/>
      <c r="B289" s="129"/>
      <c r="L289" s="129"/>
      <c r="V289" s="129"/>
      <c r="AF289" s="129"/>
      <c r="AP289" s="129"/>
      <c r="AZ289" s="129"/>
      <c r="BJ289" s="129"/>
      <c r="BT289" s="129"/>
      <c r="BU289" s="129"/>
      <c r="CD289" s="129"/>
      <c r="CE289" s="129"/>
      <c r="CN289" s="129"/>
      <c r="CX289" s="129"/>
      <c r="DH289" s="129"/>
      <c r="DR289" s="129"/>
      <c r="EB289" s="129"/>
      <c r="EL289" s="129"/>
      <c r="EV289" s="129"/>
      <c r="FF289" s="129"/>
      <c r="FP289" s="129"/>
      <c r="FZ289" s="129"/>
      <c r="GJ289" s="129"/>
      <c r="GT289" s="129"/>
      <c r="HD289" s="129"/>
      <c r="HN289" s="129"/>
      <c r="HX289" s="129"/>
      <c r="IH289" s="129"/>
      <c r="IR289" s="129"/>
      <c r="JB289" s="129"/>
    </row>
    <row xmlns:x14ac="http://schemas.microsoft.com/office/spreadsheetml/2009/9/ac" r="290" s="3" customFormat="true" x14ac:dyDescent="0.25">
      <c r="A290" s="386"/>
      <c r="B290" s="129"/>
      <c r="L290" s="129"/>
      <c r="V290" s="129"/>
      <c r="AF290" s="129"/>
      <c r="AP290" s="129"/>
      <c r="AZ290" s="129"/>
      <c r="BJ290" s="129"/>
      <c r="BT290" s="129"/>
      <c r="BU290" s="129"/>
      <c r="CD290" s="129"/>
      <c r="CE290" s="129"/>
      <c r="CN290" s="129"/>
      <c r="CX290" s="129"/>
      <c r="DH290" s="129"/>
      <c r="DR290" s="129"/>
      <c r="EB290" s="129"/>
      <c r="EL290" s="129"/>
      <c r="EV290" s="129"/>
      <c r="FF290" s="129"/>
      <c r="FP290" s="129"/>
      <c r="FZ290" s="129"/>
      <c r="GJ290" s="129"/>
      <c r="GT290" s="129"/>
      <c r="HD290" s="129"/>
      <c r="HN290" s="129"/>
      <c r="HX290" s="129"/>
      <c r="IH290" s="129"/>
      <c r="IR290" s="129"/>
      <c r="JB290" s="129"/>
    </row>
    <row xmlns:x14ac="http://schemas.microsoft.com/office/spreadsheetml/2009/9/ac" r="291" s="3" customFormat="true" x14ac:dyDescent="0.25">
      <c r="A291" s="386"/>
      <c r="B291" s="129"/>
      <c r="L291" s="129"/>
      <c r="V291" s="129"/>
      <c r="AF291" s="129"/>
      <c r="AP291" s="129"/>
      <c r="AZ291" s="129"/>
      <c r="BJ291" s="129"/>
      <c r="BT291" s="129"/>
      <c r="BU291" s="129"/>
      <c r="CD291" s="129"/>
      <c r="CE291" s="129"/>
      <c r="CN291" s="129"/>
      <c r="CX291" s="129"/>
      <c r="DH291" s="129"/>
      <c r="DR291" s="129"/>
      <c r="EB291" s="129"/>
      <c r="EL291" s="129"/>
      <c r="EV291" s="129"/>
      <c r="FF291" s="129"/>
      <c r="FP291" s="129"/>
      <c r="FZ291" s="129"/>
      <c r="GJ291" s="129"/>
      <c r="GT291" s="129"/>
      <c r="HD291" s="129"/>
      <c r="HN291" s="129"/>
      <c r="HX291" s="129"/>
      <c r="IH291" s="129"/>
      <c r="IR291" s="129"/>
      <c r="JB291" s="129"/>
    </row>
    <row xmlns:x14ac="http://schemas.microsoft.com/office/spreadsheetml/2009/9/ac" r="292" s="3" customFormat="true" x14ac:dyDescent="0.25">
      <c r="A292" s="386"/>
      <c r="B292" s="129"/>
      <c r="L292" s="129"/>
      <c r="V292" s="129"/>
      <c r="AF292" s="129"/>
      <c r="AP292" s="129"/>
      <c r="AZ292" s="129"/>
      <c r="BJ292" s="129"/>
      <c r="BT292" s="129"/>
      <c r="BU292" s="129"/>
      <c r="CD292" s="129"/>
      <c r="CE292" s="129"/>
      <c r="CN292" s="129"/>
      <c r="CX292" s="129"/>
      <c r="DH292" s="129"/>
      <c r="DR292" s="129"/>
      <c r="EB292" s="129"/>
      <c r="EL292" s="129"/>
      <c r="EV292" s="129"/>
      <c r="FF292" s="129"/>
      <c r="FP292" s="129"/>
      <c r="FZ292" s="129"/>
      <c r="GJ292" s="129"/>
      <c r="GT292" s="129"/>
      <c r="HD292" s="129"/>
      <c r="HN292" s="129"/>
      <c r="HX292" s="129"/>
      <c r="IH292" s="129"/>
      <c r="IR292" s="129"/>
      <c r="JB292" s="129"/>
    </row>
    <row xmlns:x14ac="http://schemas.microsoft.com/office/spreadsheetml/2009/9/ac" r="293" s="3" customFormat="true" x14ac:dyDescent="0.25">
      <c r="A293" s="386"/>
      <c r="B293" s="129"/>
      <c r="L293" s="129"/>
      <c r="V293" s="129"/>
      <c r="AF293" s="129"/>
      <c r="AP293" s="129"/>
      <c r="AZ293" s="129"/>
      <c r="BJ293" s="129"/>
      <c r="BT293" s="129"/>
      <c r="BU293" s="129"/>
      <c r="CD293" s="129"/>
      <c r="CE293" s="129"/>
      <c r="CN293" s="129"/>
      <c r="CX293" s="129"/>
      <c r="DH293" s="129"/>
      <c r="DR293" s="129"/>
      <c r="EB293" s="129"/>
      <c r="EL293" s="129"/>
      <c r="EV293" s="129"/>
      <c r="FF293" s="129"/>
      <c r="FP293" s="129"/>
      <c r="FZ293" s="129"/>
      <c r="GJ293" s="129"/>
      <c r="GT293" s="129"/>
      <c r="HD293" s="129"/>
      <c r="HN293" s="129"/>
      <c r="HX293" s="129"/>
      <c r="IH293" s="129"/>
      <c r="IR293" s="129"/>
      <c r="JB293" s="129"/>
    </row>
    <row xmlns:x14ac="http://schemas.microsoft.com/office/spreadsheetml/2009/9/ac" r="294" s="3" customFormat="true" x14ac:dyDescent="0.25">
      <c r="A294" s="386"/>
      <c r="B294" s="129"/>
      <c r="L294" s="129"/>
      <c r="V294" s="129"/>
      <c r="AF294" s="129"/>
      <c r="AP294" s="129"/>
      <c r="AZ294" s="129"/>
      <c r="BJ294" s="129"/>
      <c r="BT294" s="129"/>
      <c r="BU294" s="129"/>
      <c r="CD294" s="129"/>
      <c r="CE294" s="129"/>
      <c r="CN294" s="129"/>
      <c r="CX294" s="129"/>
      <c r="DH294" s="129"/>
      <c r="DR294" s="129"/>
      <c r="EB294" s="129"/>
      <c r="EL294" s="129"/>
      <c r="EV294" s="129"/>
      <c r="FF294" s="129"/>
      <c r="FP294" s="129"/>
      <c r="FZ294" s="129"/>
      <c r="GJ294" s="129"/>
      <c r="GT294" s="129"/>
      <c r="HD294" s="129"/>
      <c r="HN294" s="129"/>
      <c r="HX294" s="129"/>
      <c r="IH294" s="129"/>
      <c r="IR294" s="129"/>
      <c r="JB294" s="129"/>
    </row>
    <row xmlns:x14ac="http://schemas.microsoft.com/office/spreadsheetml/2009/9/ac" r="295" s="3" customFormat="true" x14ac:dyDescent="0.25">
      <c r="A295" s="386"/>
      <c r="B295" s="129"/>
      <c r="L295" s="129"/>
      <c r="V295" s="129"/>
      <c r="AF295" s="129"/>
      <c r="AP295" s="129"/>
      <c r="AZ295" s="129"/>
      <c r="BJ295" s="129"/>
      <c r="BT295" s="129"/>
      <c r="BU295" s="129"/>
      <c r="CD295" s="129"/>
      <c r="CE295" s="129"/>
      <c r="CN295" s="129"/>
      <c r="CX295" s="129"/>
      <c r="DH295" s="129"/>
      <c r="DR295" s="129"/>
      <c r="EB295" s="129"/>
      <c r="EL295" s="129"/>
      <c r="EV295" s="129"/>
      <c r="FF295" s="129"/>
      <c r="FP295" s="129"/>
      <c r="FZ295" s="129"/>
      <c r="GJ295" s="129"/>
      <c r="GT295" s="129"/>
      <c r="HD295" s="129"/>
      <c r="HN295" s="129"/>
      <c r="HX295" s="129"/>
      <c r="IH295" s="129"/>
      <c r="IR295" s="129"/>
      <c r="JB295" s="129"/>
    </row>
    <row xmlns:x14ac="http://schemas.microsoft.com/office/spreadsheetml/2009/9/ac" r="296" s="3" customFormat="true" x14ac:dyDescent="0.25">
      <c r="A296" s="386"/>
      <c r="B296" s="129"/>
      <c r="L296" s="129"/>
      <c r="V296" s="129"/>
      <c r="AF296" s="129"/>
      <c r="AP296" s="129"/>
      <c r="AZ296" s="129"/>
      <c r="BJ296" s="129"/>
      <c r="BT296" s="129"/>
      <c r="BU296" s="129"/>
      <c r="CD296" s="129"/>
      <c r="CE296" s="129"/>
      <c r="CN296" s="129"/>
      <c r="CX296" s="129"/>
      <c r="DH296" s="129"/>
      <c r="DR296" s="129"/>
      <c r="EB296" s="129"/>
      <c r="EL296" s="129"/>
      <c r="EV296" s="129"/>
      <c r="FF296" s="129"/>
      <c r="FP296" s="129"/>
      <c r="FZ296" s="129"/>
      <c r="GJ296" s="129"/>
      <c r="GT296" s="129"/>
      <c r="HD296" s="129"/>
      <c r="HN296" s="129"/>
      <c r="HX296" s="129"/>
      <c r="IH296" s="129"/>
      <c r="IR296" s="129"/>
      <c r="JB296" s="129"/>
    </row>
    <row xmlns:x14ac="http://schemas.microsoft.com/office/spreadsheetml/2009/9/ac" r="297" s="3" customFormat="true" x14ac:dyDescent="0.25">
      <c r="A297" s="386"/>
      <c r="B297" s="129"/>
      <c r="L297" s="129"/>
      <c r="V297" s="129"/>
      <c r="AF297" s="129"/>
      <c r="AP297" s="129"/>
      <c r="AZ297" s="129"/>
      <c r="BJ297" s="129"/>
      <c r="BT297" s="129"/>
      <c r="BU297" s="129"/>
      <c r="CD297" s="129"/>
      <c r="CE297" s="129"/>
      <c r="CN297" s="129"/>
      <c r="CX297" s="129"/>
      <c r="DH297" s="129"/>
      <c r="DR297" s="129"/>
      <c r="EB297" s="129"/>
      <c r="EL297" s="129"/>
      <c r="EV297" s="129"/>
      <c r="FF297" s="129"/>
      <c r="FP297" s="129"/>
      <c r="FZ297" s="129"/>
      <c r="GJ297" s="129"/>
      <c r="GT297" s="129"/>
      <c r="HD297" s="129"/>
      <c r="HN297" s="129"/>
      <c r="HX297" s="129"/>
      <c r="IH297" s="129"/>
      <c r="IR297" s="129"/>
      <c r="JB297" s="129"/>
    </row>
    <row xmlns:x14ac="http://schemas.microsoft.com/office/spreadsheetml/2009/9/ac" r="298" s="3" customFormat="true" x14ac:dyDescent="0.25">
      <c r="A298" s="386"/>
      <c r="B298" s="129"/>
      <c r="L298" s="129"/>
      <c r="V298" s="129"/>
      <c r="AF298" s="129"/>
      <c r="AP298" s="129"/>
      <c r="AZ298" s="129"/>
      <c r="BJ298" s="129"/>
      <c r="BT298" s="129"/>
      <c r="BU298" s="129"/>
      <c r="CD298" s="129"/>
      <c r="CE298" s="129"/>
      <c r="CN298" s="129"/>
      <c r="CX298" s="129"/>
      <c r="DH298" s="129"/>
      <c r="DR298" s="129"/>
      <c r="EB298" s="129"/>
      <c r="EL298" s="129"/>
      <c r="EV298" s="129"/>
      <c r="FF298" s="129"/>
      <c r="FP298" s="129"/>
      <c r="FZ298" s="129"/>
      <c r="GJ298" s="129"/>
      <c r="GT298" s="129"/>
      <c r="HD298" s="129"/>
      <c r="HN298" s="129"/>
      <c r="HX298" s="129"/>
      <c r="IH298" s="129"/>
      <c r="IR298" s="129"/>
      <c r="JB298" s="129"/>
    </row>
    <row xmlns:x14ac="http://schemas.microsoft.com/office/spreadsheetml/2009/9/ac" r="299" s="3" customFormat="true" x14ac:dyDescent="0.25">
      <c r="A299" s="386"/>
      <c r="B299" s="129"/>
      <c r="L299" s="129"/>
      <c r="V299" s="129"/>
      <c r="AF299" s="129"/>
      <c r="AP299" s="129"/>
      <c r="AZ299" s="129"/>
      <c r="BJ299" s="129"/>
      <c r="BT299" s="129"/>
      <c r="BU299" s="129"/>
      <c r="CD299" s="129"/>
      <c r="CE299" s="129"/>
      <c r="CN299" s="129"/>
      <c r="CX299" s="129"/>
      <c r="DH299" s="129"/>
      <c r="DR299" s="129"/>
      <c r="EB299" s="129"/>
      <c r="EL299" s="129"/>
      <c r="EV299" s="129"/>
      <c r="FF299" s="129"/>
      <c r="FP299" s="129"/>
      <c r="FZ299" s="129"/>
      <c r="GJ299" s="129"/>
      <c r="GT299" s="129"/>
      <c r="HD299" s="129"/>
      <c r="HN299" s="129"/>
      <c r="HX299" s="129"/>
      <c r="IH299" s="129"/>
      <c r="IR299" s="129"/>
      <c r="JB299" s="129"/>
    </row>
    <row xmlns:x14ac="http://schemas.microsoft.com/office/spreadsheetml/2009/9/ac" r="300" s="3" customFormat="true" x14ac:dyDescent="0.25">
      <c r="A300" s="386"/>
      <c r="B300" s="129"/>
      <c r="L300" s="129"/>
      <c r="V300" s="129"/>
      <c r="AF300" s="129"/>
      <c r="AP300" s="129"/>
      <c r="AZ300" s="129"/>
      <c r="BJ300" s="129"/>
      <c r="BT300" s="129"/>
      <c r="BU300" s="129"/>
      <c r="CD300" s="129"/>
      <c r="CE300" s="129"/>
      <c r="CN300" s="129"/>
      <c r="CX300" s="129"/>
      <c r="DH300" s="129"/>
      <c r="DR300" s="129"/>
      <c r="EB300" s="129"/>
      <c r="EL300" s="129"/>
      <c r="EV300" s="129"/>
      <c r="FF300" s="129"/>
      <c r="FP300" s="129"/>
      <c r="FZ300" s="129"/>
      <c r="GJ300" s="129"/>
      <c r="GT300" s="129"/>
      <c r="HD300" s="129"/>
      <c r="HN300" s="129"/>
      <c r="HX300" s="129"/>
      <c r="IH300" s="129"/>
      <c r="IR300" s="129"/>
      <c r="JB300" s="129"/>
    </row>
    <row xmlns:x14ac="http://schemas.microsoft.com/office/spreadsheetml/2009/9/ac" r="301" s="3" customFormat="true" x14ac:dyDescent="0.25">
      <c r="A301" s="386"/>
      <c r="B301" s="129"/>
      <c r="L301" s="129"/>
      <c r="V301" s="129"/>
      <c r="AF301" s="129"/>
      <c r="AP301" s="129"/>
      <c r="AZ301" s="129"/>
      <c r="BJ301" s="129"/>
      <c r="BT301" s="129"/>
      <c r="BU301" s="129"/>
      <c r="CD301" s="129"/>
      <c r="CE301" s="129"/>
      <c r="CN301" s="129"/>
      <c r="CX301" s="129"/>
      <c r="DH301" s="129"/>
      <c r="DR301" s="129"/>
      <c r="EB301" s="129"/>
      <c r="EL301" s="129"/>
      <c r="EV301" s="129"/>
      <c r="FF301" s="129"/>
      <c r="FP301" s="129"/>
      <c r="FZ301" s="129"/>
      <c r="GJ301" s="129"/>
      <c r="GT301" s="129"/>
      <c r="HD301" s="129"/>
      <c r="HN301" s="129"/>
      <c r="HX301" s="129"/>
      <c r="IH301" s="129"/>
      <c r="IR301" s="129"/>
      <c r="JB301" s="129"/>
    </row>
    <row xmlns:x14ac="http://schemas.microsoft.com/office/spreadsheetml/2009/9/ac" r="302" s="3" customFormat="true" x14ac:dyDescent="0.25">
      <c r="A302" s="386"/>
      <c r="B302" s="129"/>
      <c r="L302" s="129"/>
      <c r="V302" s="129"/>
      <c r="AF302" s="129"/>
      <c r="AP302" s="129"/>
      <c r="AZ302" s="129"/>
      <c r="BJ302" s="129"/>
      <c r="BT302" s="129"/>
      <c r="BU302" s="129"/>
      <c r="CD302" s="129"/>
      <c r="CE302" s="129"/>
      <c r="CN302" s="129"/>
      <c r="CX302" s="129"/>
      <c r="DH302" s="129"/>
      <c r="DR302" s="129"/>
      <c r="EB302" s="129"/>
      <c r="EL302" s="129"/>
      <c r="EV302" s="129"/>
      <c r="FF302" s="129"/>
      <c r="FP302" s="129"/>
      <c r="FZ302" s="129"/>
      <c r="GJ302" s="129"/>
      <c r="GT302" s="129"/>
      <c r="HD302" s="129"/>
      <c r="HN302" s="129"/>
      <c r="HX302" s="129"/>
      <c r="IH302" s="129"/>
      <c r="IR302" s="129"/>
      <c r="JB302" s="129"/>
    </row>
    <row xmlns:x14ac="http://schemas.microsoft.com/office/spreadsheetml/2009/9/ac" r="303" s="3" customFormat="true" x14ac:dyDescent="0.25">
      <c r="A303" s="386"/>
      <c r="B303" s="129"/>
      <c r="L303" s="129"/>
      <c r="V303" s="129"/>
      <c r="AF303" s="129"/>
      <c r="AP303" s="129"/>
      <c r="AZ303" s="129"/>
      <c r="BJ303" s="129"/>
      <c r="BT303" s="129"/>
      <c r="BU303" s="129"/>
      <c r="CD303" s="129"/>
      <c r="CE303" s="129"/>
      <c r="CN303" s="129"/>
      <c r="CX303" s="129"/>
      <c r="DH303" s="129"/>
      <c r="DR303" s="129"/>
      <c r="EB303" s="129"/>
      <c r="EL303" s="129"/>
      <c r="EV303" s="129"/>
      <c r="FF303" s="129"/>
      <c r="FP303" s="129"/>
      <c r="FZ303" s="129"/>
      <c r="GJ303" s="129"/>
      <c r="GT303" s="129"/>
      <c r="HD303" s="129"/>
      <c r="HN303" s="129"/>
      <c r="HX303" s="129"/>
      <c r="IH303" s="129"/>
      <c r="IR303" s="129"/>
      <c r="JB303" s="129"/>
    </row>
    <row xmlns:x14ac="http://schemas.microsoft.com/office/spreadsheetml/2009/9/ac" r="304" s="3" customFormat="true" x14ac:dyDescent="0.25">
      <c r="A304" s="386"/>
      <c r="B304" s="129"/>
      <c r="L304" s="129"/>
      <c r="V304" s="129"/>
      <c r="AF304" s="129"/>
      <c r="AP304" s="129"/>
      <c r="AZ304" s="129"/>
      <c r="BJ304" s="129"/>
      <c r="BT304" s="129"/>
      <c r="BU304" s="129"/>
      <c r="CD304" s="129"/>
      <c r="CE304" s="129"/>
      <c r="CN304" s="129"/>
      <c r="CX304" s="129"/>
      <c r="DH304" s="129"/>
      <c r="DR304" s="129"/>
      <c r="EB304" s="129"/>
      <c r="EL304" s="129"/>
      <c r="EV304" s="129"/>
      <c r="FF304" s="129"/>
      <c r="FP304" s="129"/>
      <c r="FZ304" s="129"/>
      <c r="GJ304" s="129"/>
      <c r="GT304" s="129"/>
      <c r="HD304" s="129"/>
      <c r="HN304" s="129"/>
      <c r="HX304" s="129"/>
      <c r="IH304" s="129"/>
      <c r="IR304" s="129"/>
      <c r="JB304" s="129"/>
    </row>
    <row xmlns:x14ac="http://schemas.microsoft.com/office/spreadsheetml/2009/9/ac" r="305" s="3" customFormat="true" x14ac:dyDescent="0.25">
      <c r="A305" s="386"/>
      <c r="B305" s="129"/>
      <c r="L305" s="129"/>
      <c r="V305" s="129"/>
      <c r="AF305" s="129"/>
      <c r="AP305" s="129"/>
      <c r="AZ305" s="129"/>
      <c r="BJ305" s="129"/>
      <c r="BT305" s="129"/>
      <c r="BU305" s="129"/>
      <c r="CD305" s="129"/>
      <c r="CE305" s="129"/>
      <c r="CN305" s="129"/>
      <c r="CX305" s="129"/>
      <c r="DH305" s="129"/>
      <c r="DR305" s="129"/>
      <c r="EB305" s="129"/>
      <c r="EL305" s="129"/>
      <c r="EV305" s="129"/>
      <c r="FF305" s="129"/>
      <c r="FP305" s="129"/>
      <c r="FZ305" s="129"/>
      <c r="GJ305" s="129"/>
      <c r="GT305" s="129"/>
      <c r="HD305" s="129"/>
      <c r="HN305" s="129"/>
      <c r="HX305" s="129"/>
      <c r="IH305" s="129"/>
      <c r="IR305" s="129"/>
      <c r="JB305" s="129"/>
    </row>
    <row xmlns:x14ac="http://schemas.microsoft.com/office/spreadsheetml/2009/9/ac" r="306" s="3" customFormat="true" x14ac:dyDescent="0.25">
      <c r="A306" s="386"/>
      <c r="B306" s="129"/>
      <c r="L306" s="129"/>
      <c r="V306" s="129"/>
      <c r="AF306" s="129"/>
      <c r="AP306" s="129"/>
      <c r="AZ306" s="129"/>
      <c r="BJ306" s="129"/>
      <c r="BT306" s="129"/>
      <c r="BU306" s="129"/>
      <c r="CD306" s="129"/>
      <c r="CE306" s="129"/>
      <c r="CN306" s="129"/>
      <c r="CX306" s="129"/>
      <c r="DH306" s="129"/>
      <c r="DR306" s="129"/>
      <c r="EB306" s="129"/>
      <c r="EL306" s="129"/>
      <c r="EV306" s="129"/>
      <c r="FF306" s="129"/>
      <c r="FP306" s="129"/>
      <c r="FZ306" s="129"/>
      <c r="GJ306" s="129"/>
      <c r="GT306" s="129"/>
      <c r="HD306" s="129"/>
      <c r="HN306" s="129"/>
      <c r="HX306" s="129"/>
      <c r="IH306" s="129"/>
      <c r="IR306" s="129"/>
      <c r="JB306" s="129"/>
    </row>
    <row xmlns:x14ac="http://schemas.microsoft.com/office/spreadsheetml/2009/9/ac" r="307" s="3" customFormat="true" x14ac:dyDescent="0.25">
      <c r="A307" s="386"/>
      <c r="B307" s="129"/>
      <c r="L307" s="129"/>
      <c r="V307" s="129"/>
      <c r="AF307" s="129"/>
      <c r="AP307" s="129"/>
      <c r="AZ307" s="129"/>
      <c r="BJ307" s="129"/>
      <c r="BT307" s="129"/>
      <c r="BU307" s="129"/>
      <c r="CD307" s="129"/>
      <c r="CE307" s="129"/>
      <c r="CN307" s="129"/>
      <c r="CX307" s="129"/>
      <c r="DH307" s="129"/>
      <c r="DR307" s="129"/>
      <c r="EB307" s="129"/>
      <c r="EL307" s="129"/>
      <c r="EV307" s="129"/>
      <c r="FF307" s="129"/>
      <c r="FP307" s="129"/>
      <c r="FZ307" s="129"/>
      <c r="GJ307" s="129"/>
      <c r="GT307" s="129"/>
      <c r="HD307" s="129"/>
      <c r="HN307" s="129"/>
      <c r="HX307" s="129"/>
      <c r="IH307" s="129"/>
      <c r="IR307" s="129"/>
      <c r="JB307" s="129"/>
    </row>
    <row xmlns:x14ac="http://schemas.microsoft.com/office/spreadsheetml/2009/9/ac" r="308" s="3" customFormat="true" x14ac:dyDescent="0.25">
      <c r="A308" s="386"/>
      <c r="B308" s="129"/>
      <c r="L308" s="129"/>
      <c r="V308" s="129"/>
      <c r="AF308" s="129"/>
      <c r="AP308" s="129"/>
      <c r="AZ308" s="129"/>
      <c r="BJ308" s="129"/>
      <c r="BT308" s="129"/>
      <c r="BU308" s="129"/>
      <c r="CD308" s="129"/>
      <c r="CE308" s="129"/>
      <c r="CN308" s="129"/>
      <c r="CX308" s="129"/>
      <c r="DH308" s="129"/>
      <c r="DR308" s="129"/>
      <c r="EB308" s="129"/>
      <c r="EL308" s="129"/>
      <c r="EV308" s="129"/>
      <c r="FF308" s="129"/>
      <c r="FP308" s="129"/>
      <c r="FZ308" s="129"/>
      <c r="GJ308" s="129"/>
      <c r="GT308" s="129"/>
      <c r="HD308" s="129"/>
      <c r="HN308" s="129"/>
      <c r="HX308" s="129"/>
      <c r="IH308" s="129"/>
      <c r="IR308" s="129"/>
      <c r="JB308" s="129"/>
    </row>
    <row xmlns:x14ac="http://schemas.microsoft.com/office/spreadsheetml/2009/9/ac" r="309" s="3" customFormat="true" x14ac:dyDescent="0.25">
      <c r="A309" s="386"/>
      <c r="B309" s="129"/>
      <c r="L309" s="129"/>
      <c r="V309" s="129"/>
      <c r="AF309" s="129"/>
      <c r="AP309" s="129"/>
      <c r="AZ309" s="129"/>
      <c r="BJ309" s="129"/>
      <c r="BT309" s="129"/>
      <c r="BU309" s="129"/>
      <c r="CD309" s="129"/>
      <c r="CE309" s="129"/>
      <c r="CN309" s="129"/>
      <c r="CX309" s="129"/>
      <c r="DH309" s="129"/>
      <c r="DR309" s="129"/>
      <c r="EB309" s="129"/>
      <c r="EL309" s="129"/>
      <c r="EV309" s="129"/>
      <c r="FF309" s="129"/>
      <c r="FP309" s="129"/>
      <c r="FZ309" s="129"/>
      <c r="GJ309" s="129"/>
      <c r="GT309" s="129"/>
      <c r="HD309" s="129"/>
      <c r="HN309" s="129"/>
      <c r="HX309" s="129"/>
      <c r="IH309" s="129"/>
      <c r="IR309" s="129"/>
      <c r="JB309" s="129"/>
    </row>
    <row xmlns:x14ac="http://schemas.microsoft.com/office/spreadsheetml/2009/9/ac" r="310" s="3" customFormat="true" x14ac:dyDescent="0.25">
      <c r="A310" s="386"/>
      <c r="B310" s="129"/>
      <c r="L310" s="129"/>
      <c r="V310" s="129"/>
      <c r="AF310" s="129"/>
      <c r="AP310" s="129"/>
      <c r="AZ310" s="129"/>
      <c r="BJ310" s="129"/>
      <c r="BT310" s="129"/>
      <c r="BU310" s="129"/>
      <c r="CD310" s="129"/>
      <c r="CE310" s="129"/>
      <c r="CN310" s="129"/>
      <c r="CX310" s="129"/>
      <c r="DH310" s="129"/>
      <c r="DR310" s="129"/>
      <c r="EB310" s="129"/>
      <c r="EL310" s="129"/>
      <c r="EV310" s="129"/>
      <c r="FF310" s="129"/>
      <c r="FP310" s="129"/>
      <c r="FZ310" s="129"/>
      <c r="GJ310" s="129"/>
      <c r="GT310" s="129"/>
      <c r="HD310" s="129"/>
      <c r="HN310" s="129"/>
      <c r="HX310" s="129"/>
      <c r="IH310" s="129"/>
      <c r="IR310" s="129"/>
      <c r="JB310" s="129"/>
    </row>
    <row xmlns:x14ac="http://schemas.microsoft.com/office/spreadsheetml/2009/9/ac" r="311" s="3" customFormat="true" x14ac:dyDescent="0.25">
      <c r="A311" s="386"/>
      <c r="B311" s="129"/>
      <c r="L311" s="129"/>
      <c r="V311" s="129"/>
      <c r="AF311" s="129"/>
      <c r="AP311" s="129"/>
      <c r="AZ311" s="129"/>
      <c r="BJ311" s="129"/>
      <c r="BT311" s="129"/>
      <c r="BU311" s="129"/>
      <c r="CD311" s="129"/>
      <c r="CE311" s="129"/>
      <c r="CN311" s="129"/>
      <c r="CX311" s="129"/>
      <c r="DH311" s="129"/>
      <c r="DR311" s="129"/>
      <c r="EB311" s="129"/>
      <c r="EL311" s="129"/>
      <c r="EV311" s="129"/>
      <c r="FF311" s="129"/>
      <c r="FP311" s="129"/>
      <c r="FZ311" s="129"/>
      <c r="GJ311" s="129"/>
      <c r="GT311" s="129"/>
      <c r="HD311" s="129"/>
      <c r="HN311" s="129"/>
      <c r="HX311" s="129"/>
      <c r="IH311" s="129"/>
      <c r="IR311" s="129"/>
      <c r="JB311" s="129"/>
    </row>
    <row xmlns:x14ac="http://schemas.microsoft.com/office/spreadsheetml/2009/9/ac" r="312" s="3" customFormat="true" x14ac:dyDescent="0.25">
      <c r="A312" s="386"/>
      <c r="B312" s="129"/>
      <c r="L312" s="129"/>
      <c r="V312" s="129"/>
      <c r="AF312" s="129"/>
      <c r="AP312" s="129"/>
      <c r="AZ312" s="129"/>
      <c r="BJ312" s="129"/>
      <c r="BT312" s="129"/>
      <c r="BU312" s="129"/>
      <c r="CD312" s="129"/>
      <c r="CE312" s="129"/>
      <c r="CN312" s="129"/>
      <c r="CX312" s="129"/>
      <c r="DH312" s="129"/>
      <c r="DR312" s="129"/>
      <c r="EB312" s="129"/>
      <c r="EL312" s="129"/>
      <c r="EV312" s="129"/>
      <c r="FF312" s="129"/>
      <c r="FP312" s="129"/>
      <c r="FZ312" s="129"/>
      <c r="GJ312" s="129"/>
      <c r="GT312" s="129"/>
      <c r="HD312" s="129"/>
      <c r="HN312" s="129"/>
      <c r="HX312" s="129"/>
      <c r="IH312" s="129"/>
      <c r="IR312" s="129"/>
      <c r="JB312" s="129"/>
    </row>
    <row xmlns:x14ac="http://schemas.microsoft.com/office/spreadsheetml/2009/9/ac" r="313" s="3" customFormat="true" x14ac:dyDescent="0.25">
      <c r="A313" s="386"/>
      <c r="B313" s="129"/>
      <c r="L313" s="129"/>
      <c r="V313" s="129"/>
      <c r="AF313" s="129"/>
      <c r="AP313" s="129"/>
      <c r="AZ313" s="129"/>
      <c r="BJ313" s="129"/>
      <c r="BT313" s="129"/>
      <c r="BU313" s="129"/>
      <c r="CD313" s="129"/>
      <c r="CE313" s="129"/>
      <c r="CN313" s="129"/>
      <c r="CX313" s="129"/>
      <c r="DH313" s="129"/>
      <c r="DR313" s="129"/>
      <c r="EB313" s="129"/>
      <c r="EL313" s="129"/>
      <c r="EV313" s="129"/>
      <c r="FF313" s="129"/>
      <c r="FP313" s="129"/>
      <c r="FZ313" s="129"/>
      <c r="GJ313" s="129"/>
      <c r="GT313" s="129"/>
      <c r="HD313" s="129"/>
      <c r="HN313" s="129"/>
      <c r="HX313" s="129"/>
      <c r="IH313" s="129"/>
      <c r="IR313" s="129"/>
      <c r="JB313" s="129"/>
    </row>
    <row xmlns:x14ac="http://schemas.microsoft.com/office/spreadsheetml/2009/9/ac" r="314" s="3" customFormat="true" x14ac:dyDescent="0.25">
      <c r="A314" s="386"/>
      <c r="B314" s="129"/>
      <c r="L314" s="129"/>
      <c r="V314" s="129"/>
      <c r="AF314" s="129"/>
      <c r="AP314" s="129"/>
      <c r="AZ314" s="129"/>
      <c r="BJ314" s="129"/>
      <c r="BT314" s="129"/>
      <c r="BU314" s="129"/>
      <c r="CD314" s="129"/>
      <c r="CE314" s="129"/>
      <c r="CN314" s="129"/>
      <c r="CX314" s="129"/>
      <c r="DH314" s="129"/>
      <c r="DR314" s="129"/>
      <c r="EB314" s="129"/>
      <c r="EL314" s="129"/>
      <c r="EV314" s="129"/>
      <c r="FF314" s="129"/>
      <c r="FP314" s="129"/>
      <c r="FZ314" s="129"/>
      <c r="GJ314" s="129"/>
      <c r="GT314" s="129"/>
      <c r="HD314" s="129"/>
      <c r="HN314" s="129"/>
      <c r="HX314" s="129"/>
      <c r="IH314" s="129"/>
      <c r="IR314" s="129"/>
      <c r="JB314" s="129"/>
    </row>
    <row xmlns:x14ac="http://schemas.microsoft.com/office/spreadsheetml/2009/9/ac" r="315" s="3" customFormat="true" x14ac:dyDescent="0.25">
      <c r="A315" s="386"/>
      <c r="B315" s="129"/>
      <c r="L315" s="129"/>
      <c r="V315" s="129"/>
      <c r="AF315" s="129"/>
      <c r="AP315" s="129"/>
      <c r="AZ315" s="129"/>
      <c r="BJ315" s="129"/>
      <c r="BT315" s="129"/>
      <c r="BU315" s="129"/>
      <c r="CD315" s="129"/>
      <c r="CE315" s="129"/>
      <c r="CN315" s="129"/>
      <c r="CX315" s="129"/>
      <c r="DH315" s="129"/>
      <c r="DR315" s="129"/>
      <c r="EB315" s="129"/>
      <c r="EL315" s="129"/>
      <c r="EV315" s="129"/>
      <c r="FF315" s="129"/>
      <c r="FP315" s="129"/>
      <c r="FZ315" s="129"/>
      <c r="GJ315" s="129"/>
      <c r="GT315" s="129"/>
      <c r="HD315" s="129"/>
      <c r="HN315" s="129"/>
      <c r="HX315" s="129"/>
      <c r="IH315" s="129"/>
      <c r="IR315" s="129"/>
      <c r="JB315" s="129"/>
    </row>
    <row xmlns:x14ac="http://schemas.microsoft.com/office/spreadsheetml/2009/9/ac" r="316" s="3" customFormat="true" x14ac:dyDescent="0.25">
      <c r="A316" s="386"/>
      <c r="B316" s="129"/>
      <c r="L316" s="129"/>
      <c r="V316" s="129"/>
      <c r="AF316" s="129"/>
      <c r="AP316" s="129"/>
      <c r="AZ316" s="129"/>
      <c r="BJ316" s="129"/>
      <c r="BT316" s="129"/>
      <c r="BU316" s="129"/>
      <c r="CD316" s="129"/>
      <c r="CE316" s="129"/>
      <c r="CN316" s="129"/>
      <c r="CX316" s="129"/>
      <c r="DH316" s="129"/>
      <c r="DR316" s="129"/>
      <c r="EB316" s="129"/>
      <c r="EL316" s="129"/>
      <c r="EV316" s="129"/>
      <c r="FF316" s="129"/>
      <c r="FP316" s="129"/>
      <c r="FZ316" s="129"/>
      <c r="GJ316" s="129"/>
      <c r="GT316" s="129"/>
      <c r="HD316" s="129"/>
      <c r="HN316" s="129"/>
      <c r="HX316" s="129"/>
      <c r="IH316" s="129"/>
      <c r="IR316" s="129"/>
      <c r="JB316" s="129"/>
    </row>
    <row xmlns:x14ac="http://schemas.microsoft.com/office/spreadsheetml/2009/9/ac" r="317" s="3" customFormat="true" x14ac:dyDescent="0.25">
      <c r="A317" s="386"/>
      <c r="B317" s="129"/>
      <c r="L317" s="129"/>
      <c r="V317" s="129"/>
      <c r="AF317" s="129"/>
      <c r="AP317" s="129"/>
      <c r="AZ317" s="129"/>
      <c r="BJ317" s="129"/>
      <c r="BT317" s="129"/>
      <c r="BU317" s="129"/>
      <c r="CD317" s="129"/>
      <c r="CE317" s="129"/>
      <c r="CN317" s="129"/>
      <c r="CX317" s="129"/>
      <c r="DH317" s="129"/>
      <c r="DR317" s="129"/>
      <c r="EB317" s="129"/>
      <c r="EL317" s="129"/>
      <c r="EV317" s="129"/>
      <c r="FF317" s="129"/>
      <c r="FP317" s="129"/>
      <c r="FZ317" s="129"/>
      <c r="GJ317" s="129"/>
      <c r="GT317" s="129"/>
      <c r="HD317" s="129"/>
      <c r="HN317" s="129"/>
      <c r="HX317" s="129"/>
      <c r="IH317" s="129"/>
      <c r="IR317" s="129"/>
      <c r="JB317" s="129"/>
    </row>
    <row xmlns:x14ac="http://schemas.microsoft.com/office/spreadsheetml/2009/9/ac" r="318" s="3" customFormat="true" x14ac:dyDescent="0.25">
      <c r="A318" s="386"/>
      <c r="B318" s="129"/>
      <c r="L318" s="129"/>
      <c r="V318" s="129"/>
      <c r="AF318" s="129"/>
      <c r="AP318" s="129"/>
      <c r="AZ318" s="129"/>
      <c r="BJ318" s="129"/>
      <c r="BT318" s="129"/>
      <c r="BU318" s="129"/>
      <c r="CD318" s="129"/>
      <c r="CE318" s="129"/>
      <c r="CN318" s="129"/>
      <c r="CX318" s="129"/>
      <c r="DH318" s="129"/>
      <c r="DR318" s="129"/>
      <c r="EB318" s="129"/>
      <c r="EL318" s="129"/>
      <c r="EV318" s="129"/>
      <c r="FF318" s="129"/>
      <c r="FP318" s="129"/>
      <c r="FZ318" s="129"/>
      <c r="GJ318" s="129"/>
      <c r="GT318" s="129"/>
      <c r="HD318" s="129"/>
      <c r="HN318" s="129"/>
      <c r="HX318" s="129"/>
      <c r="IH318" s="129"/>
      <c r="IR318" s="129"/>
      <c r="JB318" s="129"/>
    </row>
    <row xmlns:x14ac="http://schemas.microsoft.com/office/spreadsheetml/2009/9/ac" r="319" s="3" customFormat="true" x14ac:dyDescent="0.25">
      <c r="A319" s="386"/>
      <c r="B319" s="129"/>
      <c r="L319" s="129"/>
      <c r="V319" s="129"/>
      <c r="AF319" s="129"/>
      <c r="AP319" s="129"/>
      <c r="AZ319" s="129"/>
      <c r="BJ319" s="129"/>
      <c r="BT319" s="129"/>
      <c r="BU319" s="129"/>
      <c r="CD319" s="129"/>
      <c r="CE319" s="129"/>
      <c r="CN319" s="129"/>
      <c r="CX319" s="129"/>
      <c r="DH319" s="129"/>
      <c r="DR319" s="129"/>
      <c r="EB319" s="129"/>
      <c r="EL319" s="129"/>
      <c r="EV319" s="129"/>
      <c r="FF319" s="129"/>
      <c r="FP319" s="129"/>
      <c r="FZ319" s="129"/>
      <c r="GJ319" s="129"/>
      <c r="GT319" s="129"/>
      <c r="HD319" s="129"/>
      <c r="HN319" s="129"/>
      <c r="HX319" s="129"/>
      <c r="IH319" s="129"/>
      <c r="IR319" s="129"/>
      <c r="JB319" s="129"/>
    </row>
    <row xmlns:x14ac="http://schemas.microsoft.com/office/spreadsheetml/2009/9/ac" r="320" s="3" customFormat="true" x14ac:dyDescent="0.25">
      <c r="A320" s="386"/>
      <c r="B320" s="129"/>
      <c r="L320" s="129"/>
      <c r="V320" s="129"/>
      <c r="AF320" s="129"/>
      <c r="AP320" s="129"/>
      <c r="AZ320" s="129"/>
      <c r="BJ320" s="129"/>
      <c r="BT320" s="129"/>
      <c r="BU320" s="129"/>
      <c r="CD320" s="129"/>
      <c r="CE320" s="129"/>
      <c r="CN320" s="129"/>
      <c r="CX320" s="129"/>
      <c r="DH320" s="129"/>
      <c r="DR320" s="129"/>
      <c r="EB320" s="129"/>
      <c r="EL320" s="129"/>
      <c r="EV320" s="129"/>
      <c r="FF320" s="129"/>
      <c r="FP320" s="129"/>
      <c r="FZ320" s="129"/>
      <c r="GJ320" s="129"/>
      <c r="GT320" s="129"/>
      <c r="HD320" s="129"/>
      <c r="HN320" s="129"/>
      <c r="HX320" s="129"/>
      <c r="IH320" s="129"/>
      <c r="IR320" s="129"/>
      <c r="JB320" s="129"/>
    </row>
    <row xmlns:x14ac="http://schemas.microsoft.com/office/spreadsheetml/2009/9/ac" r="321" s="3" customFormat="true" x14ac:dyDescent="0.25">
      <c r="A321" s="386"/>
      <c r="B321" s="129"/>
      <c r="L321" s="129"/>
      <c r="V321" s="129"/>
      <c r="AF321" s="129"/>
      <c r="AP321" s="129"/>
      <c r="AZ321" s="129"/>
      <c r="BJ321" s="129"/>
      <c r="BT321" s="129"/>
      <c r="BU321" s="129"/>
      <c r="CD321" s="129"/>
      <c r="CE321" s="129"/>
      <c r="CN321" s="129"/>
      <c r="CX321" s="129"/>
      <c r="DH321" s="129"/>
      <c r="DR321" s="129"/>
      <c r="EB321" s="129"/>
      <c r="EL321" s="129"/>
      <c r="EV321" s="129"/>
      <c r="FF321" s="129"/>
      <c r="FP321" s="129"/>
      <c r="FZ321" s="129"/>
      <c r="GJ321" s="129"/>
      <c r="GT321" s="129"/>
      <c r="HD321" s="129"/>
      <c r="HN321" s="129"/>
      <c r="HX321" s="129"/>
      <c r="IH321" s="129"/>
      <c r="IR321" s="129"/>
      <c r="JB321" s="129"/>
    </row>
    <row xmlns:x14ac="http://schemas.microsoft.com/office/spreadsheetml/2009/9/ac" r="322" s="3" customFormat="true" x14ac:dyDescent="0.25">
      <c r="A322" s="386"/>
      <c r="B322" s="129"/>
      <c r="L322" s="129"/>
      <c r="V322" s="129"/>
      <c r="AF322" s="129"/>
      <c r="AP322" s="129"/>
      <c r="AZ322" s="129"/>
      <c r="BJ322" s="129"/>
      <c r="BT322" s="129"/>
      <c r="BU322" s="129"/>
      <c r="CD322" s="129"/>
      <c r="CE322" s="129"/>
      <c r="CN322" s="129"/>
      <c r="CX322" s="129"/>
      <c r="DH322" s="129"/>
      <c r="DR322" s="129"/>
      <c r="EB322" s="129"/>
      <c r="EL322" s="129"/>
      <c r="EV322" s="129"/>
      <c r="FF322" s="129"/>
      <c r="FP322" s="129"/>
      <c r="FZ322" s="129"/>
      <c r="GJ322" s="129"/>
      <c r="GT322" s="129"/>
      <c r="HD322" s="129"/>
      <c r="HN322" s="129"/>
      <c r="HX322" s="129"/>
      <c r="IH322" s="129"/>
      <c r="IR322" s="129"/>
      <c r="JB322" s="129"/>
    </row>
    <row xmlns:x14ac="http://schemas.microsoft.com/office/spreadsheetml/2009/9/ac" r="323" s="3" customFormat="true" x14ac:dyDescent="0.25">
      <c r="A323" s="386"/>
      <c r="B323" s="129"/>
      <c r="L323" s="129"/>
      <c r="V323" s="129"/>
      <c r="AF323" s="129"/>
      <c r="AP323" s="129"/>
      <c r="AZ323" s="129"/>
      <c r="BJ323" s="129"/>
      <c r="BT323" s="129"/>
      <c r="BU323" s="129"/>
      <c r="CD323" s="129"/>
      <c r="CE323" s="129"/>
      <c r="CN323" s="129"/>
      <c r="CX323" s="129"/>
      <c r="DH323" s="129"/>
      <c r="DR323" s="129"/>
      <c r="EB323" s="129"/>
      <c r="EL323" s="129"/>
      <c r="EV323" s="129"/>
      <c r="FF323" s="129"/>
      <c r="FP323" s="129"/>
      <c r="FZ323" s="129"/>
      <c r="GJ323" s="129"/>
      <c r="GT323" s="129"/>
      <c r="HD323" s="129"/>
      <c r="HN323" s="129"/>
      <c r="HX323" s="129"/>
      <c r="IH323" s="129"/>
      <c r="IR323" s="129"/>
      <c r="JB323" s="129"/>
    </row>
    <row xmlns:x14ac="http://schemas.microsoft.com/office/spreadsheetml/2009/9/ac" r="324" s="3" customFormat="true" x14ac:dyDescent="0.25">
      <c r="A324" s="386"/>
      <c r="B324" s="129"/>
      <c r="L324" s="129"/>
      <c r="V324" s="129"/>
      <c r="AF324" s="129"/>
      <c r="AP324" s="129"/>
      <c r="AZ324" s="129"/>
      <c r="BJ324" s="129"/>
      <c r="BT324" s="129"/>
      <c r="BU324" s="129"/>
      <c r="CD324" s="129"/>
      <c r="CE324" s="129"/>
      <c r="CN324" s="129"/>
      <c r="CX324" s="129"/>
      <c r="DH324" s="129"/>
      <c r="DR324" s="129"/>
      <c r="EB324" s="129"/>
      <c r="EL324" s="129"/>
      <c r="EV324" s="129"/>
      <c r="FF324" s="129"/>
      <c r="FP324" s="129"/>
      <c r="FZ324" s="129"/>
      <c r="GJ324" s="129"/>
      <c r="GT324" s="129"/>
      <c r="HD324" s="129"/>
      <c r="HN324" s="129"/>
      <c r="HX324" s="129"/>
      <c r="IH324" s="129"/>
      <c r="IR324" s="129"/>
      <c r="JB324" s="129"/>
    </row>
    <row xmlns:x14ac="http://schemas.microsoft.com/office/spreadsheetml/2009/9/ac" r="325" s="3" customFormat="true" x14ac:dyDescent="0.25">
      <c r="A325" s="386"/>
      <c r="B325" s="129"/>
      <c r="L325" s="129"/>
      <c r="V325" s="129"/>
      <c r="AF325" s="129"/>
      <c r="AP325" s="129"/>
      <c r="AZ325" s="129"/>
      <c r="BJ325" s="129"/>
      <c r="BT325" s="129"/>
      <c r="BU325" s="129"/>
      <c r="CD325" s="129"/>
      <c r="CE325" s="129"/>
      <c r="CN325" s="129"/>
      <c r="CX325" s="129"/>
      <c r="DH325" s="129"/>
      <c r="DR325" s="129"/>
      <c r="EB325" s="129"/>
      <c r="EL325" s="129"/>
      <c r="EV325" s="129"/>
      <c r="FF325" s="129"/>
      <c r="FP325" s="129"/>
      <c r="FZ325" s="129"/>
      <c r="GJ325" s="129"/>
      <c r="GT325" s="129"/>
      <c r="HD325" s="129"/>
      <c r="HN325" s="129"/>
      <c r="HX325" s="129"/>
      <c r="IH325" s="129"/>
      <c r="IR325" s="129"/>
      <c r="JB325" s="129"/>
    </row>
    <row xmlns:x14ac="http://schemas.microsoft.com/office/spreadsheetml/2009/9/ac" r="326" s="3" customFormat="true" x14ac:dyDescent="0.25">
      <c r="A326" s="386"/>
      <c r="B326" s="129"/>
      <c r="L326" s="129"/>
      <c r="V326" s="129"/>
      <c r="AF326" s="129"/>
      <c r="AP326" s="129"/>
      <c r="AZ326" s="129"/>
      <c r="BJ326" s="129"/>
      <c r="BT326" s="129"/>
      <c r="BU326" s="129"/>
      <c r="CD326" s="129"/>
      <c r="CE326" s="129"/>
      <c r="CN326" s="129"/>
      <c r="CX326" s="129"/>
      <c r="DH326" s="129"/>
      <c r="DR326" s="129"/>
      <c r="EB326" s="129"/>
      <c r="EL326" s="129"/>
      <c r="EV326" s="129"/>
      <c r="FF326" s="129"/>
      <c r="FP326" s="129"/>
      <c r="FZ326" s="129"/>
      <c r="GJ326" s="129"/>
      <c r="GT326" s="129"/>
      <c r="HD326" s="129"/>
      <c r="HN326" s="129"/>
      <c r="HX326" s="129"/>
      <c r="IH326" s="129"/>
      <c r="IR326" s="129"/>
      <c r="JB326" s="129"/>
    </row>
    <row xmlns:x14ac="http://schemas.microsoft.com/office/spreadsheetml/2009/9/ac" r="327" s="3" customFormat="true" x14ac:dyDescent="0.25">
      <c r="A327" s="386"/>
      <c r="B327" s="129"/>
      <c r="L327" s="129"/>
      <c r="V327" s="129"/>
      <c r="AF327" s="129"/>
      <c r="AP327" s="129"/>
      <c r="AZ327" s="129"/>
      <c r="BJ327" s="129"/>
      <c r="BT327" s="129"/>
      <c r="BU327" s="129"/>
      <c r="CD327" s="129"/>
      <c r="CE327" s="129"/>
      <c r="CN327" s="129"/>
      <c r="CX327" s="129"/>
      <c r="DH327" s="129"/>
      <c r="DR327" s="129"/>
      <c r="EB327" s="129"/>
      <c r="EL327" s="129"/>
      <c r="EV327" s="129"/>
      <c r="FF327" s="129"/>
      <c r="FP327" s="129"/>
      <c r="FZ327" s="129"/>
      <c r="GJ327" s="129"/>
      <c r="GT327" s="129"/>
      <c r="HD327" s="129"/>
      <c r="HN327" s="129"/>
      <c r="HX327" s="129"/>
      <c r="IH327" s="129"/>
      <c r="IR327" s="129"/>
      <c r="JB327" s="129"/>
    </row>
    <row xmlns:x14ac="http://schemas.microsoft.com/office/spreadsheetml/2009/9/ac" r="328" s="3" customFormat="true" x14ac:dyDescent="0.25">
      <c r="A328" s="386"/>
      <c r="B328" s="129"/>
      <c r="L328" s="129"/>
      <c r="V328" s="129"/>
      <c r="AF328" s="129"/>
      <c r="AP328" s="129"/>
      <c r="AZ328" s="129"/>
      <c r="BJ328" s="129"/>
      <c r="BT328" s="129"/>
      <c r="BU328" s="129"/>
      <c r="CD328" s="129"/>
      <c r="CE328" s="129"/>
      <c r="CN328" s="129"/>
      <c r="CX328" s="129"/>
      <c r="DH328" s="129"/>
      <c r="DR328" s="129"/>
      <c r="EB328" s="129"/>
      <c r="EL328" s="129"/>
      <c r="EV328" s="129"/>
      <c r="FF328" s="129"/>
      <c r="FP328" s="129"/>
      <c r="FZ328" s="129"/>
      <c r="GJ328" s="129"/>
      <c r="GT328" s="129"/>
      <c r="HD328" s="129"/>
      <c r="HN328" s="129"/>
      <c r="HX328" s="129"/>
      <c r="IH328" s="129"/>
      <c r="IR328" s="129"/>
      <c r="JB328" s="129"/>
    </row>
    <row xmlns:x14ac="http://schemas.microsoft.com/office/spreadsheetml/2009/9/ac" r="329" s="3" customFormat="true" x14ac:dyDescent="0.25">
      <c r="A329" s="386"/>
      <c r="B329" s="129"/>
      <c r="L329" s="129"/>
      <c r="V329" s="129"/>
      <c r="AF329" s="129"/>
      <c r="AP329" s="129"/>
      <c r="AZ329" s="129"/>
      <c r="BJ329" s="129"/>
      <c r="BT329" s="129"/>
      <c r="BU329" s="129"/>
      <c r="CD329" s="129"/>
      <c r="CE329" s="129"/>
      <c r="CN329" s="129"/>
      <c r="CX329" s="129"/>
      <c r="DH329" s="129"/>
      <c r="DR329" s="129"/>
      <c r="EB329" s="129"/>
      <c r="EL329" s="129"/>
      <c r="EV329" s="129"/>
      <c r="FF329" s="129"/>
      <c r="FP329" s="129"/>
      <c r="FZ329" s="129"/>
      <c r="GJ329" s="129"/>
      <c r="GT329" s="129"/>
      <c r="HD329" s="129"/>
      <c r="HN329" s="129"/>
      <c r="HX329" s="129"/>
      <c r="IH329" s="129"/>
      <c r="IR329" s="129"/>
      <c r="JB329" s="129"/>
    </row>
    <row xmlns:x14ac="http://schemas.microsoft.com/office/spreadsheetml/2009/9/ac" r="330" s="3" customFormat="true" x14ac:dyDescent="0.25">
      <c r="A330" s="386"/>
      <c r="B330" s="129"/>
      <c r="L330" s="129"/>
      <c r="V330" s="129"/>
      <c r="AF330" s="129"/>
      <c r="AP330" s="129"/>
      <c r="AZ330" s="129"/>
      <c r="BJ330" s="129"/>
      <c r="BT330" s="129"/>
      <c r="BU330" s="129"/>
      <c r="CD330" s="129"/>
      <c r="CE330" s="129"/>
      <c r="CN330" s="129"/>
      <c r="CX330" s="129"/>
      <c r="DH330" s="129"/>
      <c r="DR330" s="129"/>
      <c r="EB330" s="129"/>
      <c r="EL330" s="129"/>
      <c r="EV330" s="129"/>
      <c r="FF330" s="129"/>
      <c r="FP330" s="129"/>
      <c r="FZ330" s="129"/>
      <c r="GJ330" s="129"/>
      <c r="GT330" s="129"/>
      <c r="HD330" s="129"/>
      <c r="HN330" s="129"/>
      <c r="HX330" s="129"/>
      <c r="IH330" s="129"/>
      <c r="IR330" s="129"/>
      <c r="JB330" s="129"/>
    </row>
    <row xmlns:x14ac="http://schemas.microsoft.com/office/spreadsheetml/2009/9/ac" r="331" s="3" customFormat="true" x14ac:dyDescent="0.25">
      <c r="A331" s="386"/>
      <c r="B331" s="129"/>
      <c r="L331" s="129"/>
      <c r="V331" s="129"/>
      <c r="AF331" s="129"/>
      <c r="AP331" s="129"/>
      <c r="AZ331" s="129"/>
      <c r="BJ331" s="129"/>
      <c r="BT331" s="129"/>
      <c r="BU331" s="129"/>
      <c r="CD331" s="129"/>
      <c r="CE331" s="129"/>
      <c r="CN331" s="129"/>
      <c r="CX331" s="129"/>
      <c r="DH331" s="129"/>
      <c r="DR331" s="129"/>
      <c r="EB331" s="129"/>
      <c r="EL331" s="129"/>
      <c r="EV331" s="129"/>
      <c r="FF331" s="129"/>
      <c r="FP331" s="129"/>
      <c r="FZ331" s="129"/>
      <c r="GJ331" s="129"/>
      <c r="GT331" s="129"/>
      <c r="HD331" s="129"/>
      <c r="HN331" s="129"/>
      <c r="HX331" s="129"/>
      <c r="IH331" s="129"/>
      <c r="IR331" s="129"/>
      <c r="JB331" s="129"/>
    </row>
    <row xmlns:x14ac="http://schemas.microsoft.com/office/spreadsheetml/2009/9/ac" r="332" s="3" customFormat="true" x14ac:dyDescent="0.25">
      <c r="A332" s="386"/>
      <c r="B332" s="129"/>
      <c r="L332" s="129"/>
      <c r="V332" s="129"/>
      <c r="AF332" s="129"/>
      <c r="AP332" s="129"/>
      <c r="AZ332" s="129"/>
      <c r="BJ332" s="129"/>
      <c r="BT332" s="129"/>
      <c r="BU332" s="129"/>
      <c r="CD332" s="129"/>
      <c r="CE332" s="129"/>
      <c r="CN332" s="129"/>
      <c r="CX332" s="129"/>
      <c r="DH332" s="129"/>
      <c r="DR332" s="129"/>
      <c r="EB332" s="129"/>
      <c r="EL332" s="129"/>
      <c r="EV332" s="129"/>
      <c r="FF332" s="129"/>
      <c r="FP332" s="129"/>
      <c r="FZ332" s="129"/>
      <c r="GJ332" s="129"/>
      <c r="GT332" s="129"/>
      <c r="HD332" s="129"/>
      <c r="HN332" s="129"/>
      <c r="HX332" s="129"/>
      <c r="IH332" s="129"/>
      <c r="IR332" s="129"/>
      <c r="JB332" s="129"/>
    </row>
    <row xmlns:x14ac="http://schemas.microsoft.com/office/spreadsheetml/2009/9/ac" r="333" s="3" customFormat="true" x14ac:dyDescent="0.25">
      <c r="A333" s="386"/>
      <c r="B333" s="129"/>
      <c r="L333" s="129"/>
      <c r="V333" s="129"/>
      <c r="AF333" s="129"/>
      <c r="AP333" s="129"/>
      <c r="AZ333" s="129"/>
      <c r="BJ333" s="129"/>
      <c r="BT333" s="129"/>
      <c r="BU333" s="129"/>
      <c r="CD333" s="129"/>
      <c r="CE333" s="129"/>
      <c r="CN333" s="129"/>
      <c r="CX333" s="129"/>
      <c r="DH333" s="129"/>
      <c r="DR333" s="129"/>
      <c r="EB333" s="129"/>
      <c r="EL333" s="129"/>
      <c r="EV333" s="129"/>
      <c r="FF333" s="129"/>
      <c r="FP333" s="129"/>
      <c r="FZ333" s="129"/>
      <c r="GJ333" s="129"/>
      <c r="GT333" s="129"/>
      <c r="HD333" s="129"/>
      <c r="HN333" s="129"/>
      <c r="HX333" s="129"/>
      <c r="IH333" s="129"/>
      <c r="IR333" s="129"/>
      <c r="JB333" s="129"/>
    </row>
    <row xmlns:x14ac="http://schemas.microsoft.com/office/spreadsheetml/2009/9/ac" r="334" s="3" customFormat="true" x14ac:dyDescent="0.25">
      <c r="A334" s="386"/>
      <c r="B334" s="129"/>
      <c r="L334" s="129"/>
      <c r="V334" s="129"/>
      <c r="AF334" s="129"/>
      <c r="AP334" s="129"/>
      <c r="AZ334" s="129"/>
      <c r="BJ334" s="129"/>
      <c r="BT334" s="129"/>
      <c r="BU334" s="129"/>
      <c r="CD334" s="129"/>
      <c r="CE334" s="129"/>
      <c r="CN334" s="129"/>
      <c r="CX334" s="129"/>
      <c r="DH334" s="129"/>
      <c r="DR334" s="129"/>
      <c r="EB334" s="129"/>
      <c r="EL334" s="129"/>
      <c r="EV334" s="129"/>
      <c r="FF334" s="129"/>
      <c r="FP334" s="129"/>
      <c r="FZ334" s="129"/>
      <c r="GJ334" s="129"/>
      <c r="GT334" s="129"/>
      <c r="HD334" s="129"/>
      <c r="HN334" s="129"/>
      <c r="HX334" s="129"/>
      <c r="IH334" s="129"/>
      <c r="IR334" s="129"/>
      <c r="JB334" s="129"/>
    </row>
    <row xmlns:x14ac="http://schemas.microsoft.com/office/spreadsheetml/2009/9/ac" r="335" s="3" customFormat="true" x14ac:dyDescent="0.25">
      <c r="A335" s="386"/>
      <c r="B335" s="129"/>
      <c r="L335" s="129"/>
      <c r="V335" s="129"/>
      <c r="AF335" s="129"/>
      <c r="AP335" s="129"/>
      <c r="AZ335" s="129"/>
      <c r="BJ335" s="129"/>
      <c r="BT335" s="129"/>
      <c r="BU335" s="129"/>
      <c r="CD335" s="129"/>
      <c r="CE335" s="129"/>
      <c r="CN335" s="129"/>
      <c r="CX335" s="129"/>
      <c r="DH335" s="129"/>
      <c r="DR335" s="129"/>
      <c r="EB335" s="129"/>
      <c r="EL335" s="129"/>
      <c r="EV335" s="129"/>
      <c r="FF335" s="129"/>
      <c r="FP335" s="129"/>
      <c r="FZ335" s="129"/>
      <c r="GJ335" s="129"/>
      <c r="GT335" s="129"/>
      <c r="HD335" s="129"/>
      <c r="HN335" s="129"/>
      <c r="HX335" s="129"/>
      <c r="IH335" s="129"/>
      <c r="IR335" s="129"/>
      <c r="JB335" s="129"/>
    </row>
    <row xmlns:x14ac="http://schemas.microsoft.com/office/spreadsheetml/2009/9/ac" r="336" s="3" customFormat="true" x14ac:dyDescent="0.25">
      <c r="A336" s="386"/>
      <c r="B336" s="129"/>
      <c r="L336" s="129"/>
      <c r="V336" s="129"/>
      <c r="AF336" s="129"/>
      <c r="AP336" s="129"/>
      <c r="AZ336" s="129"/>
      <c r="BJ336" s="129"/>
      <c r="BT336" s="129"/>
      <c r="BU336" s="129"/>
      <c r="CD336" s="129"/>
      <c r="CE336" s="129"/>
      <c r="CN336" s="129"/>
      <c r="CX336" s="129"/>
      <c r="DH336" s="129"/>
      <c r="DR336" s="129"/>
      <c r="EB336" s="129"/>
      <c r="EL336" s="129"/>
      <c r="EV336" s="129"/>
      <c r="FF336" s="129"/>
      <c r="FP336" s="129"/>
      <c r="FZ336" s="129"/>
      <c r="GJ336" s="129"/>
      <c r="GT336" s="129"/>
      <c r="HD336" s="129"/>
      <c r="HN336" s="129"/>
      <c r="HX336" s="129"/>
      <c r="IH336" s="129"/>
      <c r="IR336" s="129"/>
      <c r="JB336" s="129"/>
    </row>
    <row xmlns:x14ac="http://schemas.microsoft.com/office/spreadsheetml/2009/9/ac" r="337" s="3" customFormat="true" x14ac:dyDescent="0.25">
      <c r="A337" s="386"/>
      <c r="B337" s="129"/>
      <c r="L337" s="129"/>
      <c r="V337" s="129"/>
      <c r="AF337" s="129"/>
      <c r="AP337" s="129"/>
      <c r="AZ337" s="129"/>
      <c r="BJ337" s="129"/>
      <c r="BT337" s="129"/>
      <c r="BU337" s="129"/>
      <c r="CD337" s="129"/>
      <c r="CE337" s="129"/>
      <c r="CN337" s="129"/>
      <c r="CX337" s="129"/>
      <c r="DH337" s="129"/>
      <c r="DR337" s="129"/>
      <c r="EB337" s="129"/>
      <c r="EL337" s="129"/>
      <c r="EV337" s="129"/>
      <c r="FF337" s="129"/>
      <c r="FP337" s="129"/>
      <c r="FZ337" s="129"/>
      <c r="GJ337" s="129"/>
      <c r="GT337" s="129"/>
      <c r="HD337" s="129"/>
      <c r="HN337" s="129"/>
      <c r="HX337" s="129"/>
      <c r="IH337" s="129"/>
      <c r="IR337" s="129"/>
      <c r="JB337" s="129"/>
    </row>
    <row xmlns:x14ac="http://schemas.microsoft.com/office/spreadsheetml/2009/9/ac" r="338" s="3" customFormat="true" x14ac:dyDescent="0.25">
      <c r="A338" s="386"/>
      <c r="B338" s="129"/>
      <c r="L338" s="129"/>
      <c r="V338" s="129"/>
      <c r="AF338" s="129"/>
      <c r="AP338" s="129"/>
      <c r="AZ338" s="129"/>
      <c r="BJ338" s="129"/>
      <c r="BT338" s="129"/>
      <c r="BU338" s="129"/>
      <c r="CD338" s="129"/>
      <c r="CE338" s="129"/>
      <c r="CN338" s="129"/>
      <c r="CX338" s="129"/>
      <c r="DH338" s="129"/>
      <c r="DR338" s="129"/>
      <c r="EB338" s="129"/>
      <c r="EL338" s="129"/>
      <c r="EV338" s="129"/>
      <c r="FF338" s="129"/>
      <c r="FP338" s="129"/>
      <c r="FZ338" s="129"/>
      <c r="GJ338" s="129"/>
      <c r="GT338" s="129"/>
      <c r="HD338" s="129"/>
      <c r="HN338" s="129"/>
      <c r="HX338" s="129"/>
      <c r="IH338" s="129"/>
      <c r="IR338" s="129"/>
      <c r="JB338" s="129"/>
    </row>
    <row xmlns:x14ac="http://schemas.microsoft.com/office/spreadsheetml/2009/9/ac" r="339" s="3" customFormat="true" x14ac:dyDescent="0.25">
      <c r="A339" s="386"/>
      <c r="B339" s="129"/>
      <c r="L339" s="129"/>
      <c r="V339" s="129"/>
      <c r="AF339" s="129"/>
      <c r="AP339" s="129"/>
      <c r="AZ339" s="129"/>
      <c r="BJ339" s="129"/>
      <c r="BT339" s="129"/>
      <c r="BU339" s="129"/>
      <c r="CD339" s="129"/>
      <c r="CE339" s="129"/>
      <c r="CN339" s="129"/>
      <c r="CX339" s="129"/>
      <c r="DH339" s="129"/>
      <c r="DR339" s="129"/>
      <c r="EB339" s="129"/>
      <c r="EL339" s="129"/>
      <c r="EV339" s="129"/>
      <c r="FF339" s="129"/>
      <c r="FP339" s="129"/>
      <c r="FZ339" s="129"/>
      <c r="GJ339" s="129"/>
      <c r="GT339" s="129"/>
      <c r="HD339" s="129"/>
      <c r="HN339" s="129"/>
      <c r="HX339" s="129"/>
      <c r="IH339" s="129"/>
      <c r="IR339" s="129"/>
      <c r="JB339" s="129"/>
    </row>
    <row xmlns:x14ac="http://schemas.microsoft.com/office/spreadsheetml/2009/9/ac" r="340" s="3" customFormat="true" x14ac:dyDescent="0.25">
      <c r="A340" s="386"/>
      <c r="B340" s="129"/>
      <c r="L340" s="129"/>
      <c r="V340" s="129"/>
      <c r="AF340" s="129"/>
      <c r="AP340" s="129"/>
      <c r="AZ340" s="129"/>
      <c r="BJ340" s="129"/>
      <c r="BT340" s="129"/>
      <c r="BU340" s="129"/>
      <c r="CD340" s="129"/>
      <c r="CE340" s="129"/>
      <c r="CN340" s="129"/>
      <c r="CX340" s="129"/>
      <c r="DH340" s="129"/>
      <c r="DR340" s="129"/>
      <c r="EB340" s="129"/>
      <c r="EL340" s="129"/>
      <c r="EV340" s="129"/>
      <c r="FF340" s="129"/>
      <c r="FP340" s="129"/>
      <c r="FZ340" s="129"/>
      <c r="GJ340" s="129"/>
      <c r="GT340" s="129"/>
      <c r="HD340" s="129"/>
      <c r="HN340" s="129"/>
      <c r="HX340" s="129"/>
      <c r="IH340" s="129"/>
      <c r="IR340" s="129"/>
      <c r="JB340" s="129"/>
    </row>
    <row xmlns:x14ac="http://schemas.microsoft.com/office/spreadsheetml/2009/9/ac" r="341" s="3" customFormat="true" x14ac:dyDescent="0.25">
      <c r="A341" s="386"/>
      <c r="B341" s="129"/>
      <c r="L341" s="129"/>
      <c r="V341" s="129"/>
      <c r="AF341" s="129"/>
      <c r="AP341" s="129"/>
      <c r="AZ341" s="129"/>
      <c r="BJ341" s="129"/>
      <c r="BT341" s="129"/>
      <c r="BU341" s="129"/>
      <c r="CD341" s="129"/>
      <c r="CE341" s="129"/>
      <c r="CN341" s="129"/>
      <c r="CX341" s="129"/>
      <c r="DH341" s="129"/>
      <c r="DR341" s="129"/>
      <c r="EB341" s="129"/>
      <c r="EL341" s="129"/>
      <c r="EV341" s="129"/>
      <c r="FF341" s="129"/>
      <c r="FP341" s="129"/>
      <c r="FZ341" s="129"/>
      <c r="GJ341" s="129"/>
      <c r="GT341" s="129"/>
      <c r="HD341" s="129"/>
      <c r="HN341" s="129"/>
      <c r="HX341" s="129"/>
      <c r="IH341" s="129"/>
      <c r="IR341" s="129"/>
      <c r="JB341" s="129"/>
    </row>
    <row xmlns:x14ac="http://schemas.microsoft.com/office/spreadsheetml/2009/9/ac" r="342" s="3" customFormat="true" x14ac:dyDescent="0.25">
      <c r="A342" s="386"/>
      <c r="B342" s="129"/>
      <c r="L342" s="129"/>
      <c r="V342" s="129"/>
      <c r="AF342" s="129"/>
      <c r="AP342" s="129"/>
      <c r="AZ342" s="129"/>
      <c r="BJ342" s="129"/>
      <c r="BT342" s="129"/>
      <c r="BU342" s="129"/>
      <c r="CD342" s="129"/>
      <c r="CE342" s="129"/>
      <c r="CN342" s="129"/>
      <c r="CX342" s="129"/>
      <c r="DH342" s="129"/>
      <c r="DR342" s="129"/>
      <c r="EB342" s="129"/>
      <c r="EL342" s="129"/>
      <c r="EV342" s="129"/>
      <c r="FF342" s="129"/>
      <c r="FP342" s="129"/>
      <c r="FZ342" s="129"/>
      <c r="GJ342" s="129"/>
      <c r="GT342" s="129"/>
      <c r="HD342" s="129"/>
      <c r="HN342" s="129"/>
      <c r="HX342" s="129"/>
      <c r="IH342" s="129"/>
      <c r="IR342" s="129"/>
      <c r="JB342" s="129"/>
    </row>
    <row xmlns:x14ac="http://schemas.microsoft.com/office/spreadsheetml/2009/9/ac" r="343" s="3" customFormat="true" x14ac:dyDescent="0.25">
      <c r="A343" s="386"/>
      <c r="B343" s="129"/>
      <c r="L343" s="129"/>
      <c r="V343" s="129"/>
      <c r="AF343" s="129"/>
      <c r="AP343" s="129"/>
      <c r="AZ343" s="129"/>
      <c r="BJ343" s="129"/>
      <c r="BT343" s="129"/>
      <c r="BU343" s="129"/>
      <c r="CD343" s="129"/>
      <c r="CE343" s="129"/>
      <c r="CN343" s="129"/>
      <c r="CX343" s="129"/>
      <c r="DH343" s="129"/>
      <c r="DR343" s="129"/>
      <c r="EB343" s="129"/>
      <c r="EL343" s="129"/>
      <c r="EV343" s="129"/>
      <c r="FF343" s="129"/>
      <c r="FP343" s="129"/>
      <c r="FZ343" s="129"/>
      <c r="GJ343" s="129"/>
      <c r="GT343" s="129"/>
      <c r="HD343" s="129"/>
      <c r="HN343" s="129"/>
      <c r="HX343" s="129"/>
      <c r="IH343" s="129"/>
      <c r="IR343" s="129"/>
      <c r="JB343" s="129"/>
    </row>
    <row xmlns:x14ac="http://schemas.microsoft.com/office/spreadsheetml/2009/9/ac" r="344" s="3" customFormat="true" x14ac:dyDescent="0.25">
      <c r="A344" s="386"/>
      <c r="B344" s="129"/>
      <c r="L344" s="129"/>
      <c r="V344" s="129"/>
      <c r="AF344" s="129"/>
      <c r="AP344" s="129"/>
      <c r="AZ344" s="129"/>
      <c r="BJ344" s="129"/>
      <c r="BT344" s="129"/>
      <c r="BU344" s="129"/>
      <c r="CD344" s="129"/>
      <c r="CE344" s="129"/>
      <c r="CN344" s="129"/>
      <c r="CX344" s="129"/>
      <c r="DH344" s="129"/>
      <c r="DR344" s="129"/>
      <c r="EB344" s="129"/>
      <c r="EL344" s="129"/>
      <c r="EV344" s="129"/>
      <c r="FF344" s="129"/>
      <c r="FP344" s="129"/>
      <c r="FZ344" s="129"/>
      <c r="GJ344" s="129"/>
      <c r="GT344" s="129"/>
      <c r="HD344" s="129"/>
      <c r="HN344" s="129"/>
      <c r="HX344" s="129"/>
      <c r="IH344" s="129"/>
      <c r="IR344" s="129"/>
      <c r="JB344" s="129"/>
    </row>
    <row xmlns:x14ac="http://schemas.microsoft.com/office/spreadsheetml/2009/9/ac" r="345" s="3" customFormat="true" x14ac:dyDescent="0.25">
      <c r="A345" s="386"/>
      <c r="B345" s="129"/>
      <c r="L345" s="129"/>
      <c r="V345" s="129"/>
      <c r="AF345" s="129"/>
      <c r="AP345" s="129"/>
      <c r="AZ345" s="129"/>
      <c r="BJ345" s="129"/>
      <c r="BT345" s="129"/>
      <c r="BU345" s="129"/>
      <c r="CD345" s="129"/>
      <c r="CE345" s="129"/>
      <c r="CN345" s="129"/>
      <c r="CX345" s="129"/>
      <c r="DH345" s="129"/>
      <c r="DR345" s="129"/>
      <c r="EB345" s="129"/>
      <c r="EL345" s="129"/>
      <c r="EV345" s="129"/>
      <c r="FF345" s="129"/>
      <c r="FP345" s="129"/>
      <c r="FZ345" s="129"/>
      <c r="GJ345" s="129"/>
      <c r="GT345" s="129"/>
      <c r="HD345" s="129"/>
      <c r="HN345" s="129"/>
      <c r="HX345" s="129"/>
      <c r="IH345" s="129"/>
      <c r="IR345" s="129"/>
      <c r="JB345" s="129"/>
    </row>
    <row xmlns:x14ac="http://schemas.microsoft.com/office/spreadsheetml/2009/9/ac" r="346" s="3" customFormat="true" x14ac:dyDescent="0.25">
      <c r="A346" s="386"/>
      <c r="B346" s="129"/>
      <c r="L346" s="129"/>
      <c r="V346" s="129"/>
      <c r="AF346" s="129"/>
      <c r="AP346" s="129"/>
      <c r="AZ346" s="129"/>
      <c r="BJ346" s="129"/>
      <c r="BT346" s="129"/>
      <c r="BU346" s="129"/>
      <c r="CD346" s="129"/>
      <c r="CE346" s="129"/>
      <c r="CN346" s="129"/>
      <c r="CX346" s="129"/>
      <c r="DH346" s="129"/>
      <c r="DR346" s="129"/>
      <c r="EB346" s="129"/>
      <c r="EL346" s="129"/>
      <c r="EV346" s="129"/>
      <c r="FF346" s="129"/>
      <c r="FP346" s="129"/>
      <c r="FZ346" s="129"/>
      <c r="GJ346" s="129"/>
      <c r="GT346" s="129"/>
      <c r="HD346" s="129"/>
      <c r="HN346" s="129"/>
      <c r="HX346" s="129"/>
      <c r="IH346" s="129"/>
      <c r="IR346" s="129"/>
      <c r="JB346" s="129"/>
    </row>
    <row xmlns:x14ac="http://schemas.microsoft.com/office/spreadsheetml/2009/9/ac" r="347" s="3" customFormat="true" x14ac:dyDescent="0.25">
      <c r="A347" s="386"/>
      <c r="B347" s="129"/>
      <c r="L347" s="129"/>
      <c r="V347" s="129"/>
      <c r="AF347" s="129"/>
      <c r="AP347" s="129"/>
      <c r="AZ347" s="129"/>
      <c r="BJ347" s="129"/>
      <c r="BT347" s="129"/>
      <c r="BU347" s="129"/>
      <c r="CD347" s="129"/>
      <c r="CE347" s="129"/>
      <c r="CN347" s="129"/>
      <c r="CX347" s="129"/>
      <c r="DH347" s="129"/>
      <c r="DR347" s="129"/>
      <c r="EB347" s="129"/>
      <c r="EL347" s="129"/>
      <c r="EV347" s="129"/>
      <c r="FF347" s="129"/>
      <c r="FP347" s="129"/>
      <c r="FZ347" s="129"/>
      <c r="GJ347" s="129"/>
      <c r="GT347" s="129"/>
      <c r="HD347" s="129"/>
      <c r="HN347" s="129"/>
      <c r="HX347" s="129"/>
      <c r="IH347" s="129"/>
      <c r="IR347" s="129"/>
      <c r="JB347" s="129"/>
    </row>
    <row xmlns:x14ac="http://schemas.microsoft.com/office/spreadsheetml/2009/9/ac" r="348" s="3" customFormat="true" x14ac:dyDescent="0.25">
      <c r="A348" s="386"/>
      <c r="B348" s="129"/>
      <c r="L348" s="129"/>
      <c r="V348" s="129"/>
      <c r="AF348" s="129"/>
      <c r="AP348" s="129"/>
      <c r="AZ348" s="129"/>
      <c r="BJ348" s="129"/>
      <c r="BT348" s="129"/>
      <c r="BU348" s="129"/>
      <c r="CD348" s="129"/>
      <c r="CE348" s="129"/>
      <c r="CN348" s="129"/>
      <c r="CX348" s="129"/>
      <c r="DH348" s="129"/>
      <c r="DR348" s="129"/>
      <c r="EB348" s="129"/>
      <c r="EL348" s="129"/>
      <c r="EV348" s="129"/>
      <c r="FF348" s="129"/>
      <c r="FP348" s="129"/>
      <c r="FZ348" s="129"/>
      <c r="GJ348" s="129"/>
      <c r="GT348" s="129"/>
      <c r="HD348" s="129"/>
      <c r="HN348" s="129"/>
      <c r="HX348" s="129"/>
      <c r="IH348" s="129"/>
      <c r="IR348" s="129"/>
      <c r="JB348" s="129"/>
    </row>
    <row xmlns:x14ac="http://schemas.microsoft.com/office/spreadsheetml/2009/9/ac" r="349" s="3" customFormat="true" x14ac:dyDescent="0.25">
      <c r="A349" s="386"/>
      <c r="B349" s="129"/>
      <c r="L349" s="129"/>
      <c r="V349" s="129"/>
      <c r="AF349" s="129"/>
      <c r="AP349" s="129"/>
      <c r="AZ349" s="129"/>
      <c r="BJ349" s="129"/>
      <c r="BT349" s="129"/>
      <c r="BU349" s="129"/>
      <c r="CD349" s="129"/>
      <c r="CE349" s="129"/>
      <c r="CN349" s="129"/>
      <c r="CX349" s="129"/>
      <c r="DH349" s="129"/>
      <c r="DR349" s="129"/>
      <c r="EB349" s="129"/>
      <c r="EL349" s="129"/>
      <c r="EV349" s="129"/>
      <c r="FF349" s="129"/>
      <c r="FP349" s="129"/>
      <c r="FZ349" s="129"/>
      <c r="GJ349" s="129"/>
      <c r="GT349" s="129"/>
      <c r="HD349" s="129"/>
      <c r="HN349" s="129"/>
      <c r="HX349" s="129"/>
      <c r="IH349" s="129"/>
      <c r="IR349" s="129"/>
      <c r="JB349" s="129"/>
    </row>
    <row xmlns:x14ac="http://schemas.microsoft.com/office/spreadsheetml/2009/9/ac" r="350" s="3" customFormat="true" x14ac:dyDescent="0.25">
      <c r="A350" s="386"/>
      <c r="B350" s="129"/>
      <c r="L350" s="129"/>
      <c r="V350" s="129"/>
      <c r="AF350" s="129"/>
      <c r="AP350" s="129"/>
      <c r="AZ350" s="129"/>
      <c r="BJ350" s="129"/>
      <c r="BT350" s="129"/>
      <c r="BU350" s="129"/>
      <c r="CD350" s="129"/>
      <c r="CE350" s="129"/>
      <c r="CN350" s="129"/>
      <c r="CX350" s="129"/>
      <c r="DH350" s="129"/>
      <c r="DR350" s="129"/>
      <c r="EB350" s="129"/>
      <c r="EL350" s="129"/>
      <c r="EV350" s="129"/>
      <c r="FF350" s="129"/>
      <c r="FP350" s="129"/>
      <c r="FZ350" s="129"/>
      <c r="GJ350" s="129"/>
      <c r="GT350" s="129"/>
      <c r="HD350" s="129"/>
      <c r="HN350" s="129"/>
      <c r="HX350" s="129"/>
      <c r="IH350" s="129"/>
      <c r="IR350" s="129"/>
      <c r="JB350" s="129"/>
    </row>
    <row xmlns:x14ac="http://schemas.microsoft.com/office/spreadsheetml/2009/9/ac" r="351" s="3" customFormat="true" x14ac:dyDescent="0.25">
      <c r="A351" s="386"/>
      <c r="B351" s="129"/>
      <c r="L351" s="129"/>
      <c r="V351" s="129"/>
      <c r="AF351" s="129"/>
      <c r="AP351" s="129"/>
      <c r="AZ351" s="129"/>
      <c r="BJ351" s="129"/>
      <c r="BT351" s="129"/>
      <c r="BU351" s="129"/>
      <c r="CD351" s="129"/>
      <c r="CE351" s="129"/>
      <c r="CN351" s="129"/>
      <c r="CX351" s="129"/>
      <c r="DH351" s="129"/>
      <c r="DR351" s="129"/>
      <c r="EB351" s="129"/>
      <c r="EL351" s="129"/>
      <c r="EV351" s="129"/>
      <c r="FF351" s="129"/>
      <c r="FP351" s="129"/>
      <c r="FZ351" s="129"/>
      <c r="GJ351" s="129"/>
      <c r="GT351" s="129"/>
      <c r="HD351" s="129"/>
      <c r="HN351" s="129"/>
      <c r="HX351" s="129"/>
      <c r="IH351" s="129"/>
      <c r="IR351" s="129"/>
      <c r="JB351" s="129"/>
    </row>
    <row xmlns:x14ac="http://schemas.microsoft.com/office/spreadsheetml/2009/9/ac" r="352" s="3" customFormat="true" x14ac:dyDescent="0.25">
      <c r="A352" s="386"/>
      <c r="B352" s="129"/>
      <c r="L352" s="129"/>
      <c r="V352" s="129"/>
      <c r="AF352" s="129"/>
      <c r="AP352" s="129"/>
      <c r="AZ352" s="129"/>
      <c r="BJ352" s="129"/>
      <c r="BT352" s="129"/>
      <c r="BU352" s="129"/>
      <c r="CD352" s="129"/>
      <c r="CE352" s="129"/>
      <c r="CN352" s="129"/>
      <c r="CX352" s="129"/>
      <c r="DH352" s="129"/>
      <c r="DR352" s="129"/>
      <c r="EB352" s="129"/>
      <c r="EL352" s="129"/>
      <c r="EV352" s="129"/>
      <c r="FF352" s="129"/>
      <c r="FP352" s="129"/>
      <c r="FZ352" s="129"/>
      <c r="GJ352" s="129"/>
      <c r="GT352" s="129"/>
      <c r="HD352" s="129"/>
      <c r="HN352" s="129"/>
      <c r="HX352" s="129"/>
      <c r="IH352" s="129"/>
      <c r="IR352" s="129"/>
      <c r="JB352" s="129"/>
    </row>
    <row xmlns:x14ac="http://schemas.microsoft.com/office/spreadsheetml/2009/9/ac" r="353" s="3" customFormat="true" x14ac:dyDescent="0.25">
      <c r="A353" s="386"/>
      <c r="B353" s="129"/>
      <c r="L353" s="129"/>
      <c r="V353" s="129"/>
      <c r="AF353" s="129"/>
      <c r="AP353" s="129"/>
      <c r="AZ353" s="129"/>
      <c r="BJ353" s="129"/>
      <c r="BT353" s="129"/>
      <c r="BU353" s="129"/>
      <c r="CD353" s="129"/>
      <c r="CE353" s="129"/>
      <c r="CN353" s="129"/>
      <c r="CX353" s="129"/>
      <c r="DH353" s="129"/>
      <c r="DR353" s="129"/>
      <c r="EB353" s="129"/>
      <c r="EL353" s="129"/>
      <c r="EV353" s="129"/>
      <c r="FF353" s="129"/>
      <c r="FP353" s="129"/>
      <c r="FZ353" s="129"/>
      <c r="GJ353" s="129"/>
      <c r="GT353" s="129"/>
      <c r="HD353" s="129"/>
      <c r="HN353" s="129"/>
      <c r="HX353" s="129"/>
      <c r="IH353" s="129"/>
      <c r="IR353" s="129"/>
      <c r="JB353" s="129"/>
    </row>
    <row xmlns:x14ac="http://schemas.microsoft.com/office/spreadsheetml/2009/9/ac" r="354" s="3" customFormat="true" x14ac:dyDescent="0.25">
      <c r="A354" s="386"/>
      <c r="B354" s="129"/>
      <c r="L354" s="129"/>
      <c r="V354" s="129"/>
      <c r="AF354" s="129"/>
      <c r="AP354" s="129"/>
      <c r="AZ354" s="129"/>
      <c r="BJ354" s="129"/>
      <c r="BT354" s="129"/>
      <c r="BU354" s="129"/>
      <c r="CD354" s="129"/>
      <c r="CE354" s="129"/>
      <c r="CN354" s="129"/>
      <c r="CX354" s="129"/>
      <c r="DH354" s="129"/>
      <c r="DR354" s="129"/>
      <c r="EB354" s="129"/>
      <c r="EL354" s="129"/>
      <c r="EV354" s="129"/>
      <c r="FF354" s="129"/>
      <c r="FP354" s="129"/>
      <c r="FZ354" s="129"/>
      <c r="GJ354" s="129"/>
      <c r="GT354" s="129"/>
      <c r="HD354" s="129"/>
      <c r="HN354" s="129"/>
      <c r="HX354" s="129"/>
      <c r="IH354" s="129"/>
      <c r="IR354" s="129"/>
      <c r="JB354" s="129"/>
    </row>
    <row xmlns:x14ac="http://schemas.microsoft.com/office/spreadsheetml/2009/9/ac" r="355" s="3" customFormat="true" x14ac:dyDescent="0.25">
      <c r="A355" s="386"/>
      <c r="B355" s="129"/>
      <c r="L355" s="129"/>
      <c r="V355" s="129"/>
      <c r="AF355" s="129"/>
      <c r="AP355" s="129"/>
      <c r="AZ355" s="129"/>
      <c r="BJ355" s="129"/>
      <c r="BT355" s="129"/>
      <c r="BU355" s="129"/>
      <c r="CD355" s="129"/>
      <c r="CE355" s="129"/>
      <c r="CN355" s="129"/>
      <c r="CX355" s="129"/>
      <c r="DH355" s="129"/>
      <c r="DR355" s="129"/>
      <c r="EB355" s="129"/>
      <c r="EL355" s="129"/>
      <c r="EV355" s="129"/>
      <c r="FF355" s="129"/>
      <c r="FP355" s="129"/>
      <c r="FZ355" s="129"/>
      <c r="GJ355" s="129"/>
      <c r="GT355" s="129"/>
      <c r="HD355" s="129"/>
      <c r="HN355" s="129"/>
      <c r="HX355" s="129"/>
      <c r="IH355" s="129"/>
      <c r="IR355" s="129"/>
      <c r="JB355" s="129"/>
    </row>
    <row xmlns:x14ac="http://schemas.microsoft.com/office/spreadsheetml/2009/9/ac" r="356" s="3" customFormat="true" x14ac:dyDescent="0.25">
      <c r="A356" s="386"/>
      <c r="B356" s="129"/>
      <c r="L356" s="129"/>
      <c r="V356" s="129"/>
      <c r="AF356" s="129"/>
      <c r="AP356" s="129"/>
      <c r="AZ356" s="129"/>
      <c r="BJ356" s="129"/>
      <c r="BT356" s="129"/>
      <c r="BU356" s="129"/>
      <c r="CD356" s="129"/>
      <c r="CE356" s="129"/>
      <c r="CN356" s="129"/>
      <c r="CX356" s="129"/>
      <c r="DH356" s="129"/>
      <c r="DR356" s="129"/>
      <c r="EB356" s="129"/>
      <c r="EL356" s="129"/>
      <c r="EV356" s="129"/>
      <c r="FF356" s="129"/>
      <c r="FP356" s="129"/>
      <c r="FZ356" s="129"/>
      <c r="GJ356" s="129"/>
      <c r="GT356" s="129"/>
      <c r="HD356" s="129"/>
      <c r="HN356" s="129"/>
      <c r="HX356" s="129"/>
      <c r="IH356" s="129"/>
      <c r="IR356" s="129"/>
      <c r="JB356" s="129"/>
    </row>
    <row xmlns:x14ac="http://schemas.microsoft.com/office/spreadsheetml/2009/9/ac" r="357" s="3" customFormat="true" x14ac:dyDescent="0.25">
      <c r="A357" s="386"/>
      <c r="B357" s="129"/>
      <c r="L357" s="129"/>
      <c r="V357" s="129"/>
      <c r="AF357" s="129"/>
      <c r="AP357" s="129"/>
      <c r="AZ357" s="129"/>
      <c r="BJ357" s="129"/>
      <c r="BT357" s="129"/>
      <c r="BU357" s="129"/>
      <c r="CD357" s="129"/>
      <c r="CE357" s="129"/>
      <c r="CN357" s="129"/>
      <c r="CX357" s="129"/>
      <c r="DH357" s="129"/>
      <c r="DR357" s="129"/>
      <c r="EB357" s="129"/>
      <c r="EL357" s="129"/>
      <c r="EV357" s="129"/>
      <c r="FF357" s="129"/>
      <c r="FP357" s="129"/>
      <c r="FZ357" s="129"/>
      <c r="GJ357" s="129"/>
      <c r="GT357" s="129"/>
      <c r="HD357" s="129"/>
      <c r="HN357" s="129"/>
      <c r="HX357" s="129"/>
      <c r="IH357" s="129"/>
      <c r="IR357" s="129"/>
      <c r="JB357" s="129"/>
    </row>
    <row xmlns:x14ac="http://schemas.microsoft.com/office/spreadsheetml/2009/9/ac" r="358" s="3" customFormat="true" x14ac:dyDescent="0.25">
      <c r="A358" s="386"/>
      <c r="B358" s="129"/>
      <c r="L358" s="129"/>
      <c r="V358" s="129"/>
      <c r="AF358" s="129"/>
      <c r="AP358" s="129"/>
      <c r="AZ358" s="129"/>
      <c r="BJ358" s="129"/>
      <c r="BT358" s="129"/>
      <c r="BU358" s="129"/>
      <c r="CD358" s="129"/>
      <c r="CE358" s="129"/>
      <c r="CN358" s="129"/>
      <c r="CX358" s="129"/>
      <c r="DH358" s="129"/>
      <c r="DR358" s="129"/>
      <c r="EB358" s="129"/>
      <c r="EL358" s="129"/>
      <c r="EV358" s="129"/>
      <c r="FF358" s="129"/>
      <c r="FP358" s="129"/>
      <c r="FZ358" s="129"/>
      <c r="GJ358" s="129"/>
      <c r="GT358" s="129"/>
      <c r="HD358" s="129"/>
      <c r="HN358" s="129"/>
      <c r="HX358" s="129"/>
      <c r="IH358" s="129"/>
      <c r="IR358" s="129"/>
      <c r="JB358" s="129"/>
    </row>
    <row xmlns:x14ac="http://schemas.microsoft.com/office/spreadsheetml/2009/9/ac" r="359" s="3" customFormat="true" x14ac:dyDescent="0.25">
      <c r="A359" s="386"/>
      <c r="B359" s="129"/>
      <c r="L359" s="129"/>
      <c r="V359" s="129"/>
      <c r="AF359" s="129"/>
      <c r="AP359" s="129"/>
      <c r="AZ359" s="129"/>
      <c r="BJ359" s="129"/>
      <c r="BT359" s="129"/>
      <c r="BU359" s="129"/>
      <c r="CD359" s="129"/>
      <c r="CE359" s="129"/>
      <c r="CN359" s="129"/>
      <c r="CX359" s="129"/>
      <c r="DH359" s="129"/>
      <c r="DR359" s="129"/>
      <c r="EB359" s="129"/>
      <c r="EL359" s="129"/>
      <c r="EV359" s="129"/>
      <c r="FF359" s="129"/>
      <c r="FP359" s="129"/>
      <c r="FZ359" s="129"/>
      <c r="GJ359" s="129"/>
      <c r="GT359" s="129"/>
      <c r="HD359" s="129"/>
      <c r="HN359" s="129"/>
      <c r="HX359" s="129"/>
      <c r="IH359" s="129"/>
      <c r="IR359" s="129"/>
      <c r="JB359" s="129"/>
    </row>
    <row xmlns:x14ac="http://schemas.microsoft.com/office/spreadsheetml/2009/9/ac" r="360" s="3" customFormat="true" x14ac:dyDescent="0.25">
      <c r="A360" s="386"/>
      <c r="B360" s="129"/>
      <c r="L360" s="129"/>
      <c r="V360" s="129"/>
      <c r="AF360" s="129"/>
      <c r="AP360" s="129"/>
      <c r="AZ360" s="129"/>
      <c r="BJ360" s="129"/>
      <c r="BT360" s="129"/>
      <c r="BU360" s="129"/>
      <c r="CD360" s="129"/>
      <c r="CE360" s="129"/>
      <c r="CN360" s="129"/>
      <c r="CX360" s="129"/>
      <c r="DH360" s="129"/>
      <c r="DR360" s="129"/>
      <c r="EB360" s="129"/>
      <c r="EL360" s="129"/>
      <c r="EV360" s="129"/>
      <c r="FF360" s="129"/>
      <c r="FP360" s="129"/>
      <c r="FZ360" s="129"/>
      <c r="GJ360" s="129"/>
      <c r="GT360" s="129"/>
      <c r="HD360" s="129"/>
      <c r="HN360" s="129"/>
      <c r="HX360" s="129"/>
      <c r="IH360" s="129"/>
      <c r="IR360" s="129"/>
      <c r="JB360" s="129"/>
    </row>
    <row xmlns:x14ac="http://schemas.microsoft.com/office/spreadsheetml/2009/9/ac" r="361" s="3" customFormat="true" x14ac:dyDescent="0.25">
      <c r="A361" s="386"/>
      <c r="B361" s="129"/>
      <c r="L361" s="129"/>
      <c r="V361" s="129"/>
      <c r="AF361" s="129"/>
      <c r="AP361" s="129"/>
      <c r="AZ361" s="129"/>
      <c r="BJ361" s="129"/>
      <c r="BT361" s="129"/>
      <c r="BU361" s="129"/>
      <c r="CD361" s="129"/>
      <c r="CE361" s="129"/>
      <c r="CN361" s="129"/>
      <c r="CX361" s="129"/>
      <c r="DH361" s="129"/>
      <c r="DR361" s="129"/>
      <c r="EB361" s="129"/>
      <c r="EL361" s="129"/>
      <c r="EV361" s="129"/>
      <c r="FF361" s="129"/>
      <c r="FP361" s="129"/>
      <c r="FZ361" s="129"/>
      <c r="GJ361" s="129"/>
      <c r="GT361" s="129"/>
      <c r="HD361" s="129"/>
      <c r="HN361" s="129"/>
      <c r="HX361" s="129"/>
      <c r="IH361" s="129"/>
      <c r="IR361" s="129"/>
      <c r="JB361" s="129"/>
    </row>
    <row xmlns:x14ac="http://schemas.microsoft.com/office/spreadsheetml/2009/9/ac" r="362" s="3" customFormat="true" x14ac:dyDescent="0.25">
      <c r="A362" s="386"/>
      <c r="B362" s="129"/>
      <c r="L362" s="129"/>
      <c r="V362" s="129"/>
      <c r="AF362" s="129"/>
      <c r="AP362" s="129"/>
      <c r="AZ362" s="129"/>
      <c r="BJ362" s="129"/>
      <c r="BT362" s="129"/>
      <c r="BU362" s="129"/>
      <c r="CD362" s="129"/>
      <c r="CE362" s="129"/>
      <c r="CN362" s="129"/>
      <c r="CX362" s="129"/>
      <c r="DH362" s="129"/>
      <c r="DR362" s="129"/>
      <c r="EB362" s="129"/>
      <c r="EL362" s="129"/>
      <c r="EV362" s="129"/>
      <c r="FF362" s="129"/>
      <c r="FP362" s="129"/>
      <c r="FZ362" s="129"/>
      <c r="GJ362" s="129"/>
      <c r="GT362" s="129"/>
      <c r="HD362" s="129"/>
      <c r="HN362" s="129"/>
      <c r="HX362" s="129"/>
      <c r="IH362" s="129"/>
      <c r="IR362" s="129"/>
      <c r="JB362" s="129"/>
    </row>
    <row xmlns:x14ac="http://schemas.microsoft.com/office/spreadsheetml/2009/9/ac" r="363" s="3" customFormat="true" x14ac:dyDescent="0.25">
      <c r="A363" s="386"/>
      <c r="B363" s="129"/>
      <c r="L363" s="129"/>
      <c r="V363" s="129"/>
      <c r="AF363" s="129"/>
      <c r="AP363" s="129"/>
      <c r="AZ363" s="129"/>
      <c r="BJ363" s="129"/>
      <c r="BT363" s="129"/>
      <c r="BU363" s="129"/>
      <c r="CD363" s="129"/>
      <c r="CE363" s="129"/>
      <c r="CN363" s="129"/>
      <c r="CX363" s="129"/>
      <c r="DH363" s="129"/>
      <c r="DR363" s="129"/>
      <c r="EB363" s="129"/>
      <c r="EL363" s="129"/>
      <c r="EV363" s="129"/>
      <c r="FF363" s="129"/>
      <c r="FP363" s="129"/>
      <c r="FZ363" s="129"/>
      <c r="GJ363" s="129"/>
      <c r="GT363" s="129"/>
      <c r="HD363" s="129"/>
      <c r="HN363" s="129"/>
      <c r="HX363" s="129"/>
      <c r="IH363" s="129"/>
      <c r="IR363" s="129"/>
      <c r="JB363" s="129"/>
    </row>
    <row xmlns:x14ac="http://schemas.microsoft.com/office/spreadsheetml/2009/9/ac" r="364" s="3" customFormat="true" x14ac:dyDescent="0.25">
      <c r="A364" s="386"/>
      <c r="B364" s="129"/>
      <c r="L364" s="129"/>
      <c r="V364" s="129"/>
      <c r="AF364" s="129"/>
      <c r="AP364" s="129"/>
      <c r="AZ364" s="129"/>
      <c r="BJ364" s="129"/>
      <c r="BT364" s="129"/>
      <c r="BU364" s="129"/>
      <c r="CD364" s="129"/>
      <c r="CE364" s="129"/>
      <c r="CN364" s="129"/>
      <c r="CX364" s="129"/>
      <c r="DH364" s="129"/>
      <c r="DR364" s="129"/>
      <c r="EB364" s="129"/>
      <c r="EL364" s="129"/>
      <c r="EV364" s="129"/>
      <c r="FF364" s="129"/>
      <c r="FP364" s="129"/>
      <c r="FZ364" s="129"/>
      <c r="GJ364" s="129"/>
      <c r="GT364" s="129"/>
      <c r="HD364" s="129"/>
      <c r="HN364" s="129"/>
      <c r="HX364" s="129"/>
      <c r="IH364" s="129"/>
      <c r="IR364" s="129"/>
      <c r="JB364" s="129"/>
    </row>
    <row xmlns:x14ac="http://schemas.microsoft.com/office/spreadsheetml/2009/9/ac" r="365" s="3" customFormat="true" x14ac:dyDescent="0.25">
      <c r="A365" s="386"/>
      <c r="B365" s="129"/>
      <c r="L365" s="129"/>
      <c r="V365" s="129"/>
      <c r="AF365" s="129"/>
      <c r="AP365" s="129"/>
      <c r="AZ365" s="129"/>
      <c r="BJ365" s="129"/>
      <c r="BT365" s="129"/>
      <c r="BU365" s="129"/>
      <c r="CD365" s="129"/>
      <c r="CE365" s="129"/>
      <c r="CN365" s="129"/>
      <c r="CX365" s="129"/>
      <c r="DH365" s="129"/>
      <c r="DR365" s="129"/>
      <c r="EB365" s="129"/>
      <c r="EL365" s="129"/>
      <c r="EV365" s="129"/>
      <c r="FF365" s="129"/>
      <c r="FP365" s="129"/>
      <c r="FZ365" s="129"/>
      <c r="GJ365" s="129"/>
      <c r="GT365" s="129"/>
      <c r="HD365" s="129"/>
      <c r="HN365" s="129"/>
      <c r="HX365" s="129"/>
      <c r="IH365" s="129"/>
      <c r="IR365" s="129"/>
      <c r="JB365" s="129"/>
    </row>
    <row xmlns:x14ac="http://schemas.microsoft.com/office/spreadsheetml/2009/9/ac" r="366" s="3" customFormat="true" x14ac:dyDescent="0.25">
      <c r="A366" s="386"/>
      <c r="B366" s="129"/>
      <c r="L366" s="129"/>
      <c r="V366" s="129"/>
      <c r="AF366" s="129"/>
      <c r="AP366" s="129"/>
      <c r="AZ366" s="129"/>
      <c r="BJ366" s="129"/>
      <c r="BT366" s="129"/>
      <c r="BU366" s="129"/>
      <c r="CD366" s="129"/>
      <c r="CE366" s="129"/>
      <c r="CN366" s="129"/>
      <c r="CX366" s="129"/>
      <c r="DH366" s="129"/>
      <c r="DR366" s="129"/>
      <c r="EB366" s="129"/>
      <c r="EL366" s="129"/>
      <c r="EV366" s="129"/>
      <c r="FF366" s="129"/>
      <c r="FP366" s="129"/>
      <c r="FZ366" s="129"/>
      <c r="GJ366" s="129"/>
      <c r="GT366" s="129"/>
      <c r="HD366" s="129"/>
      <c r="HN366" s="129"/>
      <c r="HX366" s="129"/>
      <c r="IH366" s="129"/>
      <c r="IR366" s="129"/>
      <c r="JB366" s="129"/>
    </row>
    <row xmlns:x14ac="http://schemas.microsoft.com/office/spreadsheetml/2009/9/ac" r="367" s="3" customFormat="true" x14ac:dyDescent="0.25">
      <c r="A367" s="386"/>
      <c r="B367" s="129"/>
      <c r="L367" s="129"/>
      <c r="V367" s="129"/>
      <c r="AF367" s="129"/>
      <c r="AP367" s="129"/>
      <c r="AZ367" s="129"/>
      <c r="BJ367" s="129"/>
      <c r="BT367" s="129"/>
      <c r="BU367" s="129"/>
      <c r="CD367" s="129"/>
      <c r="CE367" s="129"/>
      <c r="CN367" s="129"/>
      <c r="CX367" s="129"/>
      <c r="DH367" s="129"/>
      <c r="DR367" s="129"/>
      <c r="EB367" s="129"/>
      <c r="EL367" s="129"/>
      <c r="EV367" s="129"/>
      <c r="FF367" s="129"/>
      <c r="FP367" s="129"/>
      <c r="FZ367" s="129"/>
      <c r="GJ367" s="129"/>
      <c r="GT367" s="129"/>
      <c r="HD367" s="129"/>
      <c r="HN367" s="129"/>
      <c r="HX367" s="129"/>
      <c r="IH367" s="129"/>
      <c r="IR367" s="129"/>
      <c r="JB367" s="129"/>
    </row>
    <row xmlns:x14ac="http://schemas.microsoft.com/office/spreadsheetml/2009/9/ac" r="368" s="3" customFormat="true" x14ac:dyDescent="0.25">
      <c r="A368" s="386"/>
      <c r="B368" s="129"/>
      <c r="L368" s="129"/>
      <c r="V368" s="129"/>
      <c r="AF368" s="129"/>
      <c r="AP368" s="129"/>
      <c r="AZ368" s="129"/>
      <c r="BJ368" s="129"/>
      <c r="BT368" s="129"/>
      <c r="BU368" s="129"/>
      <c r="CD368" s="129"/>
      <c r="CE368" s="129"/>
      <c r="CN368" s="129"/>
      <c r="CX368" s="129"/>
      <c r="DH368" s="129"/>
      <c r="DR368" s="129"/>
      <c r="EB368" s="129"/>
      <c r="EL368" s="129"/>
      <c r="EV368" s="129"/>
      <c r="FF368" s="129"/>
      <c r="FP368" s="129"/>
      <c r="FZ368" s="129"/>
      <c r="GJ368" s="129"/>
      <c r="GT368" s="129"/>
      <c r="HD368" s="129"/>
      <c r="HN368" s="129"/>
      <c r="HX368" s="129"/>
      <c r="IH368" s="129"/>
      <c r="IR368" s="129"/>
      <c r="JB368" s="129"/>
    </row>
    <row xmlns:x14ac="http://schemas.microsoft.com/office/spreadsheetml/2009/9/ac" r="369" s="3" customFormat="true" x14ac:dyDescent="0.25">
      <c r="A369" s="386"/>
      <c r="B369" s="129"/>
      <c r="L369" s="129"/>
      <c r="V369" s="129"/>
      <c r="AF369" s="129"/>
      <c r="AP369" s="129"/>
      <c r="AZ369" s="129"/>
      <c r="BJ369" s="129"/>
      <c r="BT369" s="129"/>
      <c r="BU369" s="129"/>
      <c r="CD369" s="129"/>
      <c r="CE369" s="129"/>
      <c r="CN369" s="129"/>
      <c r="CX369" s="129"/>
      <c r="DH369" s="129"/>
      <c r="DR369" s="129"/>
      <c r="EB369" s="129"/>
      <c r="EL369" s="129"/>
      <c r="EV369" s="129"/>
      <c r="FF369" s="129"/>
      <c r="FP369" s="129"/>
      <c r="FZ369" s="129"/>
      <c r="GJ369" s="129"/>
      <c r="GT369" s="129"/>
      <c r="HD369" s="129"/>
      <c r="HN369" s="129"/>
      <c r="HX369" s="129"/>
      <c r="IH369" s="129"/>
      <c r="IR369" s="129"/>
      <c r="JB369" s="129"/>
    </row>
    <row xmlns:x14ac="http://schemas.microsoft.com/office/spreadsheetml/2009/9/ac" r="370" s="3" customFormat="true" x14ac:dyDescent="0.25">
      <c r="A370" s="386"/>
      <c r="B370" s="129"/>
      <c r="L370" s="129"/>
      <c r="V370" s="129"/>
      <c r="AF370" s="129"/>
      <c r="AP370" s="129"/>
      <c r="AZ370" s="129"/>
      <c r="BJ370" s="129"/>
      <c r="BT370" s="129"/>
      <c r="BU370" s="129"/>
      <c r="CD370" s="129"/>
      <c r="CE370" s="129"/>
      <c r="CN370" s="129"/>
      <c r="CX370" s="129"/>
      <c r="DH370" s="129"/>
      <c r="DR370" s="129"/>
      <c r="EB370" s="129"/>
      <c r="EL370" s="129"/>
      <c r="EV370" s="129"/>
      <c r="FF370" s="129"/>
      <c r="FP370" s="129"/>
      <c r="FZ370" s="129"/>
      <c r="GJ370" s="129"/>
      <c r="GT370" s="129"/>
      <c r="HD370" s="129"/>
      <c r="HN370" s="129"/>
      <c r="HX370" s="129"/>
      <c r="IH370" s="129"/>
      <c r="IR370" s="129"/>
      <c r="JB370" s="129"/>
    </row>
    <row xmlns:x14ac="http://schemas.microsoft.com/office/spreadsheetml/2009/9/ac" r="371" s="3" customFormat="true" x14ac:dyDescent="0.25">
      <c r="A371" s="386"/>
      <c r="B371" s="129"/>
      <c r="L371" s="129"/>
      <c r="V371" s="129"/>
      <c r="AF371" s="129"/>
      <c r="AP371" s="129"/>
      <c r="AZ371" s="129"/>
      <c r="BJ371" s="129"/>
      <c r="BT371" s="129"/>
      <c r="BU371" s="129"/>
      <c r="CD371" s="129"/>
      <c r="CE371" s="129"/>
      <c r="CN371" s="129"/>
      <c r="CX371" s="129"/>
      <c r="DH371" s="129"/>
      <c r="DR371" s="129"/>
      <c r="EB371" s="129"/>
      <c r="EL371" s="129"/>
      <c r="EV371" s="129"/>
      <c r="FF371" s="129"/>
      <c r="FP371" s="129"/>
      <c r="FZ371" s="129"/>
      <c r="GJ371" s="129"/>
      <c r="GT371" s="129"/>
      <c r="HD371" s="129"/>
      <c r="HN371" s="129"/>
      <c r="HX371" s="129"/>
      <c r="IH371" s="129"/>
      <c r="IR371" s="129"/>
      <c r="JB371" s="129"/>
    </row>
    <row xmlns:x14ac="http://schemas.microsoft.com/office/spreadsheetml/2009/9/ac" r="372" s="3" customFormat="true" x14ac:dyDescent="0.25">
      <c r="A372" s="386"/>
      <c r="B372" s="129"/>
      <c r="L372" s="129"/>
      <c r="V372" s="129"/>
      <c r="AF372" s="129"/>
      <c r="AP372" s="129"/>
      <c r="AZ372" s="129"/>
      <c r="BJ372" s="129"/>
      <c r="BT372" s="129"/>
      <c r="BU372" s="129"/>
      <c r="CD372" s="129"/>
      <c r="CE372" s="129"/>
      <c r="CN372" s="129"/>
      <c r="CX372" s="129"/>
      <c r="DH372" s="129"/>
      <c r="DR372" s="129"/>
      <c r="EB372" s="129"/>
      <c r="EL372" s="129"/>
      <c r="EV372" s="129"/>
      <c r="FF372" s="129"/>
      <c r="FP372" s="129"/>
      <c r="FZ372" s="129"/>
      <c r="GJ372" s="129"/>
      <c r="GT372" s="129"/>
      <c r="HD372" s="129"/>
      <c r="HN372" s="129"/>
      <c r="HX372" s="129"/>
      <c r="IH372" s="129"/>
      <c r="IR372" s="129"/>
      <c r="JB372" s="129"/>
    </row>
    <row xmlns:x14ac="http://schemas.microsoft.com/office/spreadsheetml/2009/9/ac" r="373" s="3" customFormat="true" x14ac:dyDescent="0.25">
      <c r="A373" s="386"/>
      <c r="B373" s="129"/>
      <c r="L373" s="129"/>
      <c r="V373" s="129"/>
      <c r="AF373" s="129"/>
      <c r="AP373" s="129"/>
      <c r="AZ373" s="129"/>
      <c r="BJ373" s="129"/>
      <c r="BT373" s="129"/>
      <c r="BU373" s="129"/>
      <c r="CD373" s="129"/>
      <c r="CE373" s="129"/>
      <c r="CN373" s="129"/>
      <c r="CX373" s="129"/>
      <c r="DH373" s="129"/>
      <c r="DR373" s="129"/>
      <c r="EB373" s="129"/>
      <c r="EL373" s="129"/>
      <c r="EV373" s="129"/>
      <c r="FF373" s="129"/>
      <c r="FP373" s="129"/>
      <c r="FZ373" s="129"/>
      <c r="GJ373" s="129"/>
      <c r="GT373" s="129"/>
      <c r="HD373" s="129"/>
      <c r="HN373" s="129"/>
      <c r="HX373" s="129"/>
      <c r="IH373" s="129"/>
      <c r="IR373" s="129"/>
      <c r="JB373" s="129"/>
    </row>
    <row xmlns:x14ac="http://schemas.microsoft.com/office/spreadsheetml/2009/9/ac" r="374" s="3" customFormat="true" x14ac:dyDescent="0.25">
      <c r="A374" s="386"/>
      <c r="B374" s="129"/>
      <c r="L374" s="129"/>
      <c r="V374" s="129"/>
      <c r="AF374" s="129"/>
      <c r="AP374" s="129"/>
      <c r="AZ374" s="129"/>
      <c r="BJ374" s="129"/>
      <c r="BT374" s="129"/>
      <c r="BU374" s="129"/>
      <c r="CD374" s="129"/>
      <c r="CE374" s="129"/>
      <c r="CN374" s="129"/>
      <c r="CX374" s="129"/>
      <c r="DH374" s="129"/>
      <c r="DR374" s="129"/>
      <c r="EB374" s="129"/>
      <c r="EL374" s="129"/>
      <c r="EV374" s="129"/>
      <c r="FF374" s="129"/>
      <c r="FP374" s="129"/>
      <c r="FZ374" s="129"/>
      <c r="GJ374" s="129"/>
      <c r="GT374" s="129"/>
      <c r="HD374" s="129"/>
      <c r="HN374" s="129"/>
      <c r="HX374" s="129"/>
      <c r="IH374" s="129"/>
      <c r="IR374" s="129"/>
      <c r="JB374" s="129"/>
    </row>
    <row xmlns:x14ac="http://schemas.microsoft.com/office/spreadsheetml/2009/9/ac" r="375" s="3" customFormat="true" x14ac:dyDescent="0.25">
      <c r="A375" s="386"/>
      <c r="B375" s="129"/>
      <c r="L375" s="129"/>
      <c r="V375" s="129"/>
      <c r="AF375" s="129"/>
      <c r="AP375" s="129"/>
      <c r="AZ375" s="129"/>
      <c r="BJ375" s="129"/>
      <c r="BT375" s="129"/>
      <c r="BU375" s="129"/>
      <c r="CD375" s="129"/>
      <c r="CE375" s="129"/>
      <c r="CN375" s="129"/>
      <c r="CX375" s="129"/>
      <c r="DH375" s="129"/>
      <c r="DR375" s="129"/>
      <c r="EB375" s="129"/>
      <c r="EL375" s="129"/>
      <c r="EV375" s="129"/>
      <c r="FF375" s="129"/>
      <c r="FP375" s="129"/>
      <c r="FZ375" s="129"/>
      <c r="GJ375" s="129"/>
      <c r="GT375" s="129"/>
      <c r="HD375" s="129"/>
      <c r="HN375" s="129"/>
      <c r="HX375" s="129"/>
      <c r="IH375" s="129"/>
      <c r="IR375" s="129"/>
      <c r="JB375" s="129"/>
    </row>
    <row xmlns:x14ac="http://schemas.microsoft.com/office/spreadsheetml/2009/9/ac" r="376" s="3" customFormat="true" x14ac:dyDescent="0.25">
      <c r="A376" s="386"/>
      <c r="B376" s="129"/>
      <c r="L376" s="129"/>
      <c r="V376" s="129"/>
      <c r="AF376" s="129"/>
      <c r="AP376" s="129"/>
      <c r="AZ376" s="129"/>
      <c r="BJ376" s="129"/>
      <c r="BT376" s="129"/>
      <c r="BU376" s="129"/>
      <c r="CD376" s="129"/>
      <c r="CE376" s="129"/>
      <c r="CN376" s="129"/>
      <c r="CX376" s="129"/>
      <c r="DH376" s="129"/>
      <c r="DR376" s="129"/>
      <c r="EB376" s="129"/>
      <c r="EL376" s="129"/>
      <c r="EV376" s="129"/>
      <c r="FF376" s="129"/>
      <c r="FP376" s="129"/>
      <c r="FZ376" s="129"/>
      <c r="GJ376" s="129"/>
      <c r="GT376" s="129"/>
      <c r="HD376" s="129"/>
      <c r="HN376" s="129"/>
      <c r="HX376" s="129"/>
      <c r="IH376" s="129"/>
      <c r="IR376" s="129"/>
      <c r="JB376" s="129"/>
    </row>
    <row xmlns:x14ac="http://schemas.microsoft.com/office/spreadsheetml/2009/9/ac" r="377" s="3" customFormat="true" x14ac:dyDescent="0.25">
      <c r="A377" s="386"/>
      <c r="B377" s="129"/>
      <c r="L377" s="129"/>
      <c r="V377" s="129"/>
      <c r="AF377" s="129"/>
      <c r="AP377" s="129"/>
      <c r="AZ377" s="129"/>
      <c r="BJ377" s="129"/>
      <c r="BT377" s="129"/>
      <c r="BU377" s="129"/>
      <c r="CD377" s="129"/>
      <c r="CE377" s="129"/>
      <c r="CN377" s="129"/>
      <c r="CX377" s="129"/>
      <c r="DH377" s="129"/>
      <c r="DR377" s="129"/>
      <c r="EB377" s="129"/>
      <c r="EL377" s="129"/>
      <c r="EV377" s="129"/>
      <c r="FF377" s="129"/>
      <c r="FP377" s="129"/>
      <c r="FZ377" s="129"/>
      <c r="GJ377" s="129"/>
      <c r="GT377" s="129"/>
      <c r="HD377" s="129"/>
      <c r="HN377" s="129"/>
      <c r="HX377" s="129"/>
      <c r="IH377" s="129"/>
      <c r="IR377" s="129"/>
      <c r="JB377" s="129"/>
    </row>
    <row xmlns:x14ac="http://schemas.microsoft.com/office/spreadsheetml/2009/9/ac" r="378" s="3" customFormat="true" x14ac:dyDescent="0.25">
      <c r="A378" s="386"/>
      <c r="B378" s="129"/>
      <c r="L378" s="129"/>
      <c r="V378" s="129"/>
      <c r="AF378" s="129"/>
      <c r="AP378" s="129"/>
      <c r="AZ378" s="129"/>
      <c r="BJ378" s="129"/>
      <c r="BT378" s="129"/>
      <c r="BU378" s="129"/>
      <c r="CD378" s="129"/>
      <c r="CE378" s="129"/>
      <c r="CN378" s="129"/>
      <c r="CX378" s="129"/>
      <c r="DH378" s="129"/>
      <c r="DR378" s="129"/>
      <c r="EB378" s="129"/>
      <c r="EL378" s="129"/>
      <c r="EV378" s="129"/>
      <c r="FF378" s="129"/>
      <c r="FP378" s="129"/>
      <c r="FZ378" s="129"/>
      <c r="GJ378" s="129"/>
      <c r="GT378" s="129"/>
      <c r="HD378" s="129"/>
      <c r="HN378" s="129"/>
      <c r="HX378" s="129"/>
      <c r="IH378" s="129"/>
      <c r="IR378" s="129"/>
      <c r="JB378" s="129"/>
    </row>
    <row xmlns:x14ac="http://schemas.microsoft.com/office/spreadsheetml/2009/9/ac" r="379" s="3" customFormat="true" x14ac:dyDescent="0.25">
      <c r="A379" s="386"/>
      <c r="B379" s="129"/>
      <c r="L379" s="129"/>
      <c r="V379" s="129"/>
      <c r="AF379" s="129"/>
      <c r="AP379" s="129"/>
      <c r="AZ379" s="129"/>
      <c r="BJ379" s="129"/>
      <c r="BT379" s="129"/>
      <c r="BU379" s="129"/>
      <c r="CD379" s="129"/>
      <c r="CE379" s="129"/>
      <c r="CN379" s="129"/>
      <c r="CX379" s="129"/>
      <c r="DH379" s="129"/>
      <c r="DR379" s="129"/>
      <c r="EB379" s="129"/>
      <c r="EL379" s="129"/>
      <c r="EV379" s="129"/>
      <c r="FF379" s="129"/>
      <c r="FP379" s="129"/>
      <c r="FZ379" s="129"/>
      <c r="GJ379" s="129"/>
      <c r="GT379" s="129"/>
      <c r="HD379" s="129"/>
      <c r="HN379" s="129"/>
      <c r="HX379" s="129"/>
      <c r="IH379" s="129"/>
      <c r="IR379" s="129"/>
      <c r="JB379" s="129"/>
    </row>
    <row xmlns:x14ac="http://schemas.microsoft.com/office/spreadsheetml/2009/9/ac" r="380" s="3" customFormat="true" x14ac:dyDescent="0.25">
      <c r="A380" s="386"/>
      <c r="B380" s="129"/>
      <c r="L380" s="129"/>
      <c r="V380" s="129"/>
      <c r="AF380" s="129"/>
      <c r="AP380" s="129"/>
      <c r="AZ380" s="129"/>
      <c r="BJ380" s="129"/>
      <c r="BT380" s="129"/>
      <c r="BU380" s="129"/>
      <c r="CD380" s="129"/>
      <c r="CE380" s="129"/>
      <c r="CN380" s="129"/>
      <c r="CX380" s="129"/>
      <c r="DH380" s="129"/>
      <c r="DR380" s="129"/>
      <c r="EB380" s="129"/>
      <c r="EL380" s="129"/>
      <c r="EV380" s="129"/>
      <c r="FF380" s="129"/>
      <c r="FP380" s="129"/>
      <c r="FZ380" s="129"/>
      <c r="GJ380" s="129"/>
      <c r="GT380" s="129"/>
      <c r="HD380" s="129"/>
      <c r="HN380" s="129"/>
      <c r="HX380" s="129"/>
      <c r="IH380" s="129"/>
      <c r="IR380" s="129"/>
      <c r="JB380" s="129"/>
    </row>
    <row xmlns:x14ac="http://schemas.microsoft.com/office/spreadsheetml/2009/9/ac" r="381" s="3" customFormat="true" x14ac:dyDescent="0.25">
      <c r="A381" s="386"/>
      <c r="B381" s="129"/>
      <c r="L381" s="129"/>
      <c r="V381" s="129"/>
      <c r="AF381" s="129"/>
      <c r="AP381" s="129"/>
      <c r="AZ381" s="129"/>
      <c r="BJ381" s="129"/>
      <c r="BT381" s="129"/>
      <c r="BU381" s="129"/>
      <c r="CD381" s="129"/>
      <c r="CE381" s="129"/>
      <c r="CN381" s="129"/>
      <c r="CX381" s="129"/>
      <c r="DH381" s="129"/>
      <c r="DR381" s="129"/>
      <c r="EB381" s="129"/>
      <c r="EL381" s="129"/>
      <c r="EV381" s="129"/>
      <c r="FF381" s="129"/>
      <c r="FP381" s="129"/>
      <c r="FZ381" s="129"/>
      <c r="GJ381" s="129"/>
      <c r="GT381" s="129"/>
      <c r="HD381" s="129"/>
      <c r="HN381" s="129"/>
      <c r="HX381" s="129"/>
      <c r="IH381" s="129"/>
      <c r="IR381" s="129"/>
      <c r="JB381" s="129"/>
    </row>
    <row xmlns:x14ac="http://schemas.microsoft.com/office/spreadsheetml/2009/9/ac" r="382" s="3" customFormat="true" x14ac:dyDescent="0.25">
      <c r="A382" s="386"/>
      <c r="B382" s="129"/>
      <c r="L382" s="129"/>
      <c r="V382" s="129"/>
      <c r="AF382" s="129"/>
      <c r="AP382" s="129"/>
      <c r="AZ382" s="129"/>
      <c r="BJ382" s="129"/>
      <c r="BT382" s="129"/>
      <c r="BU382" s="129"/>
      <c r="CD382" s="129"/>
      <c r="CE382" s="129"/>
      <c r="CN382" s="129"/>
      <c r="CX382" s="129"/>
      <c r="DH382" s="129"/>
      <c r="DR382" s="129"/>
      <c r="EB382" s="129"/>
      <c r="EL382" s="129"/>
      <c r="EV382" s="129"/>
      <c r="FF382" s="129"/>
      <c r="FP382" s="129"/>
      <c r="FZ382" s="129"/>
      <c r="GJ382" s="129"/>
      <c r="GT382" s="129"/>
      <c r="HD382" s="129"/>
      <c r="HN382" s="129"/>
      <c r="HX382" s="129"/>
      <c r="IH382" s="129"/>
      <c r="IR382" s="129"/>
      <c r="JB382" s="129"/>
    </row>
    <row xmlns:x14ac="http://schemas.microsoft.com/office/spreadsheetml/2009/9/ac" r="383" s="3" customFormat="true" x14ac:dyDescent="0.25">
      <c r="A383" s="386"/>
      <c r="B383" s="129"/>
      <c r="L383" s="129"/>
      <c r="V383" s="129"/>
      <c r="AF383" s="129"/>
      <c r="AP383" s="129"/>
      <c r="AZ383" s="129"/>
      <c r="BJ383" s="129"/>
      <c r="BT383" s="129"/>
      <c r="BU383" s="129"/>
      <c r="CD383" s="129"/>
      <c r="CE383" s="129"/>
      <c r="CN383" s="129"/>
      <c r="CX383" s="129"/>
      <c r="DH383" s="129"/>
      <c r="DR383" s="129"/>
      <c r="EB383" s="129"/>
      <c r="EL383" s="129"/>
      <c r="EV383" s="129"/>
      <c r="FF383" s="129"/>
      <c r="FP383" s="129"/>
      <c r="FZ383" s="129"/>
      <c r="GJ383" s="129"/>
      <c r="GT383" s="129"/>
      <c r="HD383" s="129"/>
      <c r="HN383" s="129"/>
      <c r="HX383" s="129"/>
      <c r="IH383" s="129"/>
      <c r="IR383" s="129"/>
      <c r="JB383" s="129"/>
    </row>
    <row xmlns:x14ac="http://schemas.microsoft.com/office/spreadsheetml/2009/9/ac" r="384" s="3" customFormat="true" x14ac:dyDescent="0.25">
      <c r="A384" s="386"/>
      <c r="B384" s="129"/>
      <c r="L384" s="129"/>
      <c r="V384" s="129"/>
      <c r="AF384" s="129"/>
      <c r="AP384" s="129"/>
      <c r="AZ384" s="129"/>
      <c r="BJ384" s="129"/>
      <c r="BT384" s="129"/>
      <c r="BU384" s="129"/>
      <c r="CD384" s="129"/>
      <c r="CE384" s="129"/>
      <c r="CN384" s="129"/>
      <c r="CX384" s="129"/>
      <c r="DH384" s="129"/>
      <c r="DR384" s="129"/>
      <c r="EB384" s="129"/>
      <c r="EL384" s="129"/>
      <c r="EV384" s="129"/>
      <c r="FF384" s="129"/>
      <c r="FP384" s="129"/>
      <c r="FZ384" s="129"/>
      <c r="GJ384" s="129"/>
      <c r="GT384" s="129"/>
      <c r="HD384" s="129"/>
      <c r="HN384" s="129"/>
      <c r="HX384" s="129"/>
      <c r="IH384" s="129"/>
      <c r="IR384" s="129"/>
      <c r="JB384" s="129"/>
    </row>
    <row xmlns:x14ac="http://schemas.microsoft.com/office/spreadsheetml/2009/9/ac" r="385" s="3" customFormat="true" x14ac:dyDescent="0.25">
      <c r="A385" s="386"/>
      <c r="B385" s="129"/>
      <c r="L385" s="129"/>
      <c r="V385" s="129"/>
      <c r="AF385" s="129"/>
      <c r="AP385" s="129"/>
      <c r="AZ385" s="129"/>
      <c r="BJ385" s="129"/>
      <c r="BT385" s="129"/>
      <c r="BU385" s="129"/>
      <c r="CD385" s="129"/>
      <c r="CE385" s="129"/>
      <c r="CN385" s="129"/>
      <c r="CX385" s="129"/>
      <c r="DH385" s="129"/>
      <c r="DR385" s="129"/>
      <c r="EB385" s="129"/>
      <c r="EL385" s="129"/>
      <c r="EV385" s="129"/>
      <c r="FF385" s="129"/>
      <c r="FP385" s="129"/>
      <c r="FZ385" s="129"/>
      <c r="GJ385" s="129"/>
      <c r="GT385" s="129"/>
      <c r="HD385" s="129"/>
      <c r="HN385" s="129"/>
      <c r="HX385" s="129"/>
      <c r="IH385" s="129"/>
      <c r="IR385" s="129"/>
      <c r="JB385" s="129"/>
    </row>
    <row xmlns:x14ac="http://schemas.microsoft.com/office/spreadsheetml/2009/9/ac" r="386" s="3" customFormat="true" x14ac:dyDescent="0.25">
      <c r="A386" s="386"/>
      <c r="B386" s="129"/>
      <c r="L386" s="129"/>
      <c r="V386" s="129"/>
      <c r="AF386" s="129"/>
      <c r="AP386" s="129"/>
      <c r="AZ386" s="129"/>
      <c r="BJ386" s="129"/>
      <c r="BT386" s="129"/>
      <c r="BU386" s="129"/>
      <c r="CD386" s="129"/>
      <c r="CE386" s="129"/>
      <c r="CN386" s="129"/>
      <c r="CX386" s="129"/>
      <c r="DH386" s="129"/>
      <c r="DR386" s="129"/>
      <c r="EB386" s="129"/>
      <c r="EL386" s="129"/>
      <c r="EV386" s="129"/>
      <c r="FF386" s="129"/>
      <c r="FP386" s="129"/>
      <c r="FZ386" s="129"/>
      <c r="GJ386" s="129"/>
      <c r="GT386" s="129"/>
      <c r="HD386" s="129"/>
      <c r="HN386" s="129"/>
      <c r="HX386" s="129"/>
      <c r="IH386" s="129"/>
      <c r="IR386" s="129"/>
      <c r="JB386" s="129"/>
    </row>
    <row xmlns:x14ac="http://schemas.microsoft.com/office/spreadsheetml/2009/9/ac" r="387" s="3" customFormat="true" x14ac:dyDescent="0.25">
      <c r="A387" s="386"/>
      <c r="B387" s="129"/>
      <c r="L387" s="129"/>
      <c r="V387" s="129"/>
      <c r="AF387" s="129"/>
      <c r="AP387" s="129"/>
      <c r="AZ387" s="129"/>
      <c r="BJ387" s="129"/>
      <c r="BT387" s="129"/>
      <c r="BU387" s="129"/>
      <c r="CD387" s="129"/>
      <c r="CE387" s="129"/>
      <c r="CN387" s="129"/>
      <c r="CX387" s="129"/>
      <c r="DH387" s="129"/>
      <c r="DR387" s="129"/>
      <c r="EB387" s="129"/>
      <c r="EL387" s="129"/>
      <c r="EV387" s="129"/>
      <c r="FF387" s="129"/>
      <c r="FP387" s="129"/>
      <c r="FZ387" s="129"/>
      <c r="GJ387" s="129"/>
      <c r="GT387" s="129"/>
      <c r="HD387" s="129"/>
      <c r="HN387" s="129"/>
      <c r="HX387" s="129"/>
      <c r="IH387" s="129"/>
      <c r="IR387" s="129"/>
      <c r="JB387" s="129"/>
    </row>
    <row xmlns:x14ac="http://schemas.microsoft.com/office/spreadsheetml/2009/9/ac" r="388" s="3" customFormat="true" x14ac:dyDescent="0.25">
      <c r="A388" s="386"/>
      <c r="B388" s="129"/>
      <c r="L388" s="129"/>
      <c r="V388" s="129"/>
      <c r="AF388" s="129"/>
      <c r="AP388" s="129"/>
      <c r="AZ388" s="129"/>
      <c r="BJ388" s="129"/>
      <c r="BT388" s="129"/>
      <c r="BU388" s="129"/>
      <c r="CD388" s="129"/>
      <c r="CE388" s="129"/>
      <c r="CN388" s="129"/>
      <c r="CX388" s="129"/>
      <c r="DH388" s="129"/>
      <c r="DR388" s="129"/>
      <c r="EB388" s="129"/>
      <c r="EL388" s="129"/>
      <c r="EV388" s="129"/>
      <c r="FF388" s="129"/>
      <c r="FP388" s="129"/>
      <c r="FZ388" s="129"/>
      <c r="GJ388" s="129"/>
      <c r="GT388" s="129"/>
      <c r="HD388" s="129"/>
      <c r="HN388" s="129"/>
      <c r="HX388" s="129"/>
      <c r="IH388" s="129"/>
      <c r="IR388" s="129"/>
      <c r="JB388" s="129"/>
    </row>
    <row xmlns:x14ac="http://schemas.microsoft.com/office/spreadsheetml/2009/9/ac" r="389" s="3" customFormat="true" x14ac:dyDescent="0.25">
      <c r="A389" s="386"/>
      <c r="B389" s="129"/>
      <c r="L389" s="129"/>
      <c r="V389" s="129"/>
      <c r="AF389" s="129"/>
      <c r="AP389" s="129"/>
      <c r="AZ389" s="129"/>
      <c r="BJ389" s="129"/>
      <c r="BT389" s="129"/>
      <c r="BU389" s="129"/>
      <c r="CD389" s="129"/>
      <c r="CE389" s="129"/>
      <c r="CN389" s="129"/>
      <c r="CX389" s="129"/>
      <c r="DH389" s="129"/>
      <c r="DR389" s="129"/>
      <c r="EB389" s="129"/>
      <c r="EL389" s="129"/>
      <c r="EV389" s="129"/>
      <c r="FF389" s="129"/>
      <c r="FP389" s="129"/>
      <c r="FZ389" s="129"/>
      <c r="GJ389" s="129"/>
      <c r="GT389" s="129"/>
      <c r="HD389" s="129"/>
      <c r="HN389" s="129"/>
      <c r="HX389" s="129"/>
      <c r="IH389" s="129"/>
      <c r="IR389" s="129"/>
      <c r="JB389" s="129"/>
    </row>
    <row xmlns:x14ac="http://schemas.microsoft.com/office/spreadsheetml/2009/9/ac" r="390" s="3" customFormat="true" x14ac:dyDescent="0.25">
      <c r="A390" s="386"/>
      <c r="B390" s="129"/>
      <c r="L390" s="129"/>
      <c r="V390" s="129"/>
      <c r="AF390" s="129"/>
      <c r="AP390" s="129"/>
      <c r="AZ390" s="129"/>
      <c r="BJ390" s="129"/>
      <c r="BT390" s="129"/>
      <c r="BU390" s="129"/>
      <c r="CD390" s="129"/>
      <c r="CE390" s="129"/>
      <c r="CN390" s="129"/>
      <c r="CX390" s="129"/>
      <c r="DH390" s="129"/>
      <c r="DR390" s="129"/>
      <c r="EB390" s="129"/>
      <c r="EL390" s="129"/>
      <c r="EV390" s="129"/>
      <c r="FF390" s="129"/>
      <c r="FP390" s="129"/>
      <c r="FZ390" s="129"/>
      <c r="GJ390" s="129"/>
      <c r="GT390" s="129"/>
      <c r="HD390" s="129"/>
      <c r="HN390" s="129"/>
      <c r="HX390" s="129"/>
      <c r="IH390" s="129"/>
      <c r="IR390" s="129"/>
      <c r="JB390" s="129"/>
    </row>
    <row xmlns:x14ac="http://schemas.microsoft.com/office/spreadsheetml/2009/9/ac" r="391" s="3" customFormat="true" x14ac:dyDescent="0.25">
      <c r="A391" s="386"/>
      <c r="B391" s="129"/>
      <c r="L391" s="129"/>
      <c r="V391" s="129"/>
      <c r="AF391" s="129"/>
      <c r="AP391" s="129"/>
      <c r="AZ391" s="129"/>
      <c r="BJ391" s="129"/>
      <c r="BT391" s="129"/>
      <c r="BU391" s="129"/>
      <c r="CD391" s="129"/>
      <c r="CE391" s="129"/>
      <c r="CN391" s="129"/>
      <c r="CX391" s="129"/>
      <c r="DH391" s="129"/>
      <c r="DR391" s="129"/>
      <c r="EB391" s="129"/>
      <c r="EL391" s="129"/>
      <c r="EV391" s="129"/>
      <c r="FF391" s="129"/>
      <c r="FP391" s="129"/>
      <c r="FZ391" s="129"/>
      <c r="GJ391" s="129"/>
      <c r="GT391" s="129"/>
      <c r="HD391" s="129"/>
      <c r="HN391" s="129"/>
      <c r="HX391" s="129"/>
      <c r="IH391" s="129"/>
      <c r="IR391" s="129"/>
      <c r="JB391" s="129"/>
    </row>
    <row xmlns:x14ac="http://schemas.microsoft.com/office/spreadsheetml/2009/9/ac" r="392" s="3" customFormat="true" x14ac:dyDescent="0.25">
      <c r="A392" s="386"/>
      <c r="B392" s="129"/>
      <c r="L392" s="129"/>
      <c r="V392" s="129"/>
      <c r="AF392" s="129"/>
      <c r="AP392" s="129"/>
      <c r="AZ392" s="129"/>
      <c r="BJ392" s="129"/>
      <c r="BT392" s="129"/>
      <c r="BU392" s="129"/>
      <c r="CD392" s="129"/>
      <c r="CE392" s="129"/>
      <c r="CN392" s="129"/>
      <c r="CX392" s="129"/>
      <c r="DH392" s="129"/>
      <c r="DR392" s="129"/>
      <c r="EB392" s="129"/>
      <c r="EL392" s="129"/>
      <c r="EV392" s="129"/>
      <c r="FF392" s="129"/>
      <c r="FP392" s="129"/>
      <c r="FZ392" s="129"/>
      <c r="GJ392" s="129"/>
      <c r="GT392" s="129"/>
      <c r="HD392" s="129"/>
      <c r="HN392" s="129"/>
      <c r="HX392" s="129"/>
      <c r="IH392" s="129"/>
      <c r="IR392" s="129"/>
      <c r="JB392" s="129"/>
    </row>
    <row xmlns:x14ac="http://schemas.microsoft.com/office/spreadsheetml/2009/9/ac" r="393" s="3" customFormat="true" x14ac:dyDescent="0.25">
      <c r="A393" s="386"/>
      <c r="B393" s="129"/>
      <c r="L393" s="129"/>
      <c r="V393" s="129"/>
      <c r="AF393" s="129"/>
      <c r="AP393" s="129"/>
      <c r="AZ393" s="129"/>
      <c r="BJ393" s="129"/>
      <c r="BT393" s="129"/>
      <c r="BU393" s="129"/>
      <c r="CD393" s="129"/>
      <c r="CE393" s="129"/>
      <c r="CN393" s="129"/>
      <c r="CX393" s="129"/>
      <c r="DH393" s="129"/>
      <c r="DR393" s="129"/>
      <c r="EB393" s="129"/>
      <c r="EL393" s="129"/>
      <c r="EV393" s="129"/>
      <c r="FF393" s="129"/>
      <c r="FP393" s="129"/>
      <c r="FZ393" s="129"/>
      <c r="GJ393" s="129"/>
      <c r="GT393" s="129"/>
      <c r="HD393" s="129"/>
      <c r="HN393" s="129"/>
      <c r="HX393" s="129"/>
      <c r="IH393" s="129"/>
      <c r="IR393" s="129"/>
      <c r="JB393" s="129"/>
    </row>
    <row xmlns:x14ac="http://schemas.microsoft.com/office/spreadsheetml/2009/9/ac" r="394" s="3" customFormat="true" x14ac:dyDescent="0.25">
      <c r="A394" s="386"/>
      <c r="B394" s="129"/>
      <c r="L394" s="129"/>
      <c r="V394" s="129"/>
      <c r="AF394" s="129"/>
      <c r="AP394" s="129"/>
      <c r="AZ394" s="129"/>
      <c r="BJ394" s="129"/>
      <c r="BT394" s="129"/>
      <c r="BU394" s="129"/>
      <c r="CD394" s="129"/>
      <c r="CE394" s="129"/>
      <c r="CN394" s="129"/>
      <c r="CX394" s="129"/>
      <c r="DH394" s="129"/>
      <c r="DR394" s="129"/>
      <c r="EB394" s="129"/>
      <c r="EL394" s="129"/>
      <c r="EV394" s="129"/>
      <c r="FF394" s="129"/>
      <c r="FP394" s="129"/>
      <c r="FZ394" s="129"/>
      <c r="GJ394" s="129"/>
      <c r="GT394" s="129"/>
      <c r="HD394" s="129"/>
      <c r="HN394" s="129"/>
      <c r="HX394" s="129"/>
      <c r="IH394" s="129"/>
      <c r="IR394" s="129"/>
      <c r="JB394" s="129"/>
    </row>
    <row xmlns:x14ac="http://schemas.microsoft.com/office/spreadsheetml/2009/9/ac" r="395" s="3" customFormat="true" x14ac:dyDescent="0.25">
      <c r="A395" s="386"/>
      <c r="B395" s="129"/>
      <c r="L395" s="129"/>
      <c r="V395" s="129"/>
      <c r="AF395" s="129"/>
      <c r="AP395" s="129"/>
      <c r="AZ395" s="129"/>
      <c r="BJ395" s="129"/>
      <c r="BT395" s="129"/>
      <c r="BU395" s="129"/>
      <c r="CD395" s="129"/>
      <c r="CE395" s="129"/>
      <c r="CN395" s="129"/>
      <c r="CX395" s="129"/>
      <c r="DH395" s="129"/>
      <c r="DR395" s="129"/>
      <c r="EB395" s="129"/>
      <c r="EL395" s="129"/>
      <c r="EV395" s="129"/>
      <c r="FF395" s="129"/>
      <c r="FP395" s="129"/>
      <c r="FZ395" s="129"/>
      <c r="GJ395" s="129"/>
      <c r="GT395" s="129"/>
      <c r="HD395" s="129"/>
      <c r="HN395" s="129"/>
      <c r="HX395" s="129"/>
      <c r="IH395" s="129"/>
      <c r="IR395" s="129"/>
      <c r="JB395" s="129"/>
    </row>
    <row xmlns:x14ac="http://schemas.microsoft.com/office/spreadsheetml/2009/9/ac" r="396" s="3" customFormat="true" x14ac:dyDescent="0.25">
      <c r="A396" s="386"/>
      <c r="B396" s="129"/>
      <c r="L396" s="129"/>
      <c r="V396" s="129"/>
      <c r="AF396" s="129"/>
      <c r="AP396" s="129"/>
      <c r="AZ396" s="129"/>
      <c r="BJ396" s="129"/>
      <c r="BT396" s="129"/>
      <c r="BU396" s="129"/>
      <c r="CD396" s="129"/>
      <c r="CE396" s="129"/>
      <c r="CN396" s="129"/>
      <c r="CX396" s="129"/>
      <c r="DH396" s="129"/>
      <c r="DR396" s="129"/>
      <c r="EB396" s="129"/>
      <c r="EL396" s="129"/>
      <c r="EV396" s="129"/>
      <c r="FF396" s="129"/>
      <c r="FP396" s="129"/>
      <c r="FZ396" s="129"/>
      <c r="GJ396" s="129"/>
      <c r="GT396" s="129"/>
      <c r="HD396" s="129"/>
      <c r="HN396" s="129"/>
      <c r="HX396" s="129"/>
      <c r="IH396" s="129"/>
      <c r="IR396" s="129"/>
      <c r="JB396" s="129"/>
    </row>
    <row xmlns:x14ac="http://schemas.microsoft.com/office/spreadsheetml/2009/9/ac" r="397" s="3" customFormat="true" x14ac:dyDescent="0.25">
      <c r="A397" s="386"/>
      <c r="B397" s="129"/>
      <c r="L397" s="129"/>
      <c r="V397" s="129"/>
      <c r="AF397" s="129"/>
      <c r="AP397" s="129"/>
      <c r="AZ397" s="129"/>
      <c r="BJ397" s="129"/>
      <c r="BT397" s="129"/>
      <c r="BU397" s="129"/>
      <c r="CD397" s="129"/>
      <c r="CE397" s="129"/>
      <c r="CN397" s="129"/>
      <c r="CX397" s="129"/>
      <c r="DH397" s="129"/>
      <c r="DR397" s="129"/>
      <c r="EB397" s="129"/>
      <c r="EL397" s="129"/>
      <c r="EV397" s="129"/>
      <c r="FF397" s="129"/>
      <c r="FP397" s="129"/>
      <c r="FZ397" s="129"/>
      <c r="GJ397" s="129"/>
      <c r="GT397" s="129"/>
      <c r="HD397" s="129"/>
      <c r="HN397" s="129"/>
      <c r="HX397" s="129"/>
      <c r="IH397" s="129"/>
      <c r="IR397" s="129"/>
      <c r="JB397" s="129"/>
    </row>
    <row xmlns:x14ac="http://schemas.microsoft.com/office/spreadsheetml/2009/9/ac" r="398" s="3" customFormat="true" x14ac:dyDescent="0.25">
      <c r="A398" s="386"/>
      <c r="B398" s="129"/>
      <c r="L398" s="129"/>
      <c r="V398" s="129"/>
      <c r="AF398" s="129"/>
      <c r="AP398" s="129"/>
      <c r="AZ398" s="129"/>
      <c r="BJ398" s="129"/>
      <c r="BT398" s="129"/>
      <c r="BU398" s="129"/>
      <c r="CD398" s="129"/>
      <c r="CE398" s="129"/>
      <c r="CN398" s="129"/>
      <c r="CX398" s="129"/>
      <c r="DH398" s="129"/>
      <c r="DR398" s="129"/>
      <c r="EB398" s="129"/>
      <c r="EL398" s="129"/>
      <c r="EV398" s="129"/>
      <c r="FF398" s="129"/>
      <c r="FP398" s="129"/>
      <c r="FZ398" s="129"/>
      <c r="GJ398" s="129"/>
      <c r="GT398" s="129"/>
      <c r="HD398" s="129"/>
      <c r="HN398" s="129"/>
      <c r="HX398" s="129"/>
      <c r="IH398" s="129"/>
      <c r="IR398" s="129"/>
      <c r="JB398" s="129"/>
    </row>
    <row xmlns:x14ac="http://schemas.microsoft.com/office/spreadsheetml/2009/9/ac" r="399" s="3" customFormat="true" x14ac:dyDescent="0.25">
      <c r="A399" s="386"/>
      <c r="B399" s="129"/>
      <c r="L399" s="129"/>
      <c r="V399" s="129"/>
      <c r="AF399" s="129"/>
      <c r="AP399" s="129"/>
      <c r="AZ399" s="129"/>
      <c r="BJ399" s="129"/>
      <c r="BT399" s="129"/>
      <c r="BU399" s="129"/>
      <c r="CD399" s="129"/>
      <c r="CE399" s="129"/>
      <c r="CN399" s="129"/>
      <c r="CX399" s="129"/>
      <c r="DH399" s="129"/>
      <c r="DR399" s="129"/>
      <c r="EB399" s="129"/>
      <c r="EL399" s="129"/>
      <c r="EV399" s="129"/>
      <c r="FF399" s="129"/>
      <c r="FP399" s="129"/>
      <c r="FZ399" s="129"/>
      <c r="GJ399" s="129"/>
      <c r="GT399" s="129"/>
      <c r="HD399" s="129"/>
      <c r="HN399" s="129"/>
      <c r="HX399" s="129"/>
      <c r="IH399" s="129"/>
      <c r="IR399" s="129"/>
      <c r="JB399" s="129"/>
    </row>
    <row xmlns:x14ac="http://schemas.microsoft.com/office/spreadsheetml/2009/9/ac" r="400" s="3" customFormat="true" x14ac:dyDescent="0.25">
      <c r="A400" s="386"/>
      <c r="B400" s="129"/>
      <c r="L400" s="129"/>
      <c r="V400" s="129"/>
      <c r="AF400" s="129"/>
      <c r="AP400" s="129"/>
      <c r="AZ400" s="129"/>
      <c r="BJ400" s="129"/>
      <c r="BT400" s="129"/>
      <c r="BU400" s="129"/>
      <c r="CD400" s="129"/>
      <c r="CE400" s="129"/>
      <c r="CN400" s="129"/>
      <c r="CX400" s="129"/>
      <c r="DH400" s="129"/>
      <c r="DR400" s="129"/>
      <c r="EB400" s="129"/>
      <c r="EL400" s="129"/>
      <c r="EV400" s="129"/>
      <c r="FF400" s="129"/>
      <c r="FP400" s="129"/>
      <c r="FZ400" s="129"/>
      <c r="GJ400" s="129"/>
      <c r="GT400" s="129"/>
      <c r="HD400" s="129"/>
      <c r="HN400" s="129"/>
      <c r="HX400" s="129"/>
      <c r="IH400" s="129"/>
      <c r="IR400" s="129"/>
      <c r="JB400" s="129"/>
    </row>
    <row xmlns:x14ac="http://schemas.microsoft.com/office/spreadsheetml/2009/9/ac" r="401" s="3" customFormat="true" x14ac:dyDescent="0.25">
      <c r="A401" s="386"/>
      <c r="B401" s="129"/>
      <c r="L401" s="129"/>
      <c r="V401" s="129"/>
      <c r="AF401" s="129"/>
      <c r="AP401" s="129"/>
      <c r="AZ401" s="129"/>
      <c r="BJ401" s="129"/>
      <c r="BT401" s="129"/>
      <c r="BU401" s="129"/>
      <c r="CD401" s="129"/>
      <c r="CE401" s="129"/>
      <c r="CN401" s="129"/>
      <c r="CX401" s="129"/>
      <c r="DH401" s="129"/>
      <c r="DR401" s="129"/>
      <c r="EB401" s="129"/>
      <c r="EL401" s="129"/>
      <c r="EV401" s="129"/>
      <c r="FF401" s="129"/>
      <c r="FP401" s="129"/>
      <c r="FZ401" s="129"/>
      <c r="GJ401" s="129"/>
      <c r="GT401" s="129"/>
      <c r="HD401" s="129"/>
      <c r="HN401" s="129"/>
      <c r="HX401" s="129"/>
      <c r="IH401" s="129"/>
      <c r="IR401" s="129"/>
      <c r="JB401" s="129"/>
    </row>
    <row xmlns:x14ac="http://schemas.microsoft.com/office/spreadsheetml/2009/9/ac" r="402" s="3" customFormat="true" x14ac:dyDescent="0.25">
      <c r="A402" s="386"/>
      <c r="B402" s="129"/>
      <c r="L402" s="129"/>
      <c r="V402" s="129"/>
      <c r="AF402" s="129"/>
      <c r="AP402" s="129"/>
      <c r="AZ402" s="129"/>
      <c r="BJ402" s="129"/>
      <c r="BT402" s="129"/>
      <c r="BU402" s="129"/>
      <c r="CD402" s="129"/>
      <c r="CE402" s="129"/>
      <c r="CN402" s="129"/>
      <c r="CX402" s="129"/>
      <c r="DH402" s="129"/>
      <c r="DR402" s="129"/>
      <c r="EB402" s="129"/>
      <c r="EL402" s="129"/>
      <c r="EV402" s="129"/>
      <c r="FF402" s="129"/>
      <c r="FP402" s="129"/>
      <c r="FZ402" s="129"/>
      <c r="GJ402" s="129"/>
      <c r="GT402" s="129"/>
      <c r="HD402" s="129"/>
      <c r="HN402" s="129"/>
      <c r="HX402" s="129"/>
      <c r="IH402" s="129"/>
      <c r="IR402" s="129"/>
      <c r="JB402" s="129"/>
    </row>
    <row xmlns:x14ac="http://schemas.microsoft.com/office/spreadsheetml/2009/9/ac" r="403" s="3" customFormat="true" x14ac:dyDescent="0.25">
      <c r="A403" s="386"/>
      <c r="B403" s="129"/>
      <c r="L403" s="129"/>
      <c r="V403" s="129"/>
      <c r="AF403" s="129"/>
      <c r="AP403" s="129"/>
      <c r="AZ403" s="129"/>
      <c r="BJ403" s="129"/>
      <c r="BT403" s="129"/>
      <c r="BU403" s="129"/>
      <c r="CD403" s="129"/>
      <c r="CE403" s="129"/>
      <c r="CN403" s="129"/>
      <c r="CX403" s="129"/>
      <c r="DH403" s="129"/>
      <c r="DR403" s="129"/>
      <c r="EB403" s="129"/>
      <c r="EL403" s="129"/>
      <c r="EV403" s="129"/>
      <c r="FF403" s="129"/>
      <c r="FP403" s="129"/>
      <c r="FZ403" s="129"/>
      <c r="GJ403" s="129"/>
      <c r="GT403" s="129"/>
      <c r="HD403" s="129"/>
      <c r="HN403" s="129"/>
      <c r="HX403" s="129"/>
      <c r="IH403" s="129"/>
      <c r="IR403" s="129"/>
      <c r="JB403" s="129"/>
    </row>
    <row xmlns:x14ac="http://schemas.microsoft.com/office/spreadsheetml/2009/9/ac" r="404" s="3" customFormat="true" x14ac:dyDescent="0.25">
      <c r="A404" s="386"/>
      <c r="B404" s="129"/>
      <c r="L404" s="129"/>
      <c r="V404" s="129"/>
      <c r="AF404" s="129"/>
      <c r="AP404" s="129"/>
      <c r="AZ404" s="129"/>
      <c r="BJ404" s="129"/>
      <c r="BT404" s="129"/>
      <c r="BU404" s="129"/>
      <c r="CD404" s="129"/>
      <c r="CE404" s="129"/>
      <c r="CN404" s="129"/>
      <c r="CX404" s="129"/>
      <c r="DH404" s="129"/>
      <c r="DR404" s="129"/>
      <c r="EB404" s="129"/>
      <c r="EL404" s="129"/>
      <c r="EV404" s="129"/>
      <c r="FF404" s="129"/>
      <c r="FP404" s="129"/>
      <c r="FZ404" s="129"/>
      <c r="GJ404" s="129"/>
      <c r="GT404" s="129"/>
      <c r="HD404" s="129"/>
      <c r="HN404" s="129"/>
      <c r="HX404" s="129"/>
      <c r="IH404" s="129"/>
      <c r="IR404" s="129"/>
      <c r="JB404" s="129"/>
    </row>
    <row xmlns:x14ac="http://schemas.microsoft.com/office/spreadsheetml/2009/9/ac" r="405" s="3" customFormat="true" x14ac:dyDescent="0.25">
      <c r="A405" s="386"/>
      <c r="B405" s="129"/>
      <c r="L405" s="129"/>
      <c r="V405" s="129"/>
      <c r="AF405" s="129"/>
      <c r="AP405" s="129"/>
      <c r="AZ405" s="129"/>
      <c r="BJ405" s="129"/>
      <c r="BT405" s="129"/>
      <c r="BU405" s="129"/>
      <c r="CD405" s="129"/>
      <c r="CE405" s="129"/>
      <c r="CN405" s="129"/>
      <c r="CX405" s="129"/>
      <c r="DH405" s="129"/>
      <c r="DR405" s="129"/>
      <c r="EB405" s="129"/>
      <c r="EL405" s="129"/>
      <c r="EV405" s="129"/>
      <c r="FF405" s="129"/>
      <c r="FP405" s="129"/>
      <c r="FZ405" s="129"/>
      <c r="GJ405" s="129"/>
      <c r="GT405" s="129"/>
      <c r="HD405" s="129"/>
      <c r="HN405" s="129"/>
      <c r="HX405" s="129"/>
      <c r="IH405" s="129"/>
      <c r="IR405" s="129"/>
      <c r="JB405" s="129"/>
    </row>
    <row xmlns:x14ac="http://schemas.microsoft.com/office/spreadsheetml/2009/9/ac" r="406" s="3" customFormat="true" x14ac:dyDescent="0.25">
      <c r="A406" s="386"/>
      <c r="B406" s="129"/>
      <c r="L406" s="129"/>
      <c r="V406" s="129"/>
      <c r="AF406" s="129"/>
      <c r="AP406" s="129"/>
      <c r="AZ406" s="129"/>
      <c r="BJ406" s="129"/>
      <c r="BT406" s="129"/>
      <c r="BU406" s="129"/>
      <c r="CD406" s="129"/>
      <c r="CE406" s="129"/>
      <c r="CN406" s="129"/>
      <c r="CX406" s="129"/>
      <c r="DH406" s="129"/>
      <c r="DR406" s="129"/>
      <c r="EB406" s="129"/>
      <c r="EL406" s="129"/>
      <c r="EV406" s="129"/>
      <c r="FF406" s="129"/>
      <c r="FP406" s="129"/>
      <c r="FZ406" s="129"/>
      <c r="GJ406" s="129"/>
      <c r="GT406" s="129"/>
      <c r="HD406" s="129"/>
      <c r="HN406" s="129"/>
      <c r="HX406" s="129"/>
      <c r="IH406" s="129"/>
      <c r="IR406" s="129"/>
      <c r="JB406" s="129"/>
    </row>
    <row xmlns:x14ac="http://schemas.microsoft.com/office/spreadsheetml/2009/9/ac" r="407" s="3" customFormat="true" x14ac:dyDescent="0.25">
      <c r="A407" s="386"/>
      <c r="B407" s="129"/>
      <c r="L407" s="129"/>
      <c r="V407" s="129"/>
      <c r="AF407" s="129"/>
      <c r="AP407" s="129"/>
      <c r="AZ407" s="129"/>
      <c r="BJ407" s="129"/>
      <c r="BT407" s="129"/>
      <c r="BU407" s="129"/>
      <c r="CD407" s="129"/>
      <c r="CE407" s="129"/>
      <c r="CN407" s="129"/>
      <c r="CX407" s="129"/>
      <c r="DH407" s="129"/>
      <c r="DR407" s="129"/>
      <c r="EB407" s="129"/>
      <c r="EL407" s="129"/>
      <c r="EV407" s="129"/>
      <c r="FF407" s="129"/>
      <c r="FP407" s="129"/>
      <c r="FZ407" s="129"/>
      <c r="GJ407" s="129"/>
      <c r="GT407" s="129"/>
      <c r="HD407" s="129"/>
      <c r="HN407" s="129"/>
      <c r="HX407" s="129"/>
      <c r="IH407" s="129"/>
      <c r="IR407" s="129"/>
      <c r="JB407" s="129"/>
    </row>
    <row xmlns:x14ac="http://schemas.microsoft.com/office/spreadsheetml/2009/9/ac" r="408" s="3" customFormat="true" x14ac:dyDescent="0.25">
      <c r="A408" s="386"/>
      <c r="B408" s="129"/>
      <c r="L408" s="129"/>
      <c r="V408" s="129"/>
      <c r="AF408" s="129"/>
      <c r="AP408" s="129"/>
      <c r="AZ408" s="129"/>
      <c r="BJ408" s="129"/>
      <c r="BT408" s="129"/>
      <c r="BU408" s="129"/>
      <c r="CD408" s="129"/>
      <c r="CE408" s="129"/>
      <c r="CN408" s="129"/>
      <c r="CX408" s="129"/>
      <c r="DH408" s="129"/>
      <c r="DR408" s="129"/>
      <c r="EB408" s="129"/>
      <c r="EL408" s="129"/>
      <c r="EV408" s="129"/>
      <c r="FF408" s="129"/>
      <c r="FP408" s="129"/>
      <c r="FZ408" s="129"/>
      <c r="GJ408" s="129"/>
      <c r="GT408" s="129"/>
      <c r="HD408" s="129"/>
      <c r="HN408" s="129"/>
      <c r="HX408" s="129"/>
      <c r="IH408" s="129"/>
      <c r="IR408" s="129"/>
      <c r="JB408" s="129"/>
    </row>
    <row xmlns:x14ac="http://schemas.microsoft.com/office/spreadsheetml/2009/9/ac" r="409" s="3" customFormat="true" x14ac:dyDescent="0.25">
      <c r="A409" s="386"/>
      <c r="B409" s="129"/>
      <c r="L409" s="129"/>
      <c r="V409" s="129"/>
      <c r="AF409" s="129"/>
      <c r="AP409" s="129"/>
      <c r="AZ409" s="129"/>
      <c r="BJ409" s="129"/>
      <c r="BT409" s="129"/>
      <c r="BU409" s="129"/>
      <c r="CD409" s="129"/>
      <c r="CE409" s="129"/>
      <c r="CN409" s="129"/>
      <c r="CX409" s="129"/>
      <c r="DH409" s="129"/>
      <c r="DR409" s="129"/>
      <c r="EB409" s="129"/>
      <c r="EL409" s="129"/>
      <c r="EV409" s="129"/>
      <c r="FF409" s="129"/>
      <c r="FP409" s="129"/>
      <c r="FZ409" s="129"/>
      <c r="GJ409" s="129"/>
      <c r="GT409" s="129"/>
      <c r="HD409" s="129"/>
      <c r="HN409" s="129"/>
      <c r="HX409" s="129"/>
      <c r="IH409" s="129"/>
      <c r="IR409" s="129"/>
      <c r="JB409" s="129"/>
    </row>
    <row xmlns:x14ac="http://schemas.microsoft.com/office/spreadsheetml/2009/9/ac" r="410" s="3" customFormat="true" x14ac:dyDescent="0.25">
      <c r="A410" s="386"/>
      <c r="B410" s="129"/>
      <c r="L410" s="129"/>
      <c r="V410" s="129"/>
      <c r="AF410" s="129"/>
      <c r="AP410" s="129"/>
      <c r="AZ410" s="129"/>
      <c r="BJ410" s="129"/>
      <c r="BT410" s="129"/>
      <c r="BU410" s="129"/>
      <c r="CD410" s="129"/>
      <c r="CE410" s="129"/>
      <c r="CN410" s="129"/>
      <c r="CX410" s="129"/>
      <c r="DH410" s="129"/>
      <c r="DR410" s="129"/>
      <c r="EB410" s="129"/>
      <c r="EL410" s="129"/>
      <c r="EV410" s="129"/>
      <c r="FF410" s="129"/>
      <c r="FP410" s="129"/>
      <c r="FZ410" s="129"/>
      <c r="GJ410" s="129"/>
      <c r="GT410" s="129"/>
      <c r="HD410" s="129"/>
      <c r="HN410" s="129"/>
      <c r="HX410" s="129"/>
      <c r="IH410" s="129"/>
      <c r="IR410" s="129"/>
      <c r="JB410" s="129"/>
    </row>
    <row xmlns:x14ac="http://schemas.microsoft.com/office/spreadsheetml/2009/9/ac" r="411" s="3" customFormat="true" x14ac:dyDescent="0.25">
      <c r="A411" s="386"/>
      <c r="B411" s="129"/>
      <c r="L411" s="129"/>
      <c r="V411" s="129"/>
      <c r="AF411" s="129"/>
      <c r="AP411" s="129"/>
      <c r="AZ411" s="129"/>
      <c r="BJ411" s="129"/>
      <c r="BT411" s="129"/>
      <c r="BU411" s="129"/>
      <c r="CD411" s="129"/>
      <c r="CE411" s="129"/>
      <c r="CN411" s="129"/>
      <c r="CX411" s="129"/>
      <c r="DH411" s="129"/>
      <c r="DR411" s="129"/>
      <c r="EB411" s="129"/>
      <c r="EL411" s="129"/>
      <c r="EV411" s="129"/>
      <c r="FF411" s="129"/>
      <c r="FP411" s="129"/>
      <c r="FZ411" s="129"/>
      <c r="GJ411" s="129"/>
      <c r="GT411" s="129"/>
      <c r="HD411" s="129"/>
      <c r="HN411" s="129"/>
      <c r="HX411" s="129"/>
      <c r="IH411" s="129"/>
      <c r="IR411" s="129"/>
      <c r="JB411" s="129"/>
    </row>
    <row xmlns:x14ac="http://schemas.microsoft.com/office/spreadsheetml/2009/9/ac" r="412" s="3" customFormat="true" x14ac:dyDescent="0.25">
      <c r="A412" s="386"/>
      <c r="B412" s="129"/>
      <c r="L412" s="129"/>
      <c r="V412" s="129"/>
      <c r="AF412" s="129"/>
      <c r="AP412" s="129"/>
      <c r="AZ412" s="129"/>
      <c r="BJ412" s="129"/>
      <c r="BT412" s="129"/>
      <c r="BU412" s="129"/>
      <c r="CD412" s="129"/>
      <c r="CE412" s="129"/>
      <c r="CN412" s="129"/>
      <c r="CX412" s="129"/>
      <c r="DH412" s="129"/>
      <c r="DR412" s="129"/>
      <c r="EB412" s="129"/>
      <c r="EL412" s="129"/>
      <c r="EV412" s="129"/>
      <c r="FF412" s="129"/>
      <c r="FP412" s="129"/>
      <c r="FZ412" s="129"/>
      <c r="GJ412" s="129"/>
      <c r="GT412" s="129"/>
      <c r="HD412" s="129"/>
      <c r="HN412" s="129"/>
      <c r="HX412" s="129"/>
      <c r="IH412" s="129"/>
      <c r="IR412" s="129"/>
      <c r="JB412" s="129"/>
    </row>
    <row xmlns:x14ac="http://schemas.microsoft.com/office/spreadsheetml/2009/9/ac" r="413" s="3" customFormat="true" x14ac:dyDescent="0.25">
      <c r="A413" s="386"/>
      <c r="B413" s="129"/>
      <c r="L413" s="129"/>
      <c r="V413" s="129"/>
      <c r="AF413" s="129"/>
      <c r="AP413" s="129"/>
      <c r="AZ413" s="129"/>
      <c r="BJ413" s="129"/>
      <c r="BT413" s="129"/>
      <c r="BU413" s="129"/>
      <c r="CD413" s="129"/>
      <c r="CE413" s="129"/>
      <c r="CN413" s="129"/>
      <c r="CX413" s="129"/>
      <c r="DH413" s="129"/>
      <c r="DR413" s="129"/>
      <c r="EB413" s="129"/>
      <c r="EL413" s="129"/>
      <c r="EV413" s="129"/>
      <c r="FF413" s="129"/>
      <c r="FP413" s="129"/>
      <c r="FZ413" s="129"/>
      <c r="GJ413" s="129"/>
      <c r="GT413" s="129"/>
      <c r="HD413" s="129"/>
      <c r="HN413" s="129"/>
      <c r="HX413" s="129"/>
      <c r="IH413" s="129"/>
      <c r="IR413" s="129"/>
      <c r="JB413" s="129"/>
    </row>
    <row xmlns:x14ac="http://schemas.microsoft.com/office/spreadsheetml/2009/9/ac" r="414" s="3" customFormat="true" x14ac:dyDescent="0.25">
      <c r="A414" s="386"/>
      <c r="B414" s="129"/>
      <c r="L414" s="129"/>
      <c r="V414" s="129"/>
      <c r="AF414" s="129"/>
      <c r="AP414" s="129"/>
      <c r="AZ414" s="129"/>
      <c r="BJ414" s="129"/>
      <c r="BT414" s="129"/>
      <c r="BU414" s="129"/>
      <c r="CD414" s="129"/>
      <c r="CE414" s="129"/>
      <c r="CN414" s="129"/>
      <c r="CX414" s="129"/>
      <c r="DH414" s="129"/>
      <c r="DR414" s="129"/>
      <c r="EB414" s="129"/>
      <c r="EL414" s="129"/>
      <c r="EV414" s="129"/>
      <c r="FF414" s="129"/>
      <c r="FP414" s="129"/>
      <c r="FZ414" s="129"/>
      <c r="GJ414" s="129"/>
      <c r="GT414" s="129"/>
      <c r="HD414" s="129"/>
      <c r="HN414" s="129"/>
      <c r="HX414" s="129"/>
      <c r="IH414" s="129"/>
      <c r="IR414" s="129"/>
      <c r="JB414" s="129"/>
    </row>
    <row xmlns:x14ac="http://schemas.microsoft.com/office/spreadsheetml/2009/9/ac" r="415" s="3" customFormat="true" x14ac:dyDescent="0.25">
      <c r="A415" s="386"/>
      <c r="B415" s="129"/>
      <c r="L415" s="129"/>
      <c r="V415" s="129"/>
      <c r="AF415" s="129"/>
      <c r="AP415" s="129"/>
      <c r="AZ415" s="129"/>
      <c r="BJ415" s="129"/>
      <c r="BT415" s="129"/>
      <c r="BU415" s="129"/>
      <c r="CD415" s="129"/>
      <c r="CE415" s="129"/>
      <c r="CN415" s="129"/>
      <c r="CX415" s="129"/>
      <c r="DH415" s="129"/>
      <c r="DR415" s="129"/>
      <c r="EB415" s="129"/>
      <c r="EL415" s="129"/>
      <c r="EV415" s="129"/>
      <c r="FF415" s="129"/>
      <c r="FP415" s="129"/>
      <c r="FZ415" s="129"/>
      <c r="GJ415" s="129"/>
      <c r="GT415" s="129"/>
      <c r="HD415" s="129"/>
      <c r="HN415" s="129"/>
      <c r="HX415" s="129"/>
      <c r="IH415" s="129"/>
      <c r="IR415" s="129"/>
      <c r="JB415" s="129"/>
    </row>
    <row xmlns:x14ac="http://schemas.microsoft.com/office/spreadsheetml/2009/9/ac" r="416" s="3" customFormat="true" x14ac:dyDescent="0.25">
      <c r="A416" s="386"/>
      <c r="B416" s="129"/>
      <c r="L416" s="129"/>
      <c r="V416" s="129"/>
      <c r="AF416" s="129"/>
      <c r="AP416" s="129"/>
      <c r="AZ416" s="129"/>
      <c r="BJ416" s="129"/>
      <c r="BT416" s="129"/>
      <c r="BU416" s="129"/>
      <c r="CD416" s="129"/>
      <c r="CE416" s="129"/>
      <c r="CN416" s="129"/>
      <c r="CX416" s="129"/>
      <c r="DH416" s="129"/>
      <c r="DR416" s="129"/>
      <c r="EB416" s="129"/>
      <c r="EL416" s="129"/>
      <c r="EV416" s="129"/>
      <c r="FF416" s="129"/>
      <c r="FP416" s="129"/>
      <c r="FZ416" s="129"/>
      <c r="GJ416" s="129"/>
      <c r="GT416" s="129"/>
      <c r="HD416" s="129"/>
      <c r="HN416" s="129"/>
      <c r="HX416" s="129"/>
      <c r="IH416" s="129"/>
      <c r="IR416" s="129"/>
      <c r="JB416" s="129"/>
    </row>
    <row xmlns:x14ac="http://schemas.microsoft.com/office/spreadsheetml/2009/9/ac" r="417" s="3" customFormat="true" x14ac:dyDescent="0.25">
      <c r="A417" s="386"/>
      <c r="B417" s="129"/>
      <c r="L417" s="129"/>
      <c r="V417" s="129"/>
      <c r="AF417" s="129"/>
      <c r="AP417" s="129"/>
      <c r="AZ417" s="129"/>
      <c r="BJ417" s="129"/>
      <c r="BT417" s="129"/>
      <c r="BU417" s="129"/>
      <c r="CD417" s="129"/>
      <c r="CE417" s="129"/>
      <c r="CN417" s="129"/>
      <c r="CX417" s="129"/>
      <c r="DH417" s="129"/>
      <c r="DR417" s="129"/>
      <c r="EB417" s="129"/>
      <c r="EL417" s="129"/>
      <c r="EV417" s="129"/>
      <c r="FF417" s="129"/>
      <c r="FP417" s="129"/>
      <c r="FZ417" s="129"/>
      <c r="GJ417" s="129"/>
      <c r="GT417" s="129"/>
      <c r="HD417" s="129"/>
      <c r="HN417" s="129"/>
      <c r="HX417" s="129"/>
      <c r="IH417" s="129"/>
      <c r="IR417" s="129"/>
      <c r="JB417" s="129"/>
    </row>
    <row xmlns:x14ac="http://schemas.microsoft.com/office/spreadsheetml/2009/9/ac" r="418" s="3" customFormat="true" x14ac:dyDescent="0.25">
      <c r="A418" s="386"/>
      <c r="B418" s="129"/>
      <c r="L418" s="129"/>
      <c r="V418" s="129"/>
      <c r="AF418" s="129"/>
      <c r="AP418" s="129"/>
      <c r="AZ418" s="129"/>
      <c r="BJ418" s="129"/>
      <c r="BT418" s="129"/>
      <c r="BU418" s="129"/>
      <c r="CD418" s="129"/>
      <c r="CE418" s="129"/>
      <c r="CN418" s="129"/>
      <c r="CX418" s="129"/>
      <c r="DH418" s="129"/>
      <c r="DR418" s="129"/>
      <c r="EB418" s="129"/>
      <c r="EL418" s="129"/>
      <c r="EV418" s="129"/>
      <c r="FF418" s="129"/>
      <c r="FP418" s="129"/>
      <c r="FZ418" s="129"/>
      <c r="GJ418" s="129"/>
      <c r="GT418" s="129"/>
      <c r="HD418" s="129"/>
      <c r="HN418" s="129"/>
      <c r="HX418" s="129"/>
      <c r="IH418" s="129"/>
      <c r="IR418" s="129"/>
      <c r="JB418" s="129"/>
    </row>
    <row xmlns:x14ac="http://schemas.microsoft.com/office/spreadsheetml/2009/9/ac" r="419" s="3" customFormat="true" x14ac:dyDescent="0.25">
      <c r="A419" s="386"/>
      <c r="B419" s="129"/>
      <c r="L419" s="129"/>
      <c r="V419" s="129"/>
      <c r="AF419" s="129"/>
      <c r="AP419" s="129"/>
      <c r="AZ419" s="129"/>
      <c r="BJ419" s="129"/>
      <c r="BT419" s="129"/>
      <c r="BU419" s="129"/>
      <c r="CD419" s="129"/>
      <c r="CE419" s="129"/>
      <c r="CN419" s="129"/>
      <c r="CX419" s="129"/>
      <c r="DH419" s="129"/>
      <c r="DR419" s="129"/>
      <c r="EB419" s="129"/>
      <c r="EL419" s="129"/>
      <c r="EV419" s="129"/>
      <c r="FF419" s="129"/>
      <c r="FP419" s="129"/>
      <c r="FZ419" s="129"/>
      <c r="GJ419" s="129"/>
      <c r="GT419" s="129"/>
      <c r="HD419" s="129"/>
      <c r="HN419" s="129"/>
      <c r="HX419" s="129"/>
      <c r="IH419" s="129"/>
      <c r="IR419" s="129"/>
      <c r="JB419" s="129"/>
    </row>
    <row xmlns:x14ac="http://schemas.microsoft.com/office/spreadsheetml/2009/9/ac" r="420" s="3" customFormat="true" x14ac:dyDescent="0.25">
      <c r="A420" s="386"/>
      <c r="B420" s="129"/>
      <c r="L420" s="129"/>
      <c r="V420" s="129"/>
      <c r="AF420" s="129"/>
      <c r="AP420" s="129"/>
      <c r="AZ420" s="129"/>
      <c r="BJ420" s="129"/>
      <c r="BT420" s="129"/>
      <c r="BU420" s="129"/>
      <c r="CD420" s="129"/>
      <c r="CE420" s="129"/>
      <c r="CN420" s="129"/>
      <c r="CX420" s="129"/>
      <c r="DH420" s="129"/>
      <c r="DR420" s="129"/>
      <c r="EB420" s="129"/>
      <c r="EL420" s="129"/>
      <c r="EV420" s="129"/>
      <c r="FF420" s="129"/>
      <c r="FP420" s="129"/>
      <c r="FZ420" s="129"/>
      <c r="GJ420" s="129"/>
      <c r="GT420" s="129"/>
      <c r="HD420" s="129"/>
      <c r="HN420" s="129"/>
      <c r="HX420" s="129"/>
      <c r="IH420" s="129"/>
      <c r="IR420" s="129"/>
      <c r="JB420" s="129"/>
    </row>
    <row xmlns:x14ac="http://schemas.microsoft.com/office/spreadsheetml/2009/9/ac" r="421" s="3" customFormat="true" x14ac:dyDescent="0.25">
      <c r="A421" s="386"/>
      <c r="B421" s="129"/>
      <c r="L421" s="129"/>
      <c r="V421" s="129"/>
      <c r="AF421" s="129"/>
      <c r="AP421" s="129"/>
      <c r="AZ421" s="129"/>
      <c r="BJ421" s="129"/>
      <c r="BT421" s="129"/>
      <c r="BU421" s="129"/>
      <c r="CD421" s="129"/>
      <c r="CE421" s="129"/>
      <c r="CN421" s="129"/>
      <c r="CX421" s="129"/>
      <c r="DH421" s="129"/>
      <c r="DR421" s="129"/>
      <c r="EB421" s="129"/>
      <c r="EL421" s="129"/>
      <c r="EV421" s="129"/>
      <c r="FF421" s="129"/>
      <c r="FP421" s="129"/>
      <c r="FZ421" s="129"/>
      <c r="GJ421" s="129"/>
      <c r="GT421" s="129"/>
      <c r="HD421" s="129"/>
      <c r="HN421" s="129"/>
      <c r="HX421" s="129"/>
      <c r="IH421" s="129"/>
      <c r="IR421" s="129"/>
      <c r="JB421" s="129"/>
    </row>
    <row xmlns:x14ac="http://schemas.microsoft.com/office/spreadsheetml/2009/9/ac" r="422" s="3" customFormat="true" x14ac:dyDescent="0.25">
      <c r="A422" s="386"/>
      <c r="B422" s="129"/>
      <c r="L422" s="129"/>
      <c r="V422" s="129"/>
      <c r="AF422" s="129"/>
      <c r="AP422" s="129"/>
      <c r="AZ422" s="129"/>
      <c r="BJ422" s="129"/>
      <c r="BT422" s="129"/>
      <c r="BU422" s="129"/>
      <c r="CD422" s="129"/>
      <c r="CE422" s="129"/>
      <c r="CN422" s="129"/>
      <c r="CX422" s="129"/>
      <c r="DH422" s="129"/>
      <c r="DR422" s="129"/>
      <c r="EB422" s="129"/>
      <c r="EL422" s="129"/>
      <c r="EV422" s="129"/>
      <c r="FF422" s="129"/>
      <c r="FP422" s="129"/>
      <c r="FZ422" s="129"/>
      <c r="GJ422" s="129"/>
      <c r="GT422" s="129"/>
      <c r="HD422" s="129"/>
      <c r="HN422" s="129"/>
      <c r="HX422" s="129"/>
      <c r="IH422" s="129"/>
      <c r="IR422" s="129"/>
      <c r="JB422" s="129"/>
    </row>
    <row xmlns:x14ac="http://schemas.microsoft.com/office/spreadsheetml/2009/9/ac" r="423" s="3" customFormat="true" x14ac:dyDescent="0.25">
      <c r="A423" s="386"/>
      <c r="B423" s="129"/>
      <c r="L423" s="129"/>
      <c r="V423" s="129"/>
      <c r="AF423" s="129"/>
      <c r="AP423" s="129"/>
      <c r="AZ423" s="129"/>
      <c r="BJ423" s="129"/>
      <c r="BT423" s="129"/>
      <c r="BU423" s="129"/>
      <c r="CD423" s="129"/>
      <c r="CE423" s="129"/>
      <c r="CN423" s="129"/>
      <c r="CX423" s="129"/>
      <c r="DH423" s="129"/>
      <c r="DR423" s="129"/>
      <c r="EB423" s="129"/>
      <c r="EL423" s="129"/>
      <c r="EV423" s="129"/>
      <c r="FF423" s="129"/>
      <c r="FP423" s="129"/>
      <c r="FZ423" s="129"/>
      <c r="GJ423" s="129"/>
      <c r="GT423" s="129"/>
      <c r="HD423" s="129"/>
      <c r="HN423" s="129"/>
      <c r="HX423" s="129"/>
      <c r="IH423" s="129"/>
      <c r="IR423" s="129"/>
      <c r="JB423" s="129"/>
    </row>
    <row xmlns:x14ac="http://schemas.microsoft.com/office/spreadsheetml/2009/9/ac" r="424" s="3" customFormat="true" x14ac:dyDescent="0.25">
      <c r="A424" s="386"/>
      <c r="B424" s="129"/>
      <c r="L424" s="129"/>
      <c r="V424" s="129"/>
      <c r="AF424" s="129"/>
      <c r="AP424" s="129"/>
      <c r="AZ424" s="129"/>
      <c r="BJ424" s="129"/>
      <c r="BT424" s="129"/>
      <c r="BU424" s="129"/>
      <c r="CD424" s="129"/>
      <c r="CE424" s="129"/>
      <c r="CN424" s="129"/>
      <c r="CX424" s="129"/>
      <c r="DH424" s="129"/>
      <c r="DR424" s="129"/>
      <c r="EB424" s="129"/>
      <c r="EL424" s="129"/>
      <c r="EV424" s="129"/>
      <c r="FF424" s="129"/>
      <c r="FP424" s="129"/>
      <c r="FZ424" s="129"/>
      <c r="GJ424" s="129"/>
      <c r="GT424" s="129"/>
      <c r="HD424" s="129"/>
      <c r="HN424" s="129"/>
      <c r="HX424" s="129"/>
      <c r="IH424" s="129"/>
      <c r="IR424" s="129"/>
      <c r="JB424" s="129"/>
    </row>
    <row xmlns:x14ac="http://schemas.microsoft.com/office/spreadsheetml/2009/9/ac" r="425" s="3" customFormat="true" x14ac:dyDescent="0.25">
      <c r="A425" s="386"/>
      <c r="B425" s="129"/>
      <c r="L425" s="129"/>
      <c r="V425" s="129"/>
      <c r="AF425" s="129"/>
      <c r="AP425" s="129"/>
      <c r="AZ425" s="129"/>
      <c r="BJ425" s="129"/>
      <c r="BT425" s="129"/>
      <c r="BU425" s="129"/>
      <c r="CD425" s="129"/>
      <c r="CE425" s="129"/>
      <c r="CN425" s="129"/>
      <c r="CX425" s="129"/>
      <c r="DH425" s="129"/>
      <c r="DR425" s="129"/>
      <c r="EB425" s="129"/>
      <c r="EL425" s="129"/>
      <c r="EV425" s="129"/>
      <c r="FF425" s="129"/>
      <c r="FP425" s="129"/>
      <c r="FZ425" s="129"/>
      <c r="GJ425" s="129"/>
      <c r="GT425" s="129"/>
      <c r="HD425" s="129"/>
      <c r="HN425" s="129"/>
      <c r="HX425" s="129"/>
      <c r="IH425" s="129"/>
      <c r="IR425" s="129"/>
      <c r="JB425" s="129"/>
    </row>
    <row xmlns:x14ac="http://schemas.microsoft.com/office/spreadsheetml/2009/9/ac" r="426" s="3" customFormat="true" x14ac:dyDescent="0.25">
      <c r="A426" s="386"/>
      <c r="B426" s="129"/>
      <c r="L426" s="129"/>
      <c r="V426" s="129"/>
      <c r="AF426" s="129"/>
      <c r="AP426" s="129"/>
      <c r="AZ426" s="129"/>
      <c r="BJ426" s="129"/>
      <c r="BT426" s="129"/>
      <c r="BU426" s="129"/>
      <c r="CD426" s="129"/>
      <c r="CE426" s="129"/>
      <c r="CN426" s="129"/>
      <c r="CX426" s="129"/>
      <c r="DH426" s="129"/>
      <c r="DR426" s="129"/>
      <c r="EB426" s="129"/>
      <c r="EL426" s="129"/>
      <c r="EV426" s="129"/>
      <c r="FF426" s="129"/>
      <c r="FP426" s="129"/>
      <c r="FZ426" s="129"/>
      <c r="GJ426" s="129"/>
      <c r="GT426" s="129"/>
      <c r="HD426" s="129"/>
      <c r="HN426" s="129"/>
      <c r="HX426" s="129"/>
      <c r="IH426" s="129"/>
      <c r="IR426" s="129"/>
      <c r="JB426" s="129"/>
    </row>
    <row xmlns:x14ac="http://schemas.microsoft.com/office/spreadsheetml/2009/9/ac" r="427" s="3" customFormat="true" x14ac:dyDescent="0.25">
      <c r="A427" s="386"/>
      <c r="B427" s="129"/>
      <c r="L427" s="129"/>
      <c r="V427" s="129"/>
      <c r="AF427" s="129"/>
      <c r="AP427" s="129"/>
      <c r="AZ427" s="129"/>
      <c r="BJ427" s="129"/>
      <c r="BT427" s="129"/>
      <c r="BU427" s="129"/>
      <c r="CD427" s="129"/>
      <c r="CE427" s="129"/>
      <c r="CN427" s="129"/>
      <c r="CX427" s="129"/>
      <c r="DH427" s="129"/>
      <c r="DR427" s="129"/>
      <c r="EB427" s="129"/>
      <c r="EL427" s="129"/>
      <c r="EV427" s="129"/>
      <c r="FF427" s="129"/>
      <c r="FP427" s="129"/>
      <c r="FZ427" s="129"/>
      <c r="GJ427" s="129"/>
      <c r="GT427" s="129"/>
      <c r="HD427" s="129"/>
      <c r="HN427" s="129"/>
      <c r="HX427" s="129"/>
      <c r="IH427" s="129"/>
      <c r="IR427" s="129"/>
      <c r="JB427" s="129"/>
    </row>
    <row xmlns:x14ac="http://schemas.microsoft.com/office/spreadsheetml/2009/9/ac" r="428" s="3" customFormat="true" x14ac:dyDescent="0.25">
      <c r="A428" s="386"/>
      <c r="B428" s="129"/>
      <c r="L428" s="129"/>
      <c r="V428" s="129"/>
      <c r="AF428" s="129"/>
      <c r="AP428" s="129"/>
      <c r="AZ428" s="129"/>
      <c r="BJ428" s="129"/>
      <c r="BT428" s="129"/>
      <c r="BU428" s="129"/>
      <c r="CD428" s="129"/>
      <c r="CE428" s="129"/>
      <c r="CN428" s="129"/>
      <c r="CX428" s="129"/>
      <c r="DH428" s="129"/>
      <c r="DR428" s="129"/>
      <c r="EB428" s="129"/>
      <c r="EL428" s="129"/>
      <c r="EV428" s="129"/>
      <c r="FF428" s="129"/>
      <c r="FP428" s="129"/>
      <c r="FZ428" s="129"/>
      <c r="GJ428" s="129"/>
      <c r="GT428" s="129"/>
      <c r="HD428" s="129"/>
      <c r="HN428" s="129"/>
      <c r="HX428" s="129"/>
      <c r="IH428" s="129"/>
      <c r="IR428" s="129"/>
      <c r="JB428" s="129"/>
    </row>
    <row xmlns:x14ac="http://schemas.microsoft.com/office/spreadsheetml/2009/9/ac" r="429" s="3" customFormat="true" x14ac:dyDescent="0.25">
      <c r="A429" s="386"/>
      <c r="B429" s="129"/>
      <c r="L429" s="129"/>
      <c r="V429" s="129"/>
      <c r="AF429" s="129"/>
      <c r="AP429" s="129"/>
      <c r="AZ429" s="129"/>
      <c r="BJ429" s="129"/>
      <c r="BT429" s="129"/>
      <c r="BU429" s="129"/>
      <c r="CD429" s="129"/>
      <c r="CE429" s="129"/>
      <c r="CN429" s="129"/>
      <c r="CX429" s="129"/>
      <c r="DH429" s="129"/>
      <c r="DR429" s="129"/>
      <c r="EB429" s="129"/>
      <c r="EL429" s="129"/>
      <c r="EV429" s="129"/>
      <c r="FF429" s="129"/>
      <c r="FP429" s="129"/>
      <c r="FZ429" s="129"/>
      <c r="GJ429" s="129"/>
      <c r="GT429" s="129"/>
      <c r="HD429" s="129"/>
      <c r="HN429" s="129"/>
      <c r="HX429" s="129"/>
      <c r="IH429" s="129"/>
      <c r="IR429" s="129"/>
      <c r="JB429" s="129"/>
    </row>
    <row xmlns:x14ac="http://schemas.microsoft.com/office/spreadsheetml/2009/9/ac" r="430" s="3" customFormat="true" x14ac:dyDescent="0.25">
      <c r="A430" s="386"/>
      <c r="B430" s="129"/>
      <c r="L430" s="129"/>
      <c r="V430" s="129"/>
      <c r="AF430" s="129"/>
      <c r="AP430" s="129"/>
      <c r="AZ430" s="129"/>
      <c r="BJ430" s="129"/>
      <c r="BT430" s="129"/>
      <c r="BU430" s="129"/>
      <c r="CD430" s="129"/>
      <c r="CE430" s="129"/>
      <c r="CN430" s="129"/>
      <c r="CX430" s="129"/>
      <c r="DH430" s="129"/>
      <c r="DR430" s="129"/>
      <c r="EB430" s="129"/>
      <c r="EL430" s="129"/>
      <c r="EV430" s="129"/>
      <c r="FF430" s="129"/>
      <c r="FP430" s="129"/>
      <c r="FZ430" s="129"/>
      <c r="GJ430" s="129"/>
      <c r="GT430" s="129"/>
      <c r="HD430" s="129"/>
      <c r="HN430" s="129"/>
      <c r="HX430" s="129"/>
      <c r="IH430" s="129"/>
      <c r="IR430" s="129"/>
      <c r="JB430" s="129"/>
    </row>
    <row xmlns:x14ac="http://schemas.microsoft.com/office/spreadsheetml/2009/9/ac" r="431" s="3" customFormat="true" x14ac:dyDescent="0.25">
      <c r="A431" s="386"/>
      <c r="B431" s="129"/>
      <c r="L431" s="129"/>
      <c r="V431" s="129"/>
      <c r="AF431" s="129"/>
      <c r="AP431" s="129"/>
      <c r="AZ431" s="129"/>
      <c r="BJ431" s="129"/>
      <c r="BT431" s="129"/>
      <c r="BU431" s="129"/>
      <c r="CD431" s="129"/>
      <c r="CE431" s="129"/>
      <c r="CN431" s="129"/>
      <c r="CX431" s="129"/>
      <c r="DH431" s="129"/>
      <c r="DR431" s="129"/>
      <c r="EB431" s="129"/>
      <c r="EL431" s="129"/>
      <c r="EV431" s="129"/>
      <c r="FF431" s="129"/>
      <c r="FP431" s="129"/>
      <c r="FZ431" s="129"/>
      <c r="GJ431" s="129"/>
      <c r="GT431" s="129"/>
      <c r="HD431" s="129"/>
      <c r="HN431" s="129"/>
      <c r="HX431" s="129"/>
      <c r="IH431" s="129"/>
      <c r="IR431" s="129"/>
      <c r="JB431" s="129"/>
    </row>
    <row xmlns:x14ac="http://schemas.microsoft.com/office/spreadsheetml/2009/9/ac" r="432" s="3" customFormat="true" x14ac:dyDescent="0.25">
      <c r="A432" s="386"/>
      <c r="B432" s="129"/>
      <c r="L432" s="129"/>
      <c r="V432" s="129"/>
      <c r="AF432" s="129"/>
      <c r="AP432" s="129"/>
      <c r="AZ432" s="129"/>
      <c r="BJ432" s="129"/>
      <c r="BT432" s="129"/>
      <c r="BU432" s="129"/>
      <c r="CD432" s="129"/>
      <c r="CE432" s="129"/>
      <c r="CN432" s="129"/>
      <c r="CX432" s="129"/>
      <c r="DH432" s="129"/>
      <c r="DR432" s="129"/>
      <c r="EB432" s="129"/>
      <c r="EL432" s="129"/>
      <c r="EV432" s="129"/>
      <c r="FF432" s="129"/>
      <c r="FP432" s="129"/>
      <c r="FZ432" s="129"/>
      <c r="GJ432" s="129"/>
      <c r="GT432" s="129"/>
      <c r="HD432" s="129"/>
      <c r="HN432" s="129"/>
      <c r="HX432" s="129"/>
      <c r="IH432" s="129"/>
      <c r="IR432" s="129"/>
      <c r="JB432" s="129"/>
    </row>
    <row xmlns:x14ac="http://schemas.microsoft.com/office/spreadsheetml/2009/9/ac" r="433" s="3" customFormat="true" x14ac:dyDescent="0.25">
      <c r="A433" s="386"/>
      <c r="B433" s="129"/>
      <c r="L433" s="129"/>
      <c r="V433" s="129"/>
      <c r="AF433" s="129"/>
      <c r="AP433" s="129"/>
      <c r="AZ433" s="129"/>
      <c r="BJ433" s="129"/>
      <c r="BT433" s="129"/>
      <c r="BU433" s="129"/>
      <c r="CD433" s="129"/>
      <c r="CE433" s="129"/>
      <c r="CN433" s="129"/>
      <c r="CX433" s="129"/>
      <c r="DH433" s="129"/>
      <c r="DR433" s="129"/>
      <c r="EB433" s="129"/>
      <c r="EL433" s="129"/>
      <c r="EV433" s="129"/>
      <c r="FF433" s="129"/>
      <c r="FP433" s="129"/>
      <c r="FZ433" s="129"/>
      <c r="GJ433" s="129"/>
      <c r="GT433" s="129"/>
      <c r="HD433" s="129"/>
      <c r="HN433" s="129"/>
      <c r="HX433" s="129"/>
      <c r="IH433" s="129"/>
      <c r="IR433" s="129"/>
      <c r="JB433" s="129"/>
    </row>
    <row xmlns:x14ac="http://schemas.microsoft.com/office/spreadsheetml/2009/9/ac" r="434" s="3" customFormat="true" x14ac:dyDescent="0.25">
      <c r="A434" s="386"/>
      <c r="B434" s="129"/>
      <c r="L434" s="129"/>
      <c r="V434" s="129"/>
      <c r="AF434" s="129"/>
      <c r="AP434" s="129"/>
      <c r="AZ434" s="129"/>
      <c r="BJ434" s="129"/>
      <c r="BT434" s="129"/>
      <c r="BU434" s="129"/>
      <c r="CD434" s="129"/>
      <c r="CE434" s="129"/>
      <c r="CN434" s="129"/>
      <c r="CX434" s="129"/>
      <c r="DH434" s="129"/>
      <c r="DR434" s="129"/>
      <c r="EB434" s="129"/>
      <c r="EL434" s="129"/>
      <c r="EV434" s="129"/>
      <c r="FF434" s="129"/>
      <c r="FP434" s="129"/>
      <c r="FZ434" s="129"/>
      <c r="GJ434" s="129"/>
      <c r="GT434" s="129"/>
      <c r="HD434" s="129"/>
      <c r="HN434" s="129"/>
      <c r="HX434" s="129"/>
      <c r="IH434" s="129"/>
      <c r="IR434" s="129"/>
      <c r="JB434" s="129"/>
    </row>
    <row xmlns:x14ac="http://schemas.microsoft.com/office/spreadsheetml/2009/9/ac" r="435" s="3" customFormat="true" x14ac:dyDescent="0.25">
      <c r="A435" s="386"/>
      <c r="B435" s="129"/>
      <c r="L435" s="129"/>
      <c r="V435" s="129"/>
      <c r="AF435" s="129"/>
      <c r="AP435" s="129"/>
      <c r="AZ435" s="129"/>
      <c r="BJ435" s="129"/>
      <c r="BT435" s="129"/>
      <c r="BU435" s="129"/>
      <c r="CD435" s="129"/>
      <c r="CE435" s="129"/>
      <c r="CN435" s="129"/>
      <c r="CX435" s="129"/>
      <c r="DH435" s="129"/>
      <c r="DR435" s="129"/>
      <c r="EB435" s="129"/>
      <c r="EL435" s="129"/>
      <c r="EV435" s="129"/>
      <c r="FF435" s="129"/>
      <c r="FP435" s="129"/>
      <c r="FZ435" s="129"/>
      <c r="GJ435" s="129"/>
      <c r="GT435" s="129"/>
      <c r="HD435" s="129"/>
      <c r="HN435" s="129"/>
      <c r="HX435" s="129"/>
      <c r="IH435" s="129"/>
      <c r="IR435" s="129"/>
      <c r="JB435" s="129"/>
    </row>
    <row xmlns:x14ac="http://schemas.microsoft.com/office/spreadsheetml/2009/9/ac" r="436" s="3" customFormat="true" x14ac:dyDescent="0.25">
      <c r="A436" s="386"/>
      <c r="B436" s="129"/>
      <c r="L436" s="129"/>
      <c r="V436" s="129"/>
      <c r="AF436" s="129"/>
      <c r="AP436" s="129"/>
      <c r="AZ436" s="129"/>
      <c r="BJ436" s="129"/>
      <c r="BT436" s="129"/>
      <c r="BU436" s="129"/>
      <c r="CD436" s="129"/>
      <c r="CE436" s="129"/>
      <c r="CN436" s="129"/>
      <c r="CX436" s="129"/>
      <c r="DH436" s="129"/>
      <c r="DR436" s="129"/>
      <c r="EB436" s="129"/>
      <c r="EL436" s="129"/>
      <c r="EV436" s="129"/>
      <c r="FF436" s="129"/>
      <c r="FP436" s="129"/>
      <c r="FZ436" s="129"/>
      <c r="GJ436" s="129"/>
      <c r="GT436" s="129"/>
      <c r="HD436" s="129"/>
      <c r="HN436" s="129"/>
      <c r="HX436" s="129"/>
      <c r="IH436" s="129"/>
      <c r="IR436" s="129"/>
      <c r="JB436" s="129"/>
    </row>
    <row xmlns:x14ac="http://schemas.microsoft.com/office/spreadsheetml/2009/9/ac" r="437" s="3" customFormat="true" x14ac:dyDescent="0.25">
      <c r="A437" s="386"/>
      <c r="B437" s="129"/>
      <c r="L437" s="129"/>
      <c r="V437" s="129"/>
      <c r="AF437" s="129"/>
      <c r="AP437" s="129"/>
      <c r="AZ437" s="129"/>
      <c r="BJ437" s="129"/>
      <c r="BT437" s="129"/>
      <c r="BU437" s="129"/>
      <c r="CD437" s="129"/>
      <c r="CE437" s="129"/>
      <c r="CN437" s="129"/>
      <c r="CX437" s="129"/>
      <c r="DH437" s="129"/>
      <c r="DR437" s="129"/>
      <c r="EB437" s="129"/>
      <c r="EL437" s="129"/>
      <c r="EV437" s="129"/>
      <c r="FF437" s="129"/>
      <c r="FP437" s="129"/>
      <c r="FZ437" s="129"/>
      <c r="GJ437" s="129"/>
      <c r="GT437" s="129"/>
      <c r="HD437" s="129"/>
      <c r="HN437" s="129"/>
      <c r="HX437" s="129"/>
      <c r="IH437" s="129"/>
      <c r="IR437" s="129"/>
      <c r="JB437" s="129"/>
    </row>
    <row xmlns:x14ac="http://schemas.microsoft.com/office/spreadsheetml/2009/9/ac" r="438" s="3" customFormat="true" x14ac:dyDescent="0.25">
      <c r="A438" s="386"/>
      <c r="B438" s="129"/>
      <c r="L438" s="129"/>
      <c r="V438" s="129"/>
      <c r="AF438" s="129"/>
      <c r="AP438" s="129"/>
      <c r="AZ438" s="129"/>
      <c r="BJ438" s="129"/>
      <c r="BT438" s="129"/>
      <c r="BU438" s="129"/>
      <c r="CD438" s="129"/>
      <c r="CE438" s="129"/>
      <c r="CN438" s="129"/>
      <c r="CX438" s="129"/>
      <c r="DH438" s="129"/>
      <c r="DR438" s="129"/>
      <c r="EB438" s="129"/>
      <c r="EL438" s="129"/>
      <c r="EV438" s="129"/>
      <c r="FF438" s="129"/>
      <c r="FP438" s="129"/>
      <c r="FZ438" s="129"/>
      <c r="GJ438" s="129"/>
      <c r="GT438" s="129"/>
      <c r="HD438" s="129"/>
      <c r="HN438" s="129"/>
      <c r="HX438" s="129"/>
      <c r="IH438" s="129"/>
      <c r="IR438" s="129"/>
      <c r="JB438" s="129"/>
    </row>
    <row xmlns:x14ac="http://schemas.microsoft.com/office/spreadsheetml/2009/9/ac" r="439" s="3" customFormat="true" x14ac:dyDescent="0.25">
      <c r="A439" s="386"/>
      <c r="B439" s="129"/>
      <c r="L439" s="129"/>
      <c r="V439" s="129"/>
      <c r="AF439" s="129"/>
      <c r="AP439" s="129"/>
      <c r="AZ439" s="129"/>
      <c r="BJ439" s="129"/>
      <c r="BT439" s="129"/>
      <c r="BU439" s="129"/>
      <c r="CD439" s="129"/>
      <c r="CE439" s="129"/>
      <c r="CN439" s="129"/>
      <c r="CX439" s="129"/>
      <c r="DH439" s="129"/>
      <c r="DR439" s="129"/>
      <c r="EB439" s="129"/>
      <c r="EL439" s="129"/>
      <c r="EV439" s="129"/>
      <c r="FF439" s="129"/>
      <c r="FP439" s="129"/>
      <c r="FZ439" s="129"/>
      <c r="GJ439" s="129"/>
      <c r="GT439" s="129"/>
      <c r="HD439" s="129"/>
      <c r="HN439" s="129"/>
      <c r="HX439" s="129"/>
      <c r="IH439" s="129"/>
      <c r="IR439" s="129"/>
      <c r="JB439" s="129"/>
    </row>
    <row xmlns:x14ac="http://schemas.microsoft.com/office/spreadsheetml/2009/9/ac" r="440" s="3" customFormat="true" x14ac:dyDescent="0.25">
      <c r="A440" s="386"/>
      <c r="B440" s="129"/>
      <c r="L440" s="129"/>
      <c r="V440" s="129"/>
      <c r="AF440" s="129"/>
      <c r="AP440" s="129"/>
      <c r="AZ440" s="129"/>
      <c r="BJ440" s="129"/>
      <c r="BT440" s="129"/>
      <c r="BU440" s="129"/>
      <c r="CD440" s="129"/>
      <c r="CE440" s="129"/>
      <c r="CN440" s="129"/>
      <c r="CX440" s="129"/>
      <c r="DH440" s="129"/>
      <c r="DR440" s="129"/>
      <c r="EB440" s="129"/>
      <c r="EL440" s="129"/>
      <c r="EV440" s="129"/>
      <c r="FF440" s="129"/>
      <c r="FP440" s="129"/>
      <c r="FZ440" s="129"/>
      <c r="GJ440" s="129"/>
      <c r="GT440" s="129"/>
      <c r="HD440" s="129"/>
      <c r="HN440" s="129"/>
      <c r="HX440" s="129"/>
      <c r="IH440" s="129"/>
      <c r="IR440" s="129"/>
      <c r="JB440" s="129"/>
    </row>
    <row xmlns:x14ac="http://schemas.microsoft.com/office/spreadsheetml/2009/9/ac" r="441" s="3" customFormat="true" x14ac:dyDescent="0.25">
      <c r="A441" s="386"/>
      <c r="B441" s="129"/>
      <c r="L441" s="129"/>
      <c r="V441" s="129"/>
      <c r="AF441" s="129"/>
      <c r="AP441" s="129"/>
      <c r="AZ441" s="129"/>
      <c r="BJ441" s="129"/>
      <c r="BT441" s="129"/>
      <c r="BU441" s="129"/>
      <c r="CD441" s="129"/>
      <c r="CE441" s="129"/>
      <c r="CN441" s="129"/>
      <c r="CX441" s="129"/>
      <c r="DH441" s="129"/>
      <c r="DR441" s="129"/>
      <c r="EB441" s="129"/>
      <c r="EL441" s="129"/>
      <c r="EV441" s="129"/>
      <c r="FF441" s="129"/>
      <c r="FP441" s="129"/>
      <c r="FZ441" s="129"/>
      <c r="GJ441" s="129"/>
      <c r="GT441" s="129"/>
      <c r="HD441" s="129"/>
      <c r="HN441" s="129"/>
      <c r="HX441" s="129"/>
      <c r="IH441" s="129"/>
      <c r="IR441" s="129"/>
      <c r="JB441" s="129"/>
    </row>
    <row xmlns:x14ac="http://schemas.microsoft.com/office/spreadsheetml/2009/9/ac" r="442" s="3" customFormat="true" x14ac:dyDescent="0.25">
      <c r="A442" s="386"/>
      <c r="B442" s="129"/>
      <c r="L442" s="129"/>
      <c r="V442" s="129"/>
      <c r="AF442" s="129"/>
      <c r="AP442" s="129"/>
      <c r="AZ442" s="129"/>
      <c r="BJ442" s="129"/>
      <c r="BT442" s="129"/>
      <c r="BU442" s="129"/>
      <c r="CD442" s="129"/>
      <c r="CE442" s="129"/>
      <c r="CN442" s="129"/>
      <c r="CX442" s="129"/>
      <c r="DH442" s="129"/>
      <c r="DR442" s="129"/>
      <c r="EB442" s="129"/>
      <c r="EL442" s="129"/>
      <c r="EV442" s="129"/>
      <c r="FF442" s="129"/>
      <c r="FP442" s="129"/>
      <c r="FZ442" s="129"/>
      <c r="GJ442" s="129"/>
      <c r="GT442" s="129"/>
      <c r="HD442" s="129"/>
      <c r="HN442" s="129"/>
      <c r="HX442" s="129"/>
      <c r="IH442" s="129"/>
      <c r="IR442" s="129"/>
      <c r="JB442" s="129"/>
    </row>
    <row xmlns:x14ac="http://schemas.microsoft.com/office/spreadsheetml/2009/9/ac" r="443" s="3" customFormat="true" x14ac:dyDescent="0.25">
      <c r="A443" s="386"/>
      <c r="B443" s="129"/>
      <c r="L443" s="129"/>
      <c r="V443" s="129"/>
      <c r="AF443" s="129"/>
      <c r="AP443" s="129"/>
      <c r="AZ443" s="129"/>
      <c r="BJ443" s="129"/>
      <c r="BT443" s="129"/>
      <c r="BU443" s="129"/>
      <c r="CD443" s="129"/>
      <c r="CE443" s="129"/>
      <c r="CN443" s="129"/>
      <c r="CX443" s="129"/>
      <c r="DH443" s="129"/>
      <c r="DR443" s="129"/>
      <c r="EB443" s="129"/>
      <c r="EL443" s="129"/>
      <c r="EV443" s="129"/>
      <c r="FF443" s="129"/>
      <c r="FP443" s="129"/>
      <c r="FZ443" s="129"/>
      <c r="GJ443" s="129"/>
      <c r="GT443" s="129"/>
      <c r="HD443" s="129"/>
      <c r="HN443" s="129"/>
      <c r="HX443" s="129"/>
      <c r="IH443" s="129"/>
      <c r="IR443" s="129"/>
      <c r="JB443" s="129"/>
    </row>
    <row xmlns:x14ac="http://schemas.microsoft.com/office/spreadsheetml/2009/9/ac" r="444" s="3" customFormat="true" x14ac:dyDescent="0.25">
      <c r="A444" s="386"/>
      <c r="B444" s="129"/>
      <c r="L444" s="129"/>
      <c r="V444" s="129"/>
      <c r="AF444" s="129"/>
      <c r="AP444" s="129"/>
      <c r="AZ444" s="129"/>
      <c r="BJ444" s="129"/>
      <c r="BT444" s="129"/>
      <c r="BU444" s="129"/>
      <c r="CD444" s="129"/>
      <c r="CE444" s="129"/>
      <c r="CN444" s="129"/>
      <c r="CX444" s="129"/>
      <c r="DH444" s="129"/>
      <c r="DR444" s="129"/>
      <c r="EB444" s="129"/>
      <c r="EL444" s="129"/>
      <c r="EV444" s="129"/>
      <c r="FF444" s="129"/>
      <c r="FP444" s="129"/>
      <c r="FZ444" s="129"/>
      <c r="GJ444" s="129"/>
      <c r="GT444" s="129"/>
      <c r="HD444" s="129"/>
      <c r="HN444" s="129"/>
      <c r="HX444" s="129"/>
      <c r="IH444" s="129"/>
      <c r="IR444" s="129"/>
      <c r="JB444" s="129"/>
    </row>
    <row xmlns:x14ac="http://schemas.microsoft.com/office/spreadsheetml/2009/9/ac" r="445" s="3" customFormat="true" x14ac:dyDescent="0.25">
      <c r="A445" s="386"/>
      <c r="B445" s="129"/>
      <c r="L445" s="129"/>
      <c r="V445" s="129"/>
      <c r="AF445" s="129"/>
      <c r="AP445" s="129"/>
      <c r="AZ445" s="129"/>
      <c r="BJ445" s="129"/>
      <c r="BT445" s="129"/>
      <c r="BU445" s="129"/>
      <c r="CD445" s="129"/>
      <c r="CE445" s="129"/>
      <c r="CN445" s="129"/>
      <c r="CX445" s="129"/>
      <c r="DH445" s="129"/>
      <c r="DR445" s="129"/>
      <c r="EB445" s="129"/>
      <c r="EL445" s="129"/>
      <c r="EV445" s="129"/>
      <c r="FF445" s="129"/>
      <c r="FP445" s="129"/>
      <c r="FZ445" s="129"/>
      <c r="GJ445" s="129"/>
      <c r="GT445" s="129"/>
      <c r="HD445" s="129"/>
      <c r="HN445" s="129"/>
      <c r="HX445" s="129"/>
      <c r="IH445" s="129"/>
      <c r="IR445" s="129"/>
      <c r="JB445" s="129"/>
    </row>
    <row xmlns:x14ac="http://schemas.microsoft.com/office/spreadsheetml/2009/9/ac" r="446" s="3" customFormat="true" x14ac:dyDescent="0.25">
      <c r="A446" s="386"/>
      <c r="B446" s="129"/>
      <c r="L446" s="129"/>
      <c r="V446" s="129"/>
      <c r="AF446" s="129"/>
      <c r="AP446" s="129"/>
      <c r="AZ446" s="129"/>
      <c r="BJ446" s="129"/>
      <c r="BT446" s="129"/>
      <c r="BU446" s="129"/>
      <c r="CD446" s="129"/>
      <c r="CE446" s="129"/>
      <c r="CN446" s="129"/>
      <c r="CX446" s="129"/>
      <c r="DH446" s="129"/>
      <c r="DR446" s="129"/>
      <c r="EB446" s="129"/>
      <c r="EL446" s="129"/>
      <c r="EV446" s="129"/>
      <c r="FF446" s="129"/>
      <c r="FP446" s="129"/>
      <c r="FZ446" s="129"/>
      <c r="GJ446" s="129"/>
      <c r="GT446" s="129"/>
      <c r="HD446" s="129"/>
      <c r="HN446" s="129"/>
      <c r="HX446" s="129"/>
      <c r="IH446" s="129"/>
      <c r="IR446" s="129"/>
      <c r="JB446" s="129"/>
    </row>
    <row xmlns:x14ac="http://schemas.microsoft.com/office/spreadsheetml/2009/9/ac" r="447" s="3" customFormat="true" x14ac:dyDescent="0.25">
      <c r="A447" s="386"/>
      <c r="B447" s="129"/>
      <c r="L447" s="129"/>
      <c r="V447" s="129"/>
      <c r="AF447" s="129"/>
      <c r="AP447" s="129"/>
      <c r="AZ447" s="129"/>
      <c r="BJ447" s="129"/>
      <c r="BT447" s="129"/>
      <c r="BU447" s="129"/>
      <c r="CD447" s="129"/>
      <c r="CE447" s="129"/>
      <c r="CN447" s="129"/>
      <c r="CX447" s="129"/>
      <c r="DH447" s="129"/>
      <c r="DR447" s="129"/>
      <c r="EB447" s="129"/>
      <c r="EL447" s="129"/>
      <c r="EV447" s="129"/>
      <c r="FF447" s="129"/>
      <c r="FP447" s="129"/>
      <c r="FZ447" s="129"/>
      <c r="GJ447" s="129"/>
      <c r="GT447" s="129"/>
      <c r="HD447" s="129"/>
      <c r="HN447" s="129"/>
      <c r="HX447" s="129"/>
      <c r="IH447" s="129"/>
      <c r="IR447" s="129"/>
      <c r="JB447" s="129"/>
    </row>
    <row xmlns:x14ac="http://schemas.microsoft.com/office/spreadsheetml/2009/9/ac" r="448" s="3" customFormat="true" x14ac:dyDescent="0.25">
      <c r="A448" s="386"/>
      <c r="B448" s="129"/>
      <c r="L448" s="129"/>
      <c r="V448" s="129"/>
      <c r="AF448" s="129"/>
      <c r="AP448" s="129"/>
      <c r="AZ448" s="129"/>
      <c r="BJ448" s="129"/>
      <c r="BT448" s="129"/>
      <c r="BU448" s="129"/>
      <c r="CD448" s="129"/>
      <c r="CE448" s="129"/>
      <c r="CN448" s="129"/>
      <c r="CX448" s="129"/>
      <c r="DH448" s="129"/>
      <c r="DR448" s="129"/>
      <c r="EB448" s="129"/>
      <c r="EL448" s="129"/>
      <c r="EV448" s="129"/>
      <c r="FF448" s="129"/>
      <c r="FP448" s="129"/>
      <c r="FZ448" s="129"/>
      <c r="GJ448" s="129"/>
      <c r="GT448" s="129"/>
      <c r="HD448" s="129"/>
      <c r="HN448" s="129"/>
      <c r="HX448" s="129"/>
      <c r="IH448" s="129"/>
      <c r="IR448" s="129"/>
      <c r="JB448" s="129"/>
    </row>
    <row xmlns:x14ac="http://schemas.microsoft.com/office/spreadsheetml/2009/9/ac" r="449" s="3" customFormat="true" x14ac:dyDescent="0.25">
      <c r="A449" s="386"/>
      <c r="B449" s="129"/>
      <c r="L449" s="129"/>
      <c r="V449" s="129"/>
      <c r="AF449" s="129"/>
      <c r="AP449" s="129"/>
      <c r="AZ449" s="129"/>
      <c r="BJ449" s="129"/>
      <c r="BT449" s="129"/>
      <c r="BU449" s="129"/>
      <c r="CD449" s="129"/>
      <c r="CE449" s="129"/>
      <c r="CN449" s="129"/>
      <c r="CX449" s="129"/>
      <c r="DH449" s="129"/>
      <c r="DR449" s="129"/>
      <c r="EB449" s="129"/>
      <c r="EL449" s="129"/>
      <c r="EV449" s="129"/>
      <c r="FF449" s="129"/>
      <c r="FP449" s="129"/>
      <c r="FZ449" s="129"/>
      <c r="GJ449" s="129"/>
      <c r="GT449" s="129"/>
      <c r="HD449" s="129"/>
      <c r="HN449" s="129"/>
      <c r="HX449" s="129"/>
      <c r="IH449" s="129"/>
      <c r="IR449" s="129"/>
      <c r="JB449" s="129"/>
    </row>
    <row xmlns:x14ac="http://schemas.microsoft.com/office/spreadsheetml/2009/9/ac" r="450" s="3" customFormat="true" x14ac:dyDescent="0.25">
      <c r="A450" s="386"/>
      <c r="B450" s="129"/>
      <c r="L450" s="129"/>
      <c r="V450" s="129"/>
      <c r="AF450" s="129"/>
      <c r="AP450" s="129"/>
      <c r="AZ450" s="129"/>
      <c r="BJ450" s="129"/>
      <c r="BT450" s="129"/>
      <c r="BU450" s="129"/>
      <c r="CD450" s="129"/>
      <c r="CE450" s="129"/>
      <c r="CN450" s="129"/>
      <c r="CX450" s="129"/>
      <c r="DH450" s="129"/>
      <c r="DR450" s="129"/>
      <c r="EB450" s="129"/>
      <c r="EL450" s="129"/>
      <c r="EV450" s="129"/>
      <c r="FF450" s="129"/>
      <c r="FP450" s="129"/>
      <c r="FZ450" s="129"/>
      <c r="GJ450" s="129"/>
      <c r="GT450" s="129"/>
      <c r="HD450" s="129"/>
      <c r="HN450" s="129"/>
      <c r="HX450" s="129"/>
      <c r="IH450" s="129"/>
      <c r="IR450" s="129"/>
      <c r="JB450" s="129"/>
    </row>
    <row xmlns:x14ac="http://schemas.microsoft.com/office/spreadsheetml/2009/9/ac" r="451" s="3" customFormat="true" x14ac:dyDescent="0.25">
      <c r="A451" s="386"/>
      <c r="B451" s="129"/>
      <c r="L451" s="129"/>
      <c r="V451" s="129"/>
      <c r="AF451" s="129"/>
      <c r="AP451" s="129"/>
      <c r="AZ451" s="129"/>
      <c r="BJ451" s="129"/>
      <c r="BT451" s="129"/>
      <c r="BU451" s="129"/>
      <c r="CD451" s="129"/>
      <c r="CE451" s="129"/>
      <c r="CN451" s="129"/>
      <c r="CX451" s="129"/>
      <c r="DH451" s="129"/>
      <c r="DR451" s="129"/>
      <c r="EB451" s="129"/>
      <c r="EL451" s="129"/>
      <c r="EV451" s="129"/>
      <c r="FF451" s="129"/>
      <c r="FP451" s="129"/>
      <c r="FZ451" s="129"/>
      <c r="GJ451" s="129"/>
      <c r="GT451" s="129"/>
      <c r="HD451" s="129"/>
      <c r="HN451" s="129"/>
      <c r="HX451" s="129"/>
      <c r="IH451" s="129"/>
      <c r="IR451" s="129"/>
      <c r="JB451" s="129"/>
    </row>
    <row xmlns:x14ac="http://schemas.microsoft.com/office/spreadsheetml/2009/9/ac" r="452" s="3" customFormat="true" x14ac:dyDescent="0.25">
      <c r="A452" s="386"/>
      <c r="B452" s="129"/>
      <c r="L452" s="129"/>
      <c r="V452" s="129"/>
      <c r="AF452" s="129"/>
      <c r="AP452" s="129"/>
      <c r="AZ452" s="129"/>
      <c r="BJ452" s="129"/>
      <c r="BT452" s="129"/>
      <c r="BU452" s="129"/>
      <c r="CD452" s="129"/>
      <c r="CE452" s="129"/>
      <c r="CN452" s="129"/>
      <c r="CX452" s="129"/>
      <c r="DH452" s="129"/>
      <c r="DR452" s="129"/>
      <c r="EB452" s="129"/>
      <c r="EL452" s="129"/>
      <c r="EV452" s="129"/>
      <c r="FF452" s="129"/>
      <c r="FP452" s="129"/>
      <c r="FZ452" s="129"/>
      <c r="GJ452" s="129"/>
      <c r="GT452" s="129"/>
      <c r="HD452" s="129"/>
      <c r="HN452" s="129"/>
      <c r="HX452" s="129"/>
      <c r="IH452" s="129"/>
      <c r="IR452" s="129"/>
      <c r="JB452" s="129"/>
    </row>
    <row xmlns:x14ac="http://schemas.microsoft.com/office/spreadsheetml/2009/9/ac" r="453" s="3" customFormat="true" x14ac:dyDescent="0.25">
      <c r="A453" s="386"/>
      <c r="B453" s="129"/>
      <c r="L453" s="129"/>
      <c r="V453" s="129"/>
      <c r="AF453" s="129"/>
      <c r="AP453" s="129"/>
      <c r="AZ453" s="129"/>
      <c r="BJ453" s="129"/>
      <c r="BT453" s="129"/>
      <c r="BU453" s="129"/>
      <c r="CD453" s="129"/>
      <c r="CE453" s="129"/>
      <c r="CN453" s="129"/>
      <c r="CX453" s="129"/>
      <c r="DH453" s="129"/>
      <c r="DR453" s="129"/>
      <c r="EB453" s="129"/>
      <c r="EL453" s="129"/>
      <c r="EV453" s="129"/>
      <c r="FF453" s="129"/>
      <c r="FP453" s="129"/>
      <c r="FZ453" s="129"/>
      <c r="GJ453" s="129"/>
      <c r="GT453" s="129"/>
      <c r="HD453" s="129"/>
      <c r="HN453" s="129"/>
      <c r="HX453" s="129"/>
      <c r="IH453" s="129"/>
      <c r="IR453" s="129"/>
      <c r="JB453" s="129"/>
    </row>
    <row xmlns:x14ac="http://schemas.microsoft.com/office/spreadsheetml/2009/9/ac" r="454" s="3" customFormat="true" x14ac:dyDescent="0.25">
      <c r="A454" s="386"/>
      <c r="B454" s="129"/>
      <c r="L454" s="129"/>
      <c r="V454" s="129"/>
      <c r="AF454" s="129"/>
      <c r="AP454" s="129"/>
      <c r="AZ454" s="129"/>
      <c r="BJ454" s="129"/>
      <c r="BT454" s="129"/>
      <c r="BU454" s="129"/>
      <c r="CD454" s="129"/>
      <c r="CE454" s="129"/>
      <c r="CN454" s="129"/>
      <c r="CX454" s="129"/>
      <c r="DH454" s="129"/>
      <c r="DR454" s="129"/>
      <c r="EB454" s="129"/>
      <c r="EL454" s="129"/>
      <c r="EV454" s="129"/>
      <c r="FF454" s="129"/>
      <c r="FP454" s="129"/>
      <c r="FZ454" s="129"/>
      <c r="GJ454" s="129"/>
      <c r="GT454" s="129"/>
      <c r="HD454" s="129"/>
      <c r="HN454" s="129"/>
      <c r="HX454" s="129"/>
      <c r="IH454" s="129"/>
      <c r="IR454" s="129"/>
      <c r="JB454" s="129"/>
    </row>
    <row xmlns:x14ac="http://schemas.microsoft.com/office/spreadsheetml/2009/9/ac" r="455" s="3" customFormat="true" x14ac:dyDescent="0.25">
      <c r="A455" s="386"/>
      <c r="B455" s="129"/>
      <c r="L455" s="129"/>
      <c r="V455" s="129"/>
      <c r="AF455" s="129"/>
      <c r="AP455" s="129"/>
      <c r="AZ455" s="129"/>
      <c r="BJ455" s="129"/>
      <c r="BT455" s="129"/>
      <c r="BU455" s="129"/>
      <c r="CD455" s="129"/>
      <c r="CE455" s="129"/>
      <c r="CN455" s="129"/>
      <c r="CX455" s="129"/>
      <c r="DH455" s="129"/>
      <c r="DR455" s="129"/>
      <c r="EB455" s="129"/>
      <c r="EL455" s="129"/>
      <c r="EV455" s="129"/>
      <c r="FF455" s="129"/>
      <c r="FP455" s="129"/>
      <c r="FZ455" s="129"/>
      <c r="GJ455" s="129"/>
      <c r="GT455" s="129"/>
      <c r="HD455" s="129"/>
      <c r="HN455" s="129"/>
      <c r="HX455" s="129"/>
      <c r="IH455" s="129"/>
      <c r="IR455" s="129"/>
      <c r="JB455" s="129"/>
    </row>
    <row xmlns:x14ac="http://schemas.microsoft.com/office/spreadsheetml/2009/9/ac" r="456" s="3" customFormat="true" x14ac:dyDescent="0.25">
      <c r="A456" s="386"/>
      <c r="B456" s="129"/>
      <c r="L456" s="129"/>
      <c r="V456" s="129"/>
      <c r="AF456" s="129"/>
      <c r="AP456" s="129"/>
      <c r="AZ456" s="129"/>
      <c r="BJ456" s="129"/>
      <c r="BT456" s="129"/>
      <c r="BU456" s="129"/>
      <c r="CD456" s="129"/>
      <c r="CE456" s="129"/>
      <c r="CN456" s="129"/>
      <c r="CX456" s="129"/>
      <c r="DH456" s="129"/>
      <c r="DR456" s="129"/>
      <c r="EB456" s="129"/>
      <c r="EL456" s="129"/>
      <c r="EV456" s="129"/>
      <c r="FF456" s="129"/>
      <c r="FP456" s="129"/>
      <c r="FZ456" s="129"/>
      <c r="GJ456" s="129"/>
      <c r="GT456" s="129"/>
      <c r="HD456" s="129"/>
      <c r="HN456" s="129"/>
      <c r="HX456" s="129"/>
      <c r="IH456" s="129"/>
      <c r="IR456" s="129"/>
      <c r="JB456" s="129"/>
    </row>
    <row xmlns:x14ac="http://schemas.microsoft.com/office/spreadsheetml/2009/9/ac" r="457" s="3" customFormat="true" x14ac:dyDescent="0.25">
      <c r="A457" s="386"/>
      <c r="B457" s="129"/>
      <c r="L457" s="129"/>
      <c r="V457" s="129"/>
      <c r="AF457" s="129"/>
      <c r="AP457" s="129"/>
      <c r="AZ457" s="129"/>
      <c r="BJ457" s="129"/>
      <c r="BT457" s="129"/>
      <c r="BU457" s="129"/>
      <c r="CD457" s="129"/>
      <c r="CE457" s="129"/>
      <c r="CN457" s="129"/>
      <c r="CX457" s="129"/>
      <c r="DH457" s="129"/>
      <c r="DR457" s="129"/>
      <c r="EB457" s="129"/>
      <c r="EL457" s="129"/>
      <c r="EV457" s="129"/>
      <c r="FF457" s="129"/>
      <c r="FP457" s="129"/>
      <c r="FZ457" s="129"/>
      <c r="GJ457" s="129"/>
      <c r="GT457" s="129"/>
      <c r="HD457" s="129"/>
      <c r="HN457" s="129"/>
      <c r="HX457" s="129"/>
      <c r="IH457" s="129"/>
      <c r="IR457" s="129"/>
      <c r="JB457" s="129"/>
    </row>
    <row xmlns:x14ac="http://schemas.microsoft.com/office/spreadsheetml/2009/9/ac" r="458" s="3" customFormat="true" x14ac:dyDescent="0.25">
      <c r="A458" s="386"/>
      <c r="B458" s="129"/>
      <c r="L458" s="129"/>
      <c r="V458" s="129"/>
      <c r="AF458" s="129"/>
      <c r="AP458" s="129"/>
      <c r="AZ458" s="129"/>
      <c r="BJ458" s="129"/>
      <c r="BT458" s="129"/>
      <c r="BU458" s="129"/>
      <c r="CD458" s="129"/>
      <c r="CE458" s="129"/>
      <c r="CN458" s="129"/>
      <c r="CX458" s="129"/>
      <c r="DH458" s="129"/>
      <c r="DR458" s="129"/>
      <c r="EB458" s="129"/>
      <c r="EL458" s="129"/>
      <c r="EV458" s="129"/>
      <c r="FF458" s="129"/>
      <c r="FP458" s="129"/>
      <c r="FZ458" s="129"/>
      <c r="GJ458" s="129"/>
      <c r="GT458" s="129"/>
      <c r="HD458" s="129"/>
      <c r="HN458" s="129"/>
      <c r="HX458" s="129"/>
      <c r="IH458" s="129"/>
      <c r="IR458" s="129"/>
      <c r="JB458" s="129"/>
    </row>
    <row xmlns:x14ac="http://schemas.microsoft.com/office/spreadsheetml/2009/9/ac" r="459" s="3" customFormat="true" x14ac:dyDescent="0.25">
      <c r="A459" s="386"/>
      <c r="B459" s="129"/>
      <c r="L459" s="129"/>
      <c r="V459" s="129"/>
      <c r="AF459" s="129"/>
      <c r="AP459" s="129"/>
      <c r="AZ459" s="129"/>
      <c r="BJ459" s="129"/>
      <c r="BT459" s="129"/>
      <c r="BU459" s="129"/>
      <c r="CD459" s="129"/>
      <c r="CE459" s="129"/>
      <c r="CN459" s="129"/>
      <c r="CX459" s="129"/>
      <c r="DH459" s="129"/>
      <c r="DR459" s="129"/>
      <c r="EB459" s="129"/>
      <c r="EL459" s="129"/>
      <c r="EV459" s="129"/>
      <c r="FF459" s="129"/>
      <c r="FP459" s="129"/>
      <c r="FZ459" s="129"/>
      <c r="GJ459" s="129"/>
      <c r="GT459" s="129"/>
      <c r="HD459" s="129"/>
      <c r="HN459" s="129"/>
      <c r="HX459" s="129"/>
      <c r="IH459" s="129"/>
      <c r="IR459" s="129"/>
      <c r="JB459" s="129"/>
    </row>
    <row xmlns:x14ac="http://schemas.microsoft.com/office/spreadsheetml/2009/9/ac" r="460" s="3" customFormat="true" x14ac:dyDescent="0.25">
      <c r="A460" s="386"/>
      <c r="B460" s="129"/>
      <c r="L460" s="129"/>
      <c r="V460" s="129"/>
      <c r="AF460" s="129"/>
      <c r="AP460" s="129"/>
      <c r="AZ460" s="129"/>
      <c r="BJ460" s="129"/>
      <c r="BT460" s="129"/>
      <c r="BU460" s="129"/>
      <c r="CD460" s="129"/>
      <c r="CE460" s="129"/>
      <c r="CN460" s="129"/>
      <c r="CX460" s="129"/>
      <c r="DH460" s="129"/>
      <c r="DR460" s="129"/>
      <c r="EB460" s="129"/>
      <c r="EL460" s="129"/>
      <c r="EV460" s="129"/>
      <c r="FF460" s="129"/>
      <c r="FP460" s="129"/>
      <c r="FZ460" s="129"/>
      <c r="GJ460" s="129"/>
      <c r="GT460" s="129"/>
      <c r="HD460" s="129"/>
      <c r="HN460" s="129"/>
      <c r="HX460" s="129"/>
      <c r="IH460" s="129"/>
      <c r="IR460" s="129"/>
      <c r="JB460" s="129"/>
    </row>
    <row xmlns:x14ac="http://schemas.microsoft.com/office/spreadsheetml/2009/9/ac" r="461" s="3" customFormat="true" x14ac:dyDescent="0.25">
      <c r="A461" s="386"/>
      <c r="B461" s="129"/>
      <c r="L461" s="129"/>
      <c r="V461" s="129"/>
      <c r="AF461" s="129"/>
      <c r="AP461" s="129"/>
      <c r="AZ461" s="129"/>
      <c r="BJ461" s="129"/>
      <c r="BT461" s="129"/>
      <c r="BU461" s="129"/>
      <c r="CD461" s="129"/>
      <c r="CE461" s="129"/>
      <c r="CN461" s="129"/>
      <c r="CX461" s="129"/>
      <c r="DH461" s="129"/>
      <c r="DR461" s="129"/>
      <c r="EB461" s="129"/>
      <c r="EL461" s="129"/>
      <c r="EV461" s="129"/>
      <c r="FF461" s="129"/>
      <c r="FP461" s="129"/>
      <c r="FZ461" s="129"/>
      <c r="GJ461" s="129"/>
      <c r="GT461" s="129"/>
      <c r="HD461" s="129"/>
      <c r="HN461" s="129"/>
      <c r="HX461" s="129"/>
      <c r="IH461" s="129"/>
      <c r="IR461" s="129"/>
      <c r="JB461" s="129"/>
    </row>
    <row xmlns:x14ac="http://schemas.microsoft.com/office/spreadsheetml/2009/9/ac" r="462" s="3" customFormat="true" x14ac:dyDescent="0.25">
      <c r="A462" s="386"/>
      <c r="B462" s="129"/>
      <c r="L462" s="129"/>
      <c r="V462" s="129"/>
      <c r="AF462" s="129"/>
      <c r="AP462" s="129"/>
      <c r="AZ462" s="129"/>
      <c r="BJ462" s="129"/>
      <c r="BT462" s="129"/>
      <c r="BU462" s="129"/>
      <c r="CD462" s="129"/>
      <c r="CE462" s="129"/>
      <c r="CN462" s="129"/>
      <c r="CX462" s="129"/>
      <c r="DH462" s="129"/>
      <c r="DR462" s="129"/>
      <c r="EB462" s="129"/>
      <c r="EL462" s="129"/>
      <c r="EV462" s="129"/>
      <c r="FF462" s="129"/>
      <c r="FP462" s="129"/>
      <c r="FZ462" s="129"/>
      <c r="GJ462" s="129"/>
      <c r="GT462" s="129"/>
      <c r="HD462" s="129"/>
      <c r="HN462" s="129"/>
      <c r="HX462" s="129"/>
      <c r="IH462" s="129"/>
      <c r="IR462" s="129"/>
      <c r="JB462" s="129"/>
    </row>
    <row xmlns:x14ac="http://schemas.microsoft.com/office/spreadsheetml/2009/9/ac" r="463" s="3" customFormat="true" x14ac:dyDescent="0.25">
      <c r="A463" s="386"/>
      <c r="B463" s="129"/>
      <c r="L463" s="129"/>
      <c r="V463" s="129"/>
      <c r="AF463" s="129"/>
      <c r="AP463" s="129"/>
      <c r="AZ463" s="129"/>
      <c r="BJ463" s="129"/>
      <c r="BT463" s="129"/>
      <c r="BU463" s="129"/>
      <c r="CD463" s="129"/>
      <c r="CE463" s="129"/>
      <c r="CN463" s="129"/>
      <c r="CX463" s="129"/>
      <c r="DH463" s="129"/>
      <c r="DR463" s="129"/>
      <c r="EB463" s="129"/>
      <c r="EL463" s="129"/>
      <c r="EV463" s="129"/>
      <c r="FF463" s="129"/>
      <c r="FP463" s="129"/>
      <c r="FZ463" s="129"/>
      <c r="GJ463" s="129"/>
      <c r="GT463" s="129"/>
      <c r="HD463" s="129"/>
      <c r="HN463" s="129"/>
      <c r="HX463" s="129"/>
      <c r="IH463" s="129"/>
      <c r="IR463" s="129"/>
      <c r="JB463" s="129"/>
    </row>
    <row xmlns:x14ac="http://schemas.microsoft.com/office/spreadsheetml/2009/9/ac" r="464" s="3" customFormat="true" x14ac:dyDescent="0.25">
      <c r="A464" s="386"/>
      <c r="B464" s="129"/>
      <c r="L464" s="129"/>
      <c r="V464" s="129"/>
      <c r="AF464" s="129"/>
      <c r="AP464" s="129"/>
      <c r="AZ464" s="129"/>
      <c r="BJ464" s="129"/>
      <c r="BT464" s="129"/>
      <c r="BU464" s="129"/>
      <c r="CD464" s="129"/>
      <c r="CE464" s="129"/>
      <c r="CN464" s="129"/>
      <c r="CX464" s="129"/>
      <c r="DH464" s="129"/>
      <c r="DR464" s="129"/>
      <c r="EB464" s="129"/>
      <c r="EL464" s="129"/>
      <c r="EV464" s="129"/>
      <c r="FF464" s="129"/>
      <c r="FP464" s="129"/>
      <c r="FZ464" s="129"/>
      <c r="GJ464" s="129"/>
      <c r="GT464" s="129"/>
      <c r="HD464" s="129"/>
      <c r="HN464" s="129"/>
      <c r="HX464" s="129"/>
      <c r="IH464" s="129"/>
      <c r="IR464" s="129"/>
      <c r="JB464" s="129"/>
    </row>
    <row xmlns:x14ac="http://schemas.microsoft.com/office/spreadsheetml/2009/9/ac" r="465" s="3" customFormat="true" x14ac:dyDescent="0.25">
      <c r="A465" s="386"/>
      <c r="B465" s="129"/>
      <c r="L465" s="129"/>
      <c r="V465" s="129"/>
      <c r="AF465" s="129"/>
      <c r="AP465" s="129"/>
      <c r="AZ465" s="129"/>
      <c r="BJ465" s="129"/>
      <c r="BT465" s="129"/>
      <c r="BU465" s="129"/>
      <c r="CD465" s="129"/>
      <c r="CE465" s="129"/>
      <c r="CN465" s="129"/>
      <c r="CX465" s="129"/>
      <c r="DH465" s="129"/>
      <c r="DR465" s="129"/>
      <c r="EB465" s="129"/>
      <c r="EL465" s="129"/>
      <c r="EV465" s="129"/>
      <c r="FF465" s="129"/>
      <c r="FP465" s="129"/>
      <c r="FZ465" s="129"/>
      <c r="GJ465" s="129"/>
      <c r="GT465" s="129"/>
      <c r="HD465" s="129"/>
      <c r="HN465" s="129"/>
      <c r="HX465" s="129"/>
      <c r="IH465" s="129"/>
      <c r="IR465" s="129"/>
      <c r="JB465" s="129"/>
    </row>
    <row xmlns:x14ac="http://schemas.microsoft.com/office/spreadsheetml/2009/9/ac" r="466" s="3" customFormat="true" x14ac:dyDescent="0.25">
      <c r="A466" s="386"/>
      <c r="B466" s="129"/>
      <c r="L466" s="129"/>
      <c r="V466" s="129"/>
      <c r="AF466" s="129"/>
      <c r="AP466" s="129"/>
      <c r="AZ466" s="129"/>
      <c r="BJ466" s="129"/>
      <c r="BT466" s="129"/>
      <c r="BU466" s="129"/>
      <c r="CD466" s="129"/>
      <c r="CE466" s="129"/>
      <c r="CN466" s="129"/>
      <c r="CX466" s="129"/>
      <c r="DH466" s="129"/>
      <c r="DR466" s="129"/>
      <c r="EB466" s="129"/>
      <c r="EL466" s="129"/>
      <c r="EV466" s="129"/>
      <c r="FF466" s="129"/>
      <c r="FP466" s="129"/>
      <c r="FZ466" s="129"/>
      <c r="GJ466" s="129"/>
      <c r="GT466" s="129"/>
      <c r="HD466" s="129"/>
      <c r="HN466" s="129"/>
      <c r="HX466" s="129"/>
      <c r="IH466" s="129"/>
      <c r="IR466" s="129"/>
      <c r="JB466" s="129"/>
    </row>
    <row xmlns:x14ac="http://schemas.microsoft.com/office/spreadsheetml/2009/9/ac" r="467" s="3" customFormat="true" x14ac:dyDescent="0.25">
      <c r="A467" s="386"/>
      <c r="B467" s="129"/>
      <c r="L467" s="129"/>
      <c r="V467" s="129"/>
      <c r="AF467" s="129"/>
      <c r="AP467" s="129"/>
      <c r="AZ467" s="129"/>
      <c r="BJ467" s="129"/>
      <c r="BT467" s="129"/>
      <c r="BU467" s="129"/>
      <c r="CD467" s="129"/>
      <c r="CE467" s="129"/>
      <c r="CN467" s="129"/>
      <c r="CX467" s="129"/>
      <c r="DH467" s="129"/>
      <c r="DR467" s="129"/>
      <c r="EB467" s="129"/>
      <c r="EL467" s="129"/>
      <c r="EV467" s="129"/>
      <c r="FF467" s="129"/>
      <c r="FP467" s="129"/>
      <c r="FZ467" s="129"/>
      <c r="GJ467" s="129"/>
      <c r="GT467" s="129"/>
      <c r="HD467" s="129"/>
      <c r="HN467" s="129"/>
      <c r="HX467" s="129"/>
      <c r="IH467" s="129"/>
      <c r="IR467" s="129"/>
      <c r="JB467" s="129"/>
    </row>
    <row xmlns:x14ac="http://schemas.microsoft.com/office/spreadsheetml/2009/9/ac" r="468" s="3" customFormat="true" x14ac:dyDescent="0.25">
      <c r="A468" s="386"/>
      <c r="B468" s="129"/>
      <c r="L468" s="129"/>
      <c r="V468" s="129"/>
      <c r="AF468" s="129"/>
      <c r="AP468" s="129"/>
      <c r="AZ468" s="129"/>
      <c r="BJ468" s="129"/>
      <c r="BT468" s="129"/>
      <c r="BU468" s="129"/>
      <c r="CD468" s="129"/>
      <c r="CE468" s="129"/>
      <c r="CN468" s="129"/>
      <c r="CX468" s="129"/>
      <c r="DH468" s="129"/>
      <c r="DR468" s="129"/>
      <c r="EB468" s="129"/>
      <c r="EL468" s="129"/>
      <c r="EV468" s="129"/>
      <c r="FF468" s="129"/>
      <c r="FP468" s="129"/>
      <c r="FZ468" s="129"/>
      <c r="GJ468" s="129"/>
      <c r="GT468" s="129"/>
      <c r="HD468" s="129"/>
      <c r="HN468" s="129"/>
      <c r="HX468" s="129"/>
      <c r="IH468" s="129"/>
      <c r="IR468" s="129"/>
      <c r="JB468" s="129"/>
    </row>
    <row xmlns:x14ac="http://schemas.microsoft.com/office/spreadsheetml/2009/9/ac" r="469" s="3" customFormat="true" x14ac:dyDescent="0.25">
      <c r="A469" s="386"/>
      <c r="B469" s="129"/>
      <c r="L469" s="129"/>
      <c r="V469" s="129"/>
      <c r="AF469" s="129"/>
      <c r="AP469" s="129"/>
      <c r="AZ469" s="129"/>
      <c r="BJ469" s="129"/>
      <c r="BT469" s="129"/>
      <c r="BU469" s="129"/>
      <c r="CD469" s="129"/>
      <c r="CE469" s="129"/>
      <c r="CN469" s="129"/>
      <c r="CX469" s="129"/>
      <c r="DH469" s="129"/>
      <c r="DR469" s="129"/>
      <c r="EB469" s="129"/>
      <c r="EL469" s="129"/>
      <c r="EV469" s="129"/>
      <c r="FF469" s="129"/>
      <c r="FP469" s="129"/>
      <c r="FZ469" s="129"/>
      <c r="GJ469" s="129"/>
      <c r="GT469" s="129"/>
      <c r="HD469" s="129"/>
      <c r="HN469" s="129"/>
      <c r="HX469" s="129"/>
      <c r="IH469" s="129"/>
      <c r="IR469" s="129"/>
      <c r="JB469" s="129"/>
    </row>
    <row xmlns:x14ac="http://schemas.microsoft.com/office/spreadsheetml/2009/9/ac" r="470" s="3" customFormat="true" x14ac:dyDescent="0.25">
      <c r="A470" s="386"/>
      <c r="B470" s="129"/>
      <c r="L470" s="129"/>
      <c r="V470" s="129"/>
      <c r="AF470" s="129"/>
      <c r="AP470" s="129"/>
      <c r="AZ470" s="129"/>
      <c r="BJ470" s="129"/>
      <c r="BT470" s="129"/>
      <c r="BU470" s="129"/>
      <c r="CD470" s="129"/>
      <c r="CE470" s="129"/>
      <c r="CN470" s="129"/>
      <c r="CX470" s="129"/>
      <c r="DH470" s="129"/>
      <c r="DR470" s="129"/>
      <c r="EB470" s="129"/>
      <c r="EL470" s="129"/>
      <c r="EV470" s="129"/>
      <c r="FF470" s="129"/>
      <c r="FP470" s="129"/>
      <c r="FZ470" s="129"/>
      <c r="GJ470" s="129"/>
      <c r="GT470" s="129"/>
      <c r="HD470" s="129"/>
      <c r="HN470" s="129"/>
      <c r="HX470" s="129"/>
      <c r="IH470" s="129"/>
      <c r="IR470" s="129"/>
      <c r="JB470" s="129"/>
    </row>
    <row xmlns:x14ac="http://schemas.microsoft.com/office/spreadsheetml/2009/9/ac" r="471" s="3" customFormat="true" x14ac:dyDescent="0.25">
      <c r="A471" s="386"/>
      <c r="B471" s="129"/>
      <c r="L471" s="129"/>
      <c r="V471" s="129"/>
      <c r="AF471" s="129"/>
      <c r="AP471" s="129"/>
      <c r="AZ471" s="129"/>
      <c r="BJ471" s="129"/>
      <c r="BT471" s="129"/>
      <c r="BU471" s="129"/>
      <c r="CD471" s="129"/>
      <c r="CE471" s="129"/>
      <c r="CN471" s="129"/>
      <c r="CX471" s="129"/>
      <c r="DH471" s="129"/>
      <c r="DR471" s="129"/>
      <c r="EB471" s="129"/>
      <c r="EL471" s="129"/>
      <c r="EV471" s="129"/>
      <c r="FF471" s="129"/>
      <c r="FP471" s="129"/>
      <c r="FZ471" s="129"/>
      <c r="GJ471" s="129"/>
      <c r="GT471" s="129"/>
      <c r="HD471" s="129"/>
      <c r="HN471" s="129"/>
      <c r="HX471" s="129"/>
      <c r="IH471" s="129"/>
      <c r="IR471" s="129"/>
      <c r="JB471" s="129"/>
    </row>
    <row xmlns:x14ac="http://schemas.microsoft.com/office/spreadsheetml/2009/9/ac" r="472" s="3" customFormat="true" x14ac:dyDescent="0.25">
      <c r="A472" s="386"/>
      <c r="B472" s="129"/>
      <c r="L472" s="129"/>
      <c r="V472" s="129"/>
      <c r="AF472" s="129"/>
      <c r="AP472" s="129"/>
      <c r="AZ472" s="129"/>
      <c r="BJ472" s="129"/>
      <c r="BT472" s="129"/>
      <c r="BU472" s="129"/>
      <c r="CD472" s="129"/>
      <c r="CE472" s="129"/>
      <c r="CN472" s="129"/>
      <c r="CX472" s="129"/>
      <c r="DH472" s="129"/>
      <c r="DR472" s="129"/>
      <c r="EB472" s="129"/>
      <c r="EL472" s="129"/>
      <c r="EV472" s="129"/>
      <c r="FF472" s="129"/>
      <c r="FP472" s="129"/>
      <c r="FZ472" s="129"/>
      <c r="GJ472" s="129"/>
      <c r="GT472" s="129"/>
      <c r="HD472" s="129"/>
      <c r="HN472" s="129"/>
      <c r="HX472" s="129"/>
      <c r="IH472" s="129"/>
      <c r="IR472" s="129"/>
      <c r="JB472" s="129"/>
    </row>
    <row xmlns:x14ac="http://schemas.microsoft.com/office/spreadsheetml/2009/9/ac" r="473" s="3" customFormat="true" x14ac:dyDescent="0.25">
      <c r="A473" s="386"/>
      <c r="B473" s="129"/>
      <c r="L473" s="129"/>
      <c r="V473" s="129"/>
      <c r="AF473" s="129"/>
      <c r="AP473" s="129"/>
      <c r="AZ473" s="129"/>
      <c r="BJ473" s="129"/>
      <c r="BT473" s="129"/>
      <c r="BU473" s="129"/>
      <c r="CD473" s="129"/>
      <c r="CE473" s="129"/>
      <c r="CN473" s="129"/>
      <c r="CX473" s="129"/>
      <c r="DH473" s="129"/>
      <c r="DR473" s="129"/>
      <c r="EB473" s="129"/>
      <c r="EL473" s="129"/>
      <c r="EV473" s="129"/>
      <c r="FF473" s="129"/>
      <c r="FP473" s="129"/>
      <c r="FZ473" s="129"/>
      <c r="GJ473" s="129"/>
      <c r="GT473" s="129"/>
      <c r="HD473" s="129"/>
      <c r="HN473" s="129"/>
      <c r="HX473" s="129"/>
      <c r="IH473" s="129"/>
      <c r="IR473" s="129"/>
      <c r="JB473" s="129"/>
    </row>
    <row xmlns:x14ac="http://schemas.microsoft.com/office/spreadsheetml/2009/9/ac" r="474" s="3" customFormat="true" x14ac:dyDescent="0.25">
      <c r="A474" s="386"/>
      <c r="B474" s="129"/>
      <c r="L474" s="129"/>
      <c r="V474" s="129"/>
      <c r="AF474" s="129"/>
      <c r="AP474" s="129"/>
      <c r="AZ474" s="129"/>
      <c r="BJ474" s="129"/>
      <c r="BT474" s="129"/>
      <c r="BU474" s="129"/>
      <c r="CD474" s="129"/>
      <c r="CE474" s="129"/>
      <c r="CN474" s="129"/>
      <c r="CX474" s="129"/>
      <c r="DH474" s="129"/>
      <c r="DR474" s="129"/>
      <c r="EB474" s="129"/>
      <c r="EL474" s="129"/>
      <c r="EV474" s="129"/>
      <c r="FF474" s="129"/>
      <c r="FP474" s="129"/>
      <c r="FZ474" s="129"/>
      <c r="GJ474" s="129"/>
      <c r="GT474" s="129"/>
      <c r="HD474" s="129"/>
      <c r="HN474" s="129"/>
      <c r="HX474" s="129"/>
      <c r="IH474" s="129"/>
      <c r="IR474" s="129"/>
      <c r="JB474" s="129"/>
    </row>
    <row xmlns:x14ac="http://schemas.microsoft.com/office/spreadsheetml/2009/9/ac" r="475" s="3" customFormat="true" x14ac:dyDescent="0.25">
      <c r="A475" s="386"/>
      <c r="B475" s="129"/>
      <c r="L475" s="129"/>
      <c r="V475" s="129"/>
      <c r="AF475" s="129"/>
      <c r="AP475" s="129"/>
      <c r="AZ475" s="129"/>
      <c r="BJ475" s="129"/>
      <c r="BT475" s="129"/>
      <c r="BU475" s="129"/>
      <c r="CD475" s="129"/>
      <c r="CE475" s="129"/>
      <c r="CN475" s="129"/>
      <c r="CX475" s="129"/>
      <c r="DH475" s="129"/>
      <c r="DR475" s="129"/>
      <c r="EB475" s="129"/>
      <c r="EL475" s="129"/>
      <c r="EV475" s="129"/>
      <c r="FF475" s="129"/>
      <c r="FP475" s="129"/>
      <c r="FZ475" s="129"/>
      <c r="GJ475" s="129"/>
      <c r="GT475" s="129"/>
      <c r="HD475" s="129"/>
      <c r="HN475" s="129"/>
      <c r="HX475" s="129"/>
      <c r="IH475" s="129"/>
      <c r="IR475" s="129"/>
      <c r="JB475" s="129"/>
    </row>
    <row xmlns:x14ac="http://schemas.microsoft.com/office/spreadsheetml/2009/9/ac" r="476" s="3" customFormat="true" x14ac:dyDescent="0.25">
      <c r="A476" s="386"/>
      <c r="B476" s="129"/>
      <c r="L476" s="129"/>
      <c r="V476" s="129"/>
      <c r="AF476" s="129"/>
      <c r="AP476" s="129"/>
      <c r="AZ476" s="129"/>
      <c r="BJ476" s="129"/>
      <c r="BT476" s="129"/>
      <c r="BU476" s="129"/>
      <c r="CD476" s="129"/>
      <c r="CE476" s="129"/>
      <c r="CN476" s="129"/>
      <c r="CX476" s="129"/>
      <c r="DH476" s="129"/>
      <c r="DR476" s="129"/>
      <c r="EB476" s="129"/>
      <c r="EL476" s="129"/>
      <c r="EV476" s="129"/>
      <c r="FF476" s="129"/>
      <c r="FP476" s="129"/>
      <c r="FZ476" s="129"/>
      <c r="GJ476" s="129"/>
      <c r="GT476" s="129"/>
      <c r="HD476" s="129"/>
      <c r="HN476" s="129"/>
      <c r="HX476" s="129"/>
      <c r="IH476" s="129"/>
      <c r="IR476" s="129"/>
      <c r="JB476" s="129"/>
    </row>
    <row xmlns:x14ac="http://schemas.microsoft.com/office/spreadsheetml/2009/9/ac" r="477" s="3" customFormat="true" x14ac:dyDescent="0.25">
      <c r="A477" s="386"/>
      <c r="B477" s="129"/>
      <c r="L477" s="129"/>
      <c r="V477" s="129"/>
      <c r="AF477" s="129"/>
      <c r="AP477" s="129"/>
      <c r="AZ477" s="129"/>
      <c r="BJ477" s="129"/>
      <c r="BT477" s="129"/>
      <c r="BU477" s="129"/>
      <c r="CD477" s="129"/>
      <c r="CE477" s="129"/>
      <c r="CN477" s="129"/>
      <c r="CX477" s="129"/>
      <c r="DH477" s="129"/>
      <c r="DR477" s="129"/>
      <c r="EB477" s="129"/>
      <c r="EL477" s="129"/>
      <c r="EV477" s="129"/>
      <c r="FF477" s="129"/>
      <c r="FP477" s="129"/>
      <c r="FZ477" s="129"/>
      <c r="GJ477" s="129"/>
      <c r="GT477" s="129"/>
      <c r="HD477" s="129"/>
      <c r="HN477" s="129"/>
      <c r="HX477" s="129"/>
      <c r="IH477" s="129"/>
      <c r="IR477" s="129"/>
      <c r="JB477" s="129"/>
    </row>
    <row xmlns:x14ac="http://schemas.microsoft.com/office/spreadsheetml/2009/9/ac" r="478" s="3" customFormat="true" x14ac:dyDescent="0.25">
      <c r="A478" s="386"/>
      <c r="B478" s="129"/>
      <c r="L478" s="129"/>
      <c r="V478" s="129"/>
      <c r="AF478" s="129"/>
      <c r="AP478" s="129"/>
      <c r="AZ478" s="129"/>
      <c r="BJ478" s="129"/>
      <c r="BT478" s="129"/>
      <c r="BU478" s="129"/>
      <c r="CD478" s="129"/>
      <c r="CE478" s="129"/>
      <c r="CN478" s="129"/>
      <c r="CX478" s="129"/>
      <c r="DH478" s="129"/>
      <c r="DR478" s="129"/>
      <c r="EB478" s="129"/>
      <c r="EL478" s="129"/>
      <c r="EV478" s="129"/>
      <c r="FF478" s="129"/>
      <c r="FP478" s="129"/>
      <c r="FZ478" s="129"/>
      <c r="GJ478" s="129"/>
      <c r="GT478" s="129"/>
      <c r="HD478" s="129"/>
      <c r="HN478" s="129"/>
      <c r="HX478" s="129"/>
      <c r="IH478" s="129"/>
      <c r="IR478" s="129"/>
      <c r="JB478" s="129"/>
    </row>
    <row xmlns:x14ac="http://schemas.microsoft.com/office/spreadsheetml/2009/9/ac" r="479" s="3" customFormat="true" x14ac:dyDescent="0.25">
      <c r="A479" s="386"/>
      <c r="B479" s="129"/>
      <c r="L479" s="129"/>
      <c r="V479" s="129"/>
      <c r="AF479" s="129"/>
      <c r="AP479" s="129"/>
      <c r="AZ479" s="129"/>
      <c r="BJ479" s="129"/>
      <c r="BT479" s="129"/>
      <c r="BU479" s="129"/>
      <c r="CD479" s="129"/>
      <c r="CE479" s="129"/>
      <c r="CN479" s="129"/>
      <c r="CX479" s="129"/>
      <c r="DH479" s="129"/>
      <c r="DR479" s="129"/>
      <c r="EB479" s="129"/>
      <c r="EL479" s="129"/>
      <c r="EV479" s="129"/>
      <c r="FF479" s="129"/>
      <c r="FP479" s="129"/>
      <c r="FZ479" s="129"/>
      <c r="GJ479" s="129"/>
      <c r="GT479" s="129"/>
      <c r="HD479" s="129"/>
      <c r="HN479" s="129"/>
      <c r="HX479" s="129"/>
      <c r="IH479" s="129"/>
      <c r="IR479" s="129"/>
      <c r="JB479" s="129"/>
    </row>
    <row xmlns:x14ac="http://schemas.microsoft.com/office/spreadsheetml/2009/9/ac" r="480" s="3" customFormat="true" x14ac:dyDescent="0.25">
      <c r="A480" s="386"/>
      <c r="B480" s="129"/>
      <c r="L480" s="129"/>
      <c r="V480" s="129"/>
      <c r="AF480" s="129"/>
      <c r="AP480" s="129"/>
      <c r="AZ480" s="129"/>
      <c r="BJ480" s="129"/>
      <c r="BT480" s="129"/>
      <c r="BU480" s="129"/>
      <c r="CD480" s="129"/>
      <c r="CE480" s="129"/>
      <c r="CN480" s="129"/>
      <c r="CX480" s="129"/>
      <c r="DH480" s="129"/>
      <c r="DR480" s="129"/>
      <c r="EB480" s="129"/>
      <c r="EL480" s="129"/>
      <c r="EV480" s="129"/>
      <c r="FF480" s="129"/>
      <c r="FP480" s="129"/>
      <c r="FZ480" s="129"/>
      <c r="GJ480" s="129"/>
      <c r="GT480" s="129"/>
      <c r="HD480" s="129"/>
      <c r="HN480" s="129"/>
      <c r="HX480" s="129"/>
      <c r="IH480" s="129"/>
      <c r="IR480" s="129"/>
      <c r="JB480" s="129"/>
    </row>
    <row xmlns:x14ac="http://schemas.microsoft.com/office/spreadsheetml/2009/9/ac" r="481" s="3" customFormat="true" x14ac:dyDescent="0.25">
      <c r="A481" s="386"/>
      <c r="B481" s="129"/>
      <c r="L481" s="129"/>
      <c r="V481" s="129"/>
      <c r="AF481" s="129"/>
      <c r="AP481" s="129"/>
      <c r="AZ481" s="129"/>
      <c r="BJ481" s="129"/>
      <c r="BT481" s="129"/>
      <c r="BU481" s="129"/>
      <c r="CD481" s="129"/>
      <c r="CE481" s="129"/>
      <c r="CN481" s="129"/>
      <c r="CX481" s="129"/>
      <c r="DH481" s="129"/>
      <c r="DR481" s="129"/>
      <c r="EB481" s="129"/>
      <c r="EL481" s="129"/>
      <c r="EV481" s="129"/>
      <c r="FF481" s="129"/>
      <c r="FP481" s="129"/>
      <c r="FZ481" s="129"/>
      <c r="GJ481" s="129"/>
      <c r="GT481" s="129"/>
      <c r="HD481" s="129"/>
      <c r="HN481" s="129"/>
      <c r="HX481" s="129"/>
      <c r="IH481" s="129"/>
      <c r="IR481" s="129"/>
      <c r="JB481" s="129"/>
    </row>
    <row xmlns:x14ac="http://schemas.microsoft.com/office/spreadsheetml/2009/9/ac" r="482" s="3" customFormat="true" x14ac:dyDescent="0.25">
      <c r="A482" s="386"/>
      <c r="B482" s="129"/>
      <c r="L482" s="129"/>
      <c r="V482" s="129"/>
      <c r="AF482" s="129"/>
      <c r="AP482" s="129"/>
      <c r="AZ482" s="129"/>
      <c r="BJ482" s="129"/>
      <c r="BT482" s="129"/>
      <c r="BU482" s="129"/>
      <c r="CD482" s="129"/>
      <c r="CE482" s="129"/>
      <c r="CN482" s="129"/>
      <c r="CX482" s="129"/>
      <c r="DH482" s="129"/>
      <c r="DR482" s="129"/>
      <c r="EB482" s="129"/>
      <c r="EL482" s="129"/>
      <c r="EV482" s="129"/>
      <c r="FF482" s="129"/>
      <c r="FP482" s="129"/>
      <c r="FZ482" s="129"/>
      <c r="GJ482" s="129"/>
      <c r="GT482" s="129"/>
      <c r="HD482" s="129"/>
      <c r="HN482" s="129"/>
      <c r="HX482" s="129"/>
      <c r="IH482" s="129"/>
      <c r="IR482" s="129"/>
      <c r="JB482" s="129"/>
    </row>
    <row xmlns:x14ac="http://schemas.microsoft.com/office/spreadsheetml/2009/9/ac" r="483" s="3" customFormat="true" x14ac:dyDescent="0.25">
      <c r="A483" s="386"/>
      <c r="B483" s="129"/>
      <c r="L483" s="129"/>
      <c r="V483" s="129"/>
      <c r="AF483" s="129"/>
      <c r="AP483" s="129"/>
      <c r="AZ483" s="129"/>
      <c r="BJ483" s="129"/>
      <c r="BT483" s="129"/>
      <c r="BU483" s="129"/>
      <c r="CD483" s="129"/>
      <c r="CE483" s="129"/>
      <c r="CN483" s="129"/>
      <c r="CX483" s="129"/>
      <c r="DH483" s="129"/>
      <c r="DR483" s="129"/>
      <c r="EB483" s="129"/>
      <c r="EL483" s="129"/>
      <c r="EV483" s="129"/>
      <c r="FF483" s="129"/>
      <c r="FP483" s="129"/>
      <c r="FZ483" s="129"/>
      <c r="GJ483" s="129"/>
      <c r="GT483" s="129"/>
      <c r="HD483" s="129"/>
      <c r="HN483" s="129"/>
      <c r="HX483" s="129"/>
      <c r="IH483" s="129"/>
      <c r="IR483" s="129"/>
      <c r="JB483" s="129"/>
    </row>
    <row xmlns:x14ac="http://schemas.microsoft.com/office/spreadsheetml/2009/9/ac" r="484" s="3" customFormat="true" x14ac:dyDescent="0.25">
      <c r="A484" s="386"/>
      <c r="B484" s="129"/>
      <c r="L484" s="129"/>
      <c r="V484" s="129"/>
      <c r="AF484" s="129"/>
      <c r="AP484" s="129"/>
      <c r="AZ484" s="129"/>
      <c r="BJ484" s="129"/>
      <c r="BT484" s="129"/>
      <c r="BU484" s="129"/>
      <c r="CD484" s="129"/>
      <c r="CE484" s="129"/>
      <c r="CN484" s="129"/>
      <c r="CX484" s="129"/>
      <c r="DH484" s="129"/>
      <c r="DR484" s="129"/>
      <c r="EB484" s="129"/>
      <c r="EL484" s="129"/>
      <c r="EV484" s="129"/>
      <c r="FF484" s="129"/>
      <c r="FP484" s="129"/>
      <c r="FZ484" s="129"/>
      <c r="GJ484" s="129"/>
      <c r="GT484" s="129"/>
      <c r="HD484" s="129"/>
      <c r="HN484" s="129"/>
      <c r="HX484" s="129"/>
      <c r="IH484" s="129"/>
      <c r="IR484" s="129"/>
      <c r="JB484" s="129"/>
    </row>
    <row xmlns:x14ac="http://schemas.microsoft.com/office/spreadsheetml/2009/9/ac" r="485" s="3" customFormat="true" x14ac:dyDescent="0.25">
      <c r="A485" s="386"/>
      <c r="B485" s="129"/>
      <c r="L485" s="129"/>
      <c r="V485" s="129"/>
      <c r="AF485" s="129"/>
      <c r="AP485" s="129"/>
      <c r="AZ485" s="129"/>
      <c r="BJ485" s="129"/>
      <c r="BT485" s="129"/>
      <c r="BU485" s="129"/>
      <c r="CD485" s="129"/>
      <c r="CE485" s="129"/>
      <c r="CN485" s="129"/>
      <c r="CX485" s="129"/>
      <c r="DH485" s="129"/>
      <c r="DR485" s="129"/>
      <c r="EB485" s="129"/>
      <c r="EL485" s="129"/>
      <c r="EV485" s="129"/>
      <c r="FF485" s="129"/>
      <c r="FP485" s="129"/>
      <c r="FZ485" s="129"/>
      <c r="GJ485" s="129"/>
      <c r="GT485" s="129"/>
      <c r="HD485" s="129"/>
      <c r="HN485" s="129"/>
      <c r="HX485" s="129"/>
      <c r="IH485" s="129"/>
      <c r="IR485" s="129"/>
      <c r="JB485" s="129"/>
    </row>
    <row xmlns:x14ac="http://schemas.microsoft.com/office/spreadsheetml/2009/9/ac" r="486" s="3" customFormat="true" x14ac:dyDescent="0.25">
      <c r="A486" s="386"/>
      <c r="B486" s="129"/>
      <c r="L486" s="129"/>
      <c r="V486" s="129"/>
      <c r="AF486" s="129"/>
      <c r="AP486" s="129"/>
      <c r="AZ486" s="129"/>
      <c r="BJ486" s="129"/>
      <c r="BT486" s="129"/>
      <c r="BU486" s="129"/>
      <c r="CD486" s="129"/>
      <c r="CE486" s="129"/>
      <c r="CN486" s="129"/>
      <c r="CX486" s="129"/>
      <c r="DH486" s="129"/>
      <c r="DR486" s="129"/>
      <c r="EB486" s="129"/>
      <c r="EL486" s="129"/>
      <c r="EV486" s="129"/>
      <c r="FF486" s="129"/>
      <c r="FP486" s="129"/>
      <c r="FZ486" s="129"/>
      <c r="GJ486" s="129"/>
      <c r="GT486" s="129"/>
      <c r="HD486" s="129"/>
      <c r="HN486" s="129"/>
      <c r="HX486" s="129"/>
      <c r="IH486" s="129"/>
      <c r="IR486" s="129"/>
      <c r="JB486" s="129"/>
    </row>
    <row xmlns:x14ac="http://schemas.microsoft.com/office/spreadsheetml/2009/9/ac" r="487" s="3" customFormat="true" x14ac:dyDescent="0.25">
      <c r="A487" s="386"/>
      <c r="B487" s="129"/>
      <c r="L487" s="129"/>
      <c r="V487" s="129"/>
      <c r="AF487" s="129"/>
      <c r="AP487" s="129"/>
      <c r="AZ487" s="129"/>
      <c r="BJ487" s="129"/>
      <c r="BT487" s="129"/>
      <c r="BU487" s="129"/>
      <c r="CD487" s="129"/>
      <c r="CE487" s="129"/>
      <c r="CN487" s="129"/>
      <c r="CX487" s="129"/>
      <c r="DH487" s="129"/>
      <c r="DR487" s="129"/>
      <c r="EB487" s="129"/>
      <c r="EL487" s="129"/>
      <c r="EV487" s="129"/>
      <c r="FF487" s="129"/>
      <c r="FP487" s="129"/>
      <c r="FZ487" s="129"/>
      <c r="GJ487" s="129"/>
      <c r="GT487" s="129"/>
      <c r="HD487" s="129"/>
      <c r="HN487" s="129"/>
      <c r="HX487" s="129"/>
      <c r="IH487" s="129"/>
      <c r="IR487" s="129"/>
      <c r="JB487" s="129"/>
    </row>
    <row xmlns:x14ac="http://schemas.microsoft.com/office/spreadsheetml/2009/9/ac" r="488" s="3" customFormat="true" x14ac:dyDescent="0.25">
      <c r="A488" s="386"/>
      <c r="B488" s="129"/>
      <c r="L488" s="129"/>
      <c r="V488" s="129"/>
      <c r="AF488" s="129"/>
      <c r="AP488" s="129"/>
      <c r="AZ488" s="129"/>
      <c r="BJ488" s="129"/>
      <c r="BT488" s="129"/>
      <c r="BU488" s="129"/>
      <c r="CD488" s="129"/>
      <c r="CE488" s="129"/>
      <c r="CN488" s="129"/>
      <c r="CX488" s="129"/>
      <c r="DH488" s="129"/>
      <c r="DR488" s="129"/>
      <c r="EB488" s="129"/>
      <c r="EL488" s="129"/>
      <c r="EV488" s="129"/>
      <c r="FF488" s="129"/>
      <c r="FP488" s="129"/>
      <c r="FZ488" s="129"/>
      <c r="GJ488" s="129"/>
      <c r="GT488" s="129"/>
      <c r="HD488" s="129"/>
      <c r="HN488" s="129"/>
      <c r="HX488" s="129"/>
      <c r="IH488" s="129"/>
      <c r="IR488" s="129"/>
      <c r="JB488" s="129"/>
    </row>
    <row xmlns:x14ac="http://schemas.microsoft.com/office/spreadsheetml/2009/9/ac" r="489" s="3" customFormat="true" x14ac:dyDescent="0.25">
      <c r="A489" s="386"/>
      <c r="B489" s="129"/>
      <c r="L489" s="129"/>
      <c r="V489" s="129"/>
      <c r="AF489" s="129"/>
      <c r="AP489" s="129"/>
      <c r="AZ489" s="129"/>
      <c r="BJ489" s="129"/>
      <c r="BT489" s="129"/>
      <c r="BU489" s="129"/>
      <c r="CD489" s="129"/>
      <c r="CE489" s="129"/>
      <c r="CN489" s="129"/>
      <c r="CX489" s="129"/>
      <c r="DH489" s="129"/>
      <c r="DR489" s="129"/>
      <c r="EB489" s="129"/>
      <c r="EL489" s="129"/>
      <c r="EV489" s="129"/>
      <c r="FF489" s="129"/>
      <c r="FP489" s="129"/>
      <c r="FZ489" s="129"/>
      <c r="GJ489" s="129"/>
      <c r="GT489" s="129"/>
      <c r="HD489" s="129"/>
      <c r="HN489" s="129"/>
      <c r="HX489" s="129"/>
      <c r="IH489" s="129"/>
      <c r="IR489" s="129"/>
      <c r="JB489" s="129"/>
    </row>
    <row xmlns:x14ac="http://schemas.microsoft.com/office/spreadsheetml/2009/9/ac" r="490" s="3" customFormat="true" x14ac:dyDescent="0.25">
      <c r="A490" s="386"/>
      <c r="B490" s="129"/>
      <c r="L490" s="129"/>
      <c r="V490" s="129"/>
      <c r="AF490" s="129"/>
      <c r="AP490" s="129"/>
      <c r="AZ490" s="129"/>
      <c r="BJ490" s="129"/>
      <c r="BT490" s="129"/>
      <c r="BU490" s="129"/>
      <c r="CD490" s="129"/>
      <c r="CE490" s="129"/>
      <c r="CN490" s="129"/>
      <c r="CX490" s="129"/>
      <c r="DH490" s="129"/>
      <c r="DR490" s="129"/>
      <c r="EB490" s="129"/>
      <c r="EL490" s="129"/>
      <c r="EV490" s="129"/>
      <c r="FF490" s="129"/>
      <c r="FP490" s="129"/>
      <c r="FZ490" s="129"/>
      <c r="GJ490" s="129"/>
      <c r="GT490" s="129"/>
      <c r="HD490" s="129"/>
      <c r="HN490" s="129"/>
      <c r="HX490" s="129"/>
      <c r="IH490" s="129"/>
      <c r="IR490" s="129"/>
      <c r="JB490" s="129"/>
    </row>
    <row xmlns:x14ac="http://schemas.microsoft.com/office/spreadsheetml/2009/9/ac" r="491" s="3" customFormat="true" x14ac:dyDescent="0.25">
      <c r="A491" s="386"/>
      <c r="B491" s="129"/>
      <c r="L491" s="129"/>
      <c r="V491" s="129"/>
      <c r="AF491" s="129"/>
      <c r="AP491" s="129"/>
      <c r="AZ491" s="129"/>
      <c r="BJ491" s="129"/>
      <c r="BT491" s="129"/>
      <c r="BU491" s="129"/>
      <c r="CD491" s="129"/>
      <c r="CE491" s="129"/>
      <c r="CN491" s="129"/>
      <c r="CX491" s="129"/>
      <c r="DH491" s="129"/>
      <c r="DR491" s="129"/>
      <c r="EB491" s="129"/>
      <c r="EL491" s="129"/>
      <c r="EV491" s="129"/>
      <c r="FF491" s="129"/>
      <c r="FP491" s="129"/>
      <c r="FZ491" s="129"/>
      <c r="GJ491" s="129"/>
      <c r="GT491" s="129"/>
      <c r="HD491" s="129"/>
      <c r="HN491" s="129"/>
      <c r="HX491" s="129"/>
      <c r="IH491" s="129"/>
      <c r="IR491" s="129"/>
      <c r="JB491" s="129"/>
    </row>
    <row xmlns:x14ac="http://schemas.microsoft.com/office/spreadsheetml/2009/9/ac" r="492" s="3" customFormat="true" x14ac:dyDescent="0.25">
      <c r="A492" s="386"/>
      <c r="B492" s="129"/>
      <c r="L492" s="129"/>
      <c r="V492" s="129"/>
      <c r="AF492" s="129"/>
      <c r="AP492" s="129"/>
      <c r="AZ492" s="129"/>
      <c r="BJ492" s="129"/>
      <c r="BT492" s="129"/>
      <c r="BU492" s="129"/>
      <c r="CD492" s="129"/>
      <c r="CE492" s="129"/>
      <c r="CN492" s="129"/>
      <c r="CX492" s="129"/>
      <c r="DH492" s="129"/>
      <c r="DR492" s="129"/>
      <c r="EB492" s="129"/>
      <c r="EL492" s="129"/>
      <c r="EV492" s="129"/>
      <c r="FF492" s="129"/>
      <c r="FP492" s="129"/>
      <c r="FZ492" s="129"/>
      <c r="GJ492" s="129"/>
      <c r="GT492" s="129"/>
      <c r="HD492" s="129"/>
      <c r="HN492" s="129"/>
      <c r="HX492" s="129"/>
      <c r="IH492" s="129"/>
      <c r="IR492" s="129"/>
      <c r="JB492" s="129"/>
    </row>
    <row xmlns:x14ac="http://schemas.microsoft.com/office/spreadsheetml/2009/9/ac" r="493" s="3" customFormat="true" x14ac:dyDescent="0.25">
      <c r="A493" s="386"/>
      <c r="B493" s="129"/>
      <c r="L493" s="129"/>
      <c r="V493" s="129"/>
      <c r="AF493" s="129"/>
      <c r="AP493" s="129"/>
      <c r="AZ493" s="129"/>
      <c r="BJ493" s="129"/>
      <c r="BT493" s="129"/>
      <c r="BU493" s="129"/>
      <c r="CD493" s="129"/>
      <c r="CE493" s="129"/>
      <c r="CN493" s="129"/>
      <c r="CX493" s="129"/>
      <c r="DH493" s="129"/>
      <c r="DR493" s="129"/>
      <c r="EB493" s="129"/>
      <c r="EL493" s="129"/>
      <c r="EV493" s="129"/>
      <c r="FF493" s="129"/>
      <c r="FP493" s="129"/>
      <c r="FZ493" s="129"/>
      <c r="GJ493" s="129"/>
      <c r="GT493" s="129"/>
      <c r="HD493" s="129"/>
      <c r="HN493" s="129"/>
      <c r="HX493" s="129"/>
      <c r="IH493" s="129"/>
      <c r="IR493" s="129"/>
      <c r="JB493" s="129"/>
    </row>
    <row xmlns:x14ac="http://schemas.microsoft.com/office/spreadsheetml/2009/9/ac" r="494" s="3" customFormat="true" x14ac:dyDescent="0.25">
      <c r="A494" s="386"/>
      <c r="B494" s="129"/>
      <c r="L494" s="129"/>
      <c r="V494" s="129"/>
      <c r="AF494" s="129"/>
      <c r="AP494" s="129"/>
      <c r="AZ494" s="129"/>
      <c r="BJ494" s="129"/>
      <c r="BT494" s="129"/>
      <c r="BU494" s="129"/>
      <c r="CD494" s="129"/>
      <c r="CE494" s="129"/>
      <c r="CN494" s="129"/>
      <c r="CX494" s="129"/>
      <c r="DH494" s="129"/>
      <c r="DR494" s="129"/>
      <c r="EB494" s="129"/>
      <c r="EL494" s="129"/>
      <c r="EV494" s="129"/>
      <c r="FF494" s="129"/>
      <c r="FP494" s="129"/>
      <c r="FZ494" s="129"/>
      <c r="GJ494" s="129"/>
      <c r="GT494" s="129"/>
      <c r="HD494" s="129"/>
      <c r="HN494" s="129"/>
      <c r="HX494" s="129"/>
      <c r="IH494" s="129"/>
      <c r="IR494" s="129"/>
      <c r="JB494" s="129"/>
    </row>
    <row xmlns:x14ac="http://schemas.microsoft.com/office/spreadsheetml/2009/9/ac" r="495" s="3" customFormat="true" x14ac:dyDescent="0.25">
      <c r="A495" s="386"/>
      <c r="B495" s="129"/>
      <c r="L495" s="129"/>
      <c r="V495" s="129"/>
      <c r="AF495" s="129"/>
      <c r="AP495" s="129"/>
      <c r="AZ495" s="129"/>
      <c r="BJ495" s="129"/>
      <c r="BT495" s="129"/>
      <c r="BU495" s="129"/>
      <c r="CD495" s="129"/>
      <c r="CE495" s="129"/>
      <c r="CN495" s="129"/>
      <c r="CX495" s="129"/>
      <c r="DH495" s="129"/>
      <c r="DR495" s="129"/>
      <c r="EB495" s="129"/>
      <c r="EL495" s="129"/>
      <c r="EV495" s="129"/>
      <c r="FF495" s="129"/>
      <c r="FP495" s="129"/>
      <c r="FZ495" s="129"/>
      <c r="GJ495" s="129"/>
      <c r="GT495" s="129"/>
      <c r="HD495" s="129"/>
      <c r="HN495" s="129"/>
      <c r="HX495" s="129"/>
      <c r="IH495" s="129"/>
      <c r="IR495" s="129"/>
      <c r="JB495" s="129"/>
    </row>
    <row xmlns:x14ac="http://schemas.microsoft.com/office/spreadsheetml/2009/9/ac" r="496" s="3" customFormat="true" x14ac:dyDescent="0.25">
      <c r="A496" s="386"/>
      <c r="B496" s="129"/>
      <c r="L496" s="129"/>
      <c r="V496" s="129"/>
      <c r="AF496" s="129"/>
      <c r="AP496" s="129"/>
      <c r="AZ496" s="129"/>
      <c r="BJ496" s="129"/>
      <c r="BT496" s="129"/>
      <c r="BU496" s="129"/>
      <c r="CD496" s="129"/>
      <c r="CE496" s="129"/>
      <c r="CN496" s="129"/>
      <c r="CX496" s="129"/>
      <c r="DH496" s="129"/>
      <c r="DR496" s="129"/>
      <c r="EB496" s="129"/>
      <c r="EL496" s="129"/>
      <c r="EV496" s="129"/>
      <c r="FF496" s="129"/>
      <c r="FP496" s="129"/>
      <c r="FZ496" s="129"/>
      <c r="GJ496" s="129"/>
      <c r="GT496" s="129"/>
      <c r="HD496" s="129"/>
      <c r="HN496" s="129"/>
      <c r="HX496" s="129"/>
      <c r="IH496" s="129"/>
      <c r="IR496" s="129"/>
      <c r="JB496" s="129"/>
    </row>
    <row xmlns:x14ac="http://schemas.microsoft.com/office/spreadsheetml/2009/9/ac" r="497" s="3" customFormat="true" x14ac:dyDescent="0.25">
      <c r="A497" s="386"/>
      <c r="B497" s="129"/>
      <c r="L497" s="129"/>
      <c r="V497" s="129"/>
      <c r="AF497" s="129"/>
      <c r="AP497" s="129"/>
      <c r="AZ497" s="129"/>
      <c r="BJ497" s="129"/>
      <c r="BT497" s="129"/>
      <c r="BU497" s="129"/>
      <c r="CD497" s="129"/>
      <c r="CE497" s="129"/>
      <c r="CN497" s="129"/>
      <c r="CX497" s="129"/>
      <c r="DH497" s="129"/>
      <c r="DR497" s="129"/>
      <c r="EB497" s="129"/>
      <c r="EL497" s="129"/>
      <c r="EV497" s="129"/>
      <c r="FF497" s="129"/>
      <c r="FP497" s="129"/>
      <c r="FZ497" s="129"/>
      <c r="GJ497" s="129"/>
      <c r="GT497" s="129"/>
      <c r="HD497" s="129"/>
      <c r="HN497" s="129"/>
      <c r="HX497" s="129"/>
      <c r="IH497" s="129"/>
      <c r="IR497" s="129"/>
      <c r="JB497" s="129"/>
    </row>
    <row xmlns:x14ac="http://schemas.microsoft.com/office/spreadsheetml/2009/9/ac" r="498" s="3" customFormat="true" x14ac:dyDescent="0.25">
      <c r="A498" s="386"/>
      <c r="B498" s="129"/>
      <c r="L498" s="129"/>
      <c r="V498" s="129"/>
      <c r="AF498" s="129"/>
      <c r="AP498" s="129"/>
      <c r="AZ498" s="129"/>
      <c r="BJ498" s="129"/>
      <c r="BT498" s="129"/>
      <c r="BU498" s="129"/>
      <c r="CD498" s="129"/>
      <c r="CE498" s="129"/>
      <c r="CN498" s="129"/>
      <c r="CX498" s="129"/>
      <c r="DH498" s="129"/>
      <c r="DR498" s="129"/>
      <c r="EB498" s="129"/>
      <c r="EL498" s="129"/>
      <c r="EV498" s="129"/>
      <c r="FF498" s="129"/>
      <c r="FP498" s="129"/>
      <c r="FZ498" s="129"/>
      <c r="GJ498" s="129"/>
      <c r="GT498" s="129"/>
      <c r="HD498" s="129"/>
      <c r="HN498" s="129"/>
      <c r="HX498" s="129"/>
      <c r="IH498" s="129"/>
      <c r="IR498" s="129"/>
      <c r="JB498" s="129"/>
    </row>
    <row xmlns:x14ac="http://schemas.microsoft.com/office/spreadsheetml/2009/9/ac" r="499" s="3" customFormat="true" x14ac:dyDescent="0.25">
      <c r="A499" s="386"/>
      <c r="B499" s="129"/>
      <c r="L499" s="129"/>
      <c r="V499" s="129"/>
      <c r="AF499" s="129"/>
      <c r="AP499" s="129"/>
      <c r="AZ499" s="129"/>
      <c r="BJ499" s="129"/>
      <c r="BT499" s="129"/>
      <c r="BU499" s="129"/>
      <c r="CD499" s="129"/>
      <c r="CE499" s="129"/>
      <c r="CN499" s="129"/>
      <c r="CX499" s="129"/>
      <c r="DH499" s="129"/>
      <c r="DR499" s="129"/>
      <c r="EB499" s="129"/>
      <c r="EL499" s="129"/>
      <c r="EV499" s="129"/>
      <c r="FF499" s="129"/>
      <c r="FP499" s="129"/>
      <c r="FZ499" s="129"/>
      <c r="GJ499" s="129"/>
      <c r="GT499" s="129"/>
      <c r="HD499" s="129"/>
      <c r="HN499" s="129"/>
      <c r="HX499" s="129"/>
      <c r="IH499" s="129"/>
      <c r="IR499" s="129"/>
      <c r="JB499" s="129"/>
    </row>
    <row xmlns:x14ac="http://schemas.microsoft.com/office/spreadsheetml/2009/9/ac" r="500" s="3" customFormat="true" x14ac:dyDescent="0.25">
      <c r="A500" s="386"/>
      <c r="B500" s="129"/>
      <c r="L500" s="129"/>
      <c r="V500" s="129"/>
      <c r="AF500" s="129"/>
      <c r="AP500" s="129"/>
      <c r="AZ500" s="129"/>
      <c r="BJ500" s="129"/>
      <c r="BT500" s="129"/>
      <c r="BU500" s="129"/>
      <c r="CD500" s="129"/>
      <c r="CE500" s="129"/>
      <c r="CN500" s="129"/>
      <c r="CX500" s="129"/>
      <c r="DH500" s="129"/>
      <c r="DR500" s="129"/>
      <c r="EB500" s="129"/>
      <c r="EL500" s="129"/>
      <c r="EV500" s="129"/>
      <c r="FF500" s="129"/>
      <c r="FP500" s="129"/>
      <c r="FZ500" s="129"/>
      <c r="GJ500" s="129"/>
      <c r="GT500" s="129"/>
      <c r="HD500" s="129"/>
      <c r="HN500" s="129"/>
      <c r="HX500" s="129"/>
      <c r="IH500" s="129"/>
      <c r="IR500" s="129"/>
      <c r="JB500" s="129"/>
    </row>
    <row xmlns:x14ac="http://schemas.microsoft.com/office/spreadsheetml/2009/9/ac" r="501" s="3" customFormat="true" x14ac:dyDescent="0.25">
      <c r="A501" s="386"/>
      <c r="B501" s="129"/>
      <c r="L501" s="129"/>
      <c r="V501" s="129"/>
      <c r="AF501" s="129"/>
      <c r="AP501" s="129"/>
      <c r="AZ501" s="129"/>
      <c r="BJ501" s="129"/>
      <c r="BT501" s="129"/>
      <c r="BU501" s="129"/>
      <c r="CD501" s="129"/>
      <c r="CE501" s="129"/>
      <c r="CN501" s="129"/>
      <c r="CX501" s="129"/>
      <c r="DH501" s="129"/>
      <c r="DR501" s="129"/>
      <c r="EB501" s="129"/>
      <c r="EL501" s="129"/>
      <c r="EV501" s="129"/>
      <c r="FF501" s="129"/>
      <c r="FP501" s="129"/>
      <c r="FZ501" s="129"/>
      <c r="GJ501" s="129"/>
      <c r="GT501" s="129"/>
      <c r="HD501" s="129"/>
      <c r="HN501" s="129"/>
      <c r="HX501" s="129"/>
      <c r="IH501" s="129"/>
      <c r="IR501" s="129"/>
      <c r="JB501" s="129"/>
    </row>
    <row xmlns:x14ac="http://schemas.microsoft.com/office/spreadsheetml/2009/9/ac" r="502" s="3" customFormat="true" x14ac:dyDescent="0.25">
      <c r="A502" s="386"/>
      <c r="B502" s="129"/>
      <c r="L502" s="129"/>
      <c r="V502" s="129"/>
      <c r="AF502" s="129"/>
      <c r="AP502" s="129"/>
      <c r="AZ502" s="129"/>
      <c r="BJ502" s="129"/>
      <c r="BT502" s="129"/>
      <c r="BU502" s="129"/>
      <c r="CD502" s="129"/>
      <c r="CE502" s="129"/>
      <c r="CN502" s="129"/>
      <c r="CX502" s="129"/>
      <c r="DH502" s="129"/>
      <c r="DR502" s="129"/>
      <c r="EB502" s="129"/>
      <c r="EL502" s="129"/>
      <c r="EV502" s="129"/>
      <c r="FF502" s="129"/>
      <c r="FP502" s="129"/>
      <c r="FZ502" s="129"/>
      <c r="GJ502" s="129"/>
      <c r="GT502" s="129"/>
      <c r="HD502" s="129"/>
      <c r="HN502" s="129"/>
      <c r="HX502" s="129"/>
      <c r="IH502" s="129"/>
      <c r="IR502" s="129"/>
      <c r="JB502" s="129"/>
    </row>
    <row xmlns:x14ac="http://schemas.microsoft.com/office/spreadsheetml/2009/9/ac" r="503" s="3" customFormat="true" x14ac:dyDescent="0.25">
      <c r="A503" s="386"/>
      <c r="B503" s="129"/>
      <c r="L503" s="129"/>
      <c r="V503" s="129"/>
      <c r="AF503" s="129"/>
      <c r="AP503" s="129"/>
      <c r="AZ503" s="129"/>
      <c r="BJ503" s="129"/>
      <c r="BT503" s="129"/>
      <c r="BU503" s="129"/>
      <c r="CD503" s="129"/>
      <c r="CE503" s="129"/>
      <c r="CN503" s="129"/>
      <c r="CX503" s="129"/>
      <c r="DH503" s="129"/>
      <c r="DR503" s="129"/>
      <c r="EB503" s="129"/>
      <c r="EL503" s="129"/>
      <c r="EV503" s="129"/>
      <c r="FF503" s="129"/>
      <c r="FP503" s="129"/>
      <c r="FZ503" s="129"/>
      <c r="GJ503" s="129"/>
      <c r="GT503" s="129"/>
      <c r="HD503" s="129"/>
      <c r="HN503" s="129"/>
      <c r="HX503" s="129"/>
      <c r="IH503" s="129"/>
      <c r="IR503" s="129"/>
      <c r="JB503" s="129"/>
    </row>
    <row xmlns:x14ac="http://schemas.microsoft.com/office/spreadsheetml/2009/9/ac" r="504" s="3" customFormat="true" x14ac:dyDescent="0.25">
      <c r="A504" s="386"/>
      <c r="B504" s="129"/>
      <c r="L504" s="129"/>
      <c r="V504" s="129"/>
      <c r="AF504" s="129"/>
      <c r="AP504" s="129"/>
      <c r="AZ504" s="129"/>
      <c r="BJ504" s="129"/>
      <c r="BT504" s="129"/>
      <c r="BU504" s="129"/>
      <c r="CD504" s="129"/>
      <c r="CE504" s="129"/>
      <c r="CN504" s="129"/>
      <c r="CX504" s="129"/>
      <c r="DH504" s="129"/>
      <c r="DR504" s="129"/>
      <c r="EB504" s="129"/>
      <c r="EL504" s="129"/>
      <c r="EV504" s="129"/>
      <c r="FF504" s="129"/>
      <c r="FP504" s="129"/>
      <c r="FZ504" s="129"/>
      <c r="GJ504" s="129"/>
      <c r="GT504" s="129"/>
      <c r="HD504" s="129"/>
      <c r="HN504" s="129"/>
      <c r="HX504" s="129"/>
      <c r="IH504" s="129"/>
      <c r="IR504" s="129"/>
      <c r="JB504" s="129"/>
    </row>
    <row xmlns:x14ac="http://schemas.microsoft.com/office/spreadsheetml/2009/9/ac" r="505" s="3" customFormat="true" x14ac:dyDescent="0.25">
      <c r="A505" s="386"/>
      <c r="B505" s="129"/>
      <c r="L505" s="129"/>
      <c r="V505" s="129"/>
      <c r="AF505" s="129"/>
      <c r="AP505" s="129"/>
      <c r="AZ505" s="129"/>
      <c r="BJ505" s="129"/>
      <c r="BT505" s="129"/>
      <c r="BU505" s="129"/>
      <c r="CD505" s="129"/>
      <c r="CE505" s="129"/>
      <c r="CN505" s="129"/>
      <c r="CX505" s="129"/>
      <c r="DH505" s="129"/>
      <c r="DR505" s="129"/>
      <c r="EB505" s="129"/>
      <c r="EL505" s="129"/>
      <c r="EV505" s="129"/>
      <c r="FF505" s="129"/>
      <c r="FP505" s="129"/>
      <c r="FZ505" s="129"/>
      <c r="GJ505" s="129"/>
      <c r="GT505" s="129"/>
      <c r="HD505" s="129"/>
      <c r="HN505" s="129"/>
      <c r="HX505" s="129"/>
      <c r="IH505" s="129"/>
      <c r="IR505" s="129"/>
      <c r="JB505" s="129"/>
    </row>
    <row xmlns:x14ac="http://schemas.microsoft.com/office/spreadsheetml/2009/9/ac" r="506" s="3" customFormat="true" x14ac:dyDescent="0.25">
      <c r="A506" s="386"/>
      <c r="B506" s="129"/>
      <c r="L506" s="129"/>
      <c r="V506" s="129"/>
      <c r="AF506" s="129"/>
      <c r="AP506" s="129"/>
      <c r="AZ506" s="129"/>
      <c r="BJ506" s="129"/>
      <c r="BT506" s="129"/>
      <c r="BU506" s="129"/>
      <c r="CD506" s="129"/>
      <c r="CE506" s="129"/>
      <c r="CN506" s="129"/>
      <c r="CX506" s="129"/>
      <c r="DH506" s="129"/>
      <c r="DR506" s="129"/>
      <c r="EB506" s="129"/>
      <c r="EL506" s="129"/>
      <c r="EV506" s="129"/>
      <c r="FF506" s="129"/>
      <c r="FP506" s="129"/>
      <c r="FZ506" s="129"/>
      <c r="GJ506" s="129"/>
      <c r="GT506" s="129"/>
      <c r="HD506" s="129"/>
      <c r="HN506" s="129"/>
      <c r="HX506" s="129"/>
      <c r="IH506" s="129"/>
      <c r="IR506" s="129"/>
      <c r="JB506" s="129"/>
    </row>
    <row xmlns:x14ac="http://schemas.microsoft.com/office/spreadsheetml/2009/9/ac" r="507" s="3" customFormat="true" x14ac:dyDescent="0.25">
      <c r="A507" s="386"/>
      <c r="B507" s="129"/>
      <c r="L507" s="129"/>
      <c r="V507" s="129"/>
      <c r="AF507" s="129"/>
      <c r="AP507" s="129"/>
      <c r="AZ507" s="129"/>
      <c r="BJ507" s="129"/>
      <c r="BT507" s="129"/>
      <c r="BU507" s="129"/>
      <c r="CD507" s="129"/>
      <c r="CE507" s="129"/>
      <c r="CN507" s="129"/>
      <c r="CX507" s="129"/>
      <c r="DH507" s="129"/>
      <c r="DR507" s="129"/>
      <c r="EB507" s="129"/>
      <c r="EL507" s="129"/>
      <c r="EV507" s="129"/>
      <c r="FF507" s="129"/>
      <c r="FP507" s="129"/>
      <c r="FZ507" s="129"/>
      <c r="GJ507" s="129"/>
      <c r="GT507" s="129"/>
      <c r="HD507" s="129"/>
      <c r="HN507" s="129"/>
      <c r="HX507" s="129"/>
      <c r="IH507" s="129"/>
      <c r="IR507" s="129"/>
      <c r="JB507" s="129"/>
    </row>
    <row xmlns:x14ac="http://schemas.microsoft.com/office/spreadsheetml/2009/9/ac" r="508" s="3" customFormat="true" x14ac:dyDescent="0.25">
      <c r="A508" s="386"/>
      <c r="B508" s="129"/>
      <c r="L508" s="129"/>
      <c r="V508" s="129"/>
      <c r="AF508" s="129"/>
      <c r="AP508" s="129"/>
      <c r="AZ508" s="129"/>
      <c r="BJ508" s="129"/>
      <c r="BT508" s="129"/>
      <c r="BU508" s="129"/>
      <c r="CD508" s="129"/>
      <c r="CE508" s="129"/>
      <c r="CN508" s="129"/>
      <c r="CX508" s="129"/>
      <c r="DH508" s="129"/>
      <c r="DR508" s="129"/>
      <c r="EB508" s="129"/>
      <c r="EL508" s="129"/>
      <c r="EV508" s="129"/>
      <c r="FF508" s="129"/>
      <c r="FP508" s="129"/>
      <c r="FZ508" s="129"/>
      <c r="GJ508" s="129"/>
      <c r="GT508" s="129"/>
      <c r="HD508" s="129"/>
      <c r="HN508" s="129"/>
      <c r="HX508" s="129"/>
      <c r="IH508" s="129"/>
      <c r="IR508" s="129"/>
      <c r="JB508" s="129"/>
    </row>
    <row xmlns:x14ac="http://schemas.microsoft.com/office/spreadsheetml/2009/9/ac" r="509" s="3" customFormat="true" x14ac:dyDescent="0.25">
      <c r="A509" s="386"/>
      <c r="B509" s="129"/>
      <c r="L509" s="129"/>
      <c r="V509" s="129"/>
      <c r="AF509" s="129"/>
      <c r="AP509" s="129"/>
      <c r="AZ509" s="129"/>
      <c r="BJ509" s="129"/>
      <c r="BT509" s="129"/>
      <c r="BU509" s="129"/>
      <c r="CD509" s="129"/>
      <c r="CE509" s="129"/>
      <c r="CN509" s="129"/>
      <c r="CX509" s="129"/>
      <c r="DH509" s="129"/>
      <c r="DR509" s="129"/>
      <c r="EB509" s="129"/>
      <c r="EL509" s="129"/>
      <c r="EV509" s="129"/>
      <c r="FF509" s="129"/>
      <c r="FP509" s="129"/>
      <c r="FZ509" s="129"/>
      <c r="GJ509" s="129"/>
      <c r="GT509" s="129"/>
      <c r="HD509" s="129"/>
      <c r="HN509" s="129"/>
      <c r="HX509" s="129"/>
      <c r="IH509" s="129"/>
      <c r="IR509" s="129"/>
      <c r="JB509" s="129"/>
    </row>
    <row xmlns:x14ac="http://schemas.microsoft.com/office/spreadsheetml/2009/9/ac" r="510" s="3" customFormat="true" x14ac:dyDescent="0.25">
      <c r="A510" s="386"/>
      <c r="B510" s="129"/>
      <c r="L510" s="129"/>
      <c r="V510" s="129"/>
      <c r="AF510" s="129"/>
      <c r="AP510" s="129"/>
      <c r="AZ510" s="129"/>
      <c r="BJ510" s="129"/>
      <c r="BT510" s="129"/>
      <c r="BU510" s="129"/>
      <c r="CD510" s="129"/>
      <c r="CE510" s="129"/>
      <c r="CN510" s="129"/>
      <c r="CX510" s="129"/>
      <c r="DH510" s="129"/>
      <c r="DR510" s="129"/>
      <c r="EB510" s="129"/>
      <c r="EL510" s="129"/>
      <c r="EV510" s="129"/>
      <c r="FF510" s="129"/>
      <c r="FP510" s="129"/>
      <c r="FZ510" s="129"/>
      <c r="GJ510" s="129"/>
      <c r="GT510" s="129"/>
      <c r="HD510" s="129"/>
      <c r="HN510" s="129"/>
      <c r="HX510" s="129"/>
      <c r="IH510" s="129"/>
      <c r="IR510" s="129"/>
      <c r="JB510" s="129"/>
    </row>
    <row xmlns:x14ac="http://schemas.microsoft.com/office/spreadsheetml/2009/9/ac" r="511" s="3" customFormat="true" x14ac:dyDescent="0.25">
      <c r="A511" s="386"/>
      <c r="B511" s="129"/>
      <c r="L511" s="129"/>
      <c r="V511" s="129"/>
      <c r="AF511" s="129"/>
      <c r="AP511" s="129"/>
      <c r="AZ511" s="129"/>
      <c r="BJ511" s="129"/>
      <c r="BT511" s="129"/>
      <c r="BU511" s="129"/>
      <c r="CD511" s="129"/>
      <c r="CE511" s="129"/>
      <c r="CN511" s="129"/>
      <c r="CX511" s="129"/>
      <c r="DH511" s="129"/>
      <c r="DR511" s="129"/>
      <c r="EB511" s="129"/>
      <c r="EL511" s="129"/>
      <c r="EV511" s="129"/>
      <c r="FF511" s="129"/>
      <c r="FP511" s="129"/>
      <c r="FZ511" s="129"/>
      <c r="GJ511" s="129"/>
      <c r="GT511" s="129"/>
      <c r="HD511" s="129"/>
      <c r="HN511" s="129"/>
      <c r="HX511" s="129"/>
      <c r="IH511" s="129"/>
      <c r="IR511" s="129"/>
      <c r="JB511" s="129"/>
    </row>
    <row xmlns:x14ac="http://schemas.microsoft.com/office/spreadsheetml/2009/9/ac" r="512" s="3" customFormat="true" x14ac:dyDescent="0.25">
      <c r="A512" s="386"/>
      <c r="B512" s="129"/>
      <c r="L512" s="129"/>
      <c r="V512" s="129"/>
      <c r="AF512" s="129"/>
      <c r="AP512" s="129"/>
      <c r="AZ512" s="129"/>
      <c r="BJ512" s="129"/>
      <c r="BT512" s="129"/>
      <c r="BU512" s="129"/>
      <c r="CD512" s="129"/>
      <c r="CE512" s="129"/>
      <c r="CN512" s="129"/>
      <c r="CX512" s="129"/>
      <c r="DH512" s="129"/>
      <c r="DR512" s="129"/>
      <c r="EB512" s="129"/>
      <c r="EL512" s="129"/>
      <c r="EV512" s="129"/>
      <c r="FF512" s="129"/>
      <c r="FP512" s="129"/>
      <c r="FZ512" s="129"/>
      <c r="GJ512" s="129"/>
      <c r="GT512" s="129"/>
      <c r="HD512" s="129"/>
      <c r="HN512" s="129"/>
      <c r="HX512" s="129"/>
      <c r="IH512" s="129"/>
      <c r="IR512" s="129"/>
      <c r="JB512" s="129"/>
    </row>
    <row xmlns:x14ac="http://schemas.microsoft.com/office/spreadsheetml/2009/9/ac" r="513" s="3" customFormat="true" x14ac:dyDescent="0.25">
      <c r="A513" s="386"/>
      <c r="B513" s="129"/>
      <c r="L513" s="129"/>
      <c r="V513" s="129"/>
      <c r="AF513" s="129"/>
      <c r="AP513" s="129"/>
      <c r="AZ513" s="129"/>
      <c r="BJ513" s="129"/>
      <c r="BT513" s="129"/>
      <c r="BU513" s="129"/>
      <c r="CD513" s="129"/>
      <c r="CE513" s="129"/>
      <c r="CN513" s="129"/>
      <c r="CX513" s="129"/>
      <c r="DH513" s="129"/>
      <c r="DR513" s="129"/>
      <c r="EB513" s="129"/>
      <c r="EL513" s="129"/>
      <c r="EV513" s="129"/>
      <c r="FF513" s="129"/>
      <c r="FP513" s="129"/>
      <c r="FZ513" s="129"/>
      <c r="GJ513" s="129"/>
      <c r="GT513" s="129"/>
      <c r="HD513" s="129"/>
      <c r="HN513" s="129"/>
      <c r="HX513" s="129"/>
      <c r="IH513" s="129"/>
      <c r="IR513" s="129"/>
      <c r="JB513" s="129"/>
    </row>
    <row xmlns:x14ac="http://schemas.microsoft.com/office/spreadsheetml/2009/9/ac" r="514" s="3" customFormat="true" x14ac:dyDescent="0.25">
      <c r="A514" s="386"/>
      <c r="B514" s="129"/>
      <c r="L514" s="129"/>
      <c r="V514" s="129"/>
      <c r="AF514" s="129"/>
      <c r="AP514" s="129"/>
      <c r="AZ514" s="129"/>
      <c r="BJ514" s="129"/>
      <c r="BT514" s="129"/>
      <c r="BU514" s="129"/>
      <c r="CD514" s="129"/>
      <c r="CE514" s="129"/>
      <c r="CN514" s="129"/>
      <c r="CX514" s="129"/>
      <c r="DH514" s="129"/>
      <c r="DR514" s="129"/>
      <c r="EB514" s="129"/>
      <c r="EL514" s="129"/>
      <c r="EV514" s="129"/>
      <c r="FF514" s="129"/>
      <c r="FP514" s="129"/>
      <c r="FZ514" s="129"/>
      <c r="GJ514" s="129"/>
      <c r="GT514" s="129"/>
      <c r="HD514" s="129"/>
      <c r="HN514" s="129"/>
      <c r="HX514" s="129"/>
      <c r="IH514" s="129"/>
      <c r="IR514" s="129"/>
      <c r="JB514" s="129"/>
    </row>
    <row xmlns:x14ac="http://schemas.microsoft.com/office/spreadsheetml/2009/9/ac" r="515" s="3" customFormat="true" x14ac:dyDescent="0.25">
      <c r="A515" s="386"/>
      <c r="B515" s="129"/>
      <c r="L515" s="129"/>
      <c r="V515" s="129"/>
      <c r="AF515" s="129"/>
      <c r="AP515" s="129"/>
      <c r="AZ515" s="129"/>
      <c r="BJ515" s="129"/>
      <c r="BT515" s="129"/>
      <c r="BU515" s="129"/>
      <c r="CD515" s="129"/>
      <c r="CE515" s="129"/>
      <c r="CN515" s="129"/>
      <c r="CX515" s="129"/>
      <c r="DH515" s="129"/>
      <c r="DR515" s="129"/>
      <c r="EB515" s="129"/>
      <c r="EL515" s="129"/>
      <c r="EV515" s="129"/>
      <c r="FF515" s="129"/>
      <c r="FP515" s="129"/>
      <c r="FZ515" s="129"/>
      <c r="GJ515" s="129"/>
      <c r="GT515" s="129"/>
      <c r="HD515" s="129"/>
      <c r="HN515" s="129"/>
      <c r="HX515" s="129"/>
      <c r="IH515" s="129"/>
      <c r="IR515" s="129"/>
      <c r="JB515" s="129"/>
    </row>
    <row xmlns:x14ac="http://schemas.microsoft.com/office/spreadsheetml/2009/9/ac" r="516" s="3" customFormat="true" x14ac:dyDescent="0.25">
      <c r="A516" s="386"/>
      <c r="B516" s="129"/>
      <c r="L516" s="129"/>
      <c r="V516" s="129"/>
      <c r="AF516" s="129"/>
      <c r="AP516" s="129"/>
      <c r="AZ516" s="129"/>
      <c r="BJ516" s="129"/>
      <c r="BT516" s="129"/>
      <c r="BU516" s="129"/>
      <c r="CD516" s="129"/>
      <c r="CE516" s="129"/>
      <c r="CN516" s="129"/>
      <c r="CX516" s="129"/>
      <c r="DH516" s="129"/>
      <c r="DR516" s="129"/>
      <c r="EB516" s="129"/>
      <c r="EL516" s="129"/>
      <c r="EV516" s="129"/>
      <c r="FF516" s="129"/>
      <c r="FP516" s="129"/>
      <c r="FZ516" s="129"/>
      <c r="GJ516" s="129"/>
      <c r="GT516" s="129"/>
      <c r="HD516" s="129"/>
      <c r="HN516" s="129"/>
      <c r="HX516" s="129"/>
      <c r="IH516" s="129"/>
      <c r="IR516" s="129"/>
      <c r="JB516" s="129"/>
    </row>
    <row xmlns:x14ac="http://schemas.microsoft.com/office/spreadsheetml/2009/9/ac" r="517" s="3" customFormat="true" x14ac:dyDescent="0.25">
      <c r="A517" s="386"/>
      <c r="B517" s="129"/>
      <c r="L517" s="129"/>
      <c r="V517" s="129"/>
      <c r="AF517" s="129"/>
      <c r="AP517" s="129"/>
      <c r="AZ517" s="129"/>
      <c r="BJ517" s="129"/>
      <c r="BT517" s="129"/>
      <c r="BU517" s="129"/>
      <c r="CD517" s="129"/>
      <c r="CE517" s="129"/>
      <c r="CN517" s="129"/>
      <c r="CX517" s="129"/>
      <c r="DH517" s="129"/>
      <c r="DR517" s="129"/>
      <c r="EB517" s="129"/>
      <c r="EL517" s="129"/>
      <c r="EV517" s="129"/>
      <c r="FF517" s="129"/>
      <c r="FP517" s="129"/>
      <c r="FZ517" s="129"/>
      <c r="GJ517" s="129"/>
      <c r="GT517" s="129"/>
      <c r="HD517" s="129"/>
      <c r="HN517" s="129"/>
      <c r="HX517" s="129"/>
      <c r="IH517" s="129"/>
      <c r="IR517" s="129"/>
      <c r="JB517" s="129"/>
    </row>
    <row xmlns:x14ac="http://schemas.microsoft.com/office/spreadsheetml/2009/9/ac" r="518" s="3" customFormat="true" x14ac:dyDescent="0.25">
      <c r="A518" s="386"/>
      <c r="B518" s="129"/>
      <c r="L518" s="129"/>
      <c r="V518" s="129"/>
      <c r="AF518" s="129"/>
      <c r="AP518" s="129"/>
      <c r="AZ518" s="129"/>
      <c r="BJ518" s="129"/>
      <c r="BT518" s="129"/>
      <c r="BU518" s="129"/>
      <c r="CD518" s="129"/>
      <c r="CE518" s="129"/>
      <c r="CN518" s="129"/>
      <c r="CX518" s="129"/>
      <c r="DH518" s="129"/>
      <c r="DR518" s="129"/>
      <c r="EB518" s="129"/>
      <c r="EL518" s="129"/>
      <c r="EV518" s="129"/>
      <c r="FF518" s="129"/>
      <c r="FP518" s="129"/>
      <c r="FZ518" s="129"/>
      <c r="GJ518" s="129"/>
      <c r="GT518" s="129"/>
      <c r="HD518" s="129"/>
      <c r="HN518" s="129"/>
      <c r="HX518" s="129"/>
      <c r="IH518" s="129"/>
      <c r="IR518" s="129"/>
      <c r="JB518" s="129"/>
    </row>
    <row xmlns:x14ac="http://schemas.microsoft.com/office/spreadsheetml/2009/9/ac" r="519" s="3" customFormat="true" x14ac:dyDescent="0.25">
      <c r="A519" s="386"/>
      <c r="B519" s="129"/>
      <c r="L519" s="129"/>
      <c r="V519" s="129"/>
      <c r="AF519" s="129"/>
      <c r="AP519" s="129"/>
      <c r="AZ519" s="129"/>
      <c r="BJ519" s="129"/>
      <c r="BT519" s="129"/>
      <c r="BU519" s="129"/>
      <c r="CD519" s="129"/>
      <c r="CE519" s="129"/>
      <c r="CN519" s="129"/>
      <c r="CX519" s="129"/>
      <c r="DH519" s="129"/>
      <c r="DR519" s="129"/>
      <c r="EB519" s="129"/>
      <c r="EL519" s="129"/>
      <c r="EV519" s="129"/>
      <c r="FF519" s="129"/>
      <c r="FP519" s="129"/>
      <c r="FZ519" s="129"/>
      <c r="GJ519" s="129"/>
      <c r="GT519" s="129"/>
      <c r="HD519" s="129"/>
      <c r="HN519" s="129"/>
      <c r="HX519" s="129"/>
      <c r="IH519" s="129"/>
      <c r="IR519" s="129"/>
      <c r="JB519" s="129"/>
    </row>
    <row xmlns:x14ac="http://schemas.microsoft.com/office/spreadsheetml/2009/9/ac" r="520" s="3" customFormat="true" x14ac:dyDescent="0.25">
      <c r="A520" s="386"/>
      <c r="B520" s="129"/>
      <c r="L520" s="129"/>
      <c r="V520" s="129"/>
      <c r="AF520" s="129"/>
      <c r="AP520" s="129"/>
      <c r="AZ520" s="129"/>
      <c r="BJ520" s="129"/>
      <c r="BT520" s="129"/>
      <c r="BU520" s="129"/>
      <c r="CD520" s="129"/>
      <c r="CE520" s="129"/>
      <c r="CN520" s="129"/>
      <c r="CX520" s="129"/>
      <c r="DH520" s="129"/>
      <c r="DR520" s="129"/>
      <c r="EB520" s="129"/>
      <c r="EL520" s="129"/>
      <c r="EV520" s="129"/>
      <c r="FF520" s="129"/>
      <c r="FP520" s="129"/>
      <c r="FZ520" s="129"/>
      <c r="GJ520" s="129"/>
      <c r="GT520" s="129"/>
      <c r="HD520" s="129"/>
      <c r="HN520" s="129"/>
      <c r="HX520" s="129"/>
      <c r="IH520" s="129"/>
      <c r="IR520" s="129"/>
      <c r="JB520" s="129"/>
    </row>
    <row xmlns:x14ac="http://schemas.microsoft.com/office/spreadsheetml/2009/9/ac" r="521" s="3" customFormat="true" x14ac:dyDescent="0.25">
      <c r="A521" s="386"/>
      <c r="B521" s="129"/>
      <c r="L521" s="129"/>
      <c r="V521" s="129"/>
      <c r="AF521" s="129"/>
      <c r="AP521" s="129"/>
      <c r="AZ521" s="129"/>
      <c r="BJ521" s="129"/>
      <c r="BT521" s="129"/>
      <c r="BU521" s="129"/>
      <c r="CD521" s="129"/>
      <c r="CE521" s="129"/>
      <c r="CN521" s="129"/>
      <c r="CX521" s="129"/>
      <c r="DH521" s="129"/>
      <c r="DR521" s="129"/>
      <c r="EB521" s="129"/>
      <c r="EL521" s="129"/>
      <c r="EV521" s="129"/>
      <c r="FF521" s="129"/>
      <c r="FP521" s="129"/>
      <c r="FZ521" s="129"/>
      <c r="GJ521" s="129"/>
      <c r="GT521" s="129"/>
      <c r="HD521" s="129"/>
      <c r="HN521" s="129"/>
      <c r="HX521" s="129"/>
      <c r="IH521" s="129"/>
      <c r="IR521" s="129"/>
      <c r="JB521" s="129"/>
    </row>
    <row xmlns:x14ac="http://schemas.microsoft.com/office/spreadsheetml/2009/9/ac" r="522" s="3" customFormat="true" x14ac:dyDescent="0.25">
      <c r="A522" s="386"/>
      <c r="B522" s="129"/>
      <c r="L522" s="129"/>
      <c r="V522" s="129"/>
      <c r="AF522" s="129"/>
      <c r="AP522" s="129"/>
      <c r="AZ522" s="129"/>
      <c r="BJ522" s="129"/>
      <c r="BT522" s="129"/>
      <c r="BU522" s="129"/>
      <c r="CD522" s="129"/>
      <c r="CE522" s="129"/>
      <c r="CN522" s="129"/>
      <c r="CX522" s="129"/>
      <c r="DH522" s="129"/>
      <c r="DR522" s="129"/>
      <c r="EB522" s="129"/>
      <c r="EL522" s="129"/>
      <c r="EV522" s="129"/>
      <c r="FF522" s="129"/>
      <c r="FP522" s="129"/>
      <c r="FZ522" s="129"/>
      <c r="GJ522" s="129"/>
      <c r="GT522" s="129"/>
      <c r="HD522" s="129"/>
      <c r="HN522" s="129"/>
      <c r="HX522" s="129"/>
      <c r="IH522" s="129"/>
      <c r="IR522" s="129"/>
      <c r="JB522" s="129"/>
    </row>
    <row xmlns:x14ac="http://schemas.microsoft.com/office/spreadsheetml/2009/9/ac" r="523" s="3" customFormat="true" x14ac:dyDescent="0.25">
      <c r="A523" s="386"/>
      <c r="B523" s="129"/>
      <c r="L523" s="129"/>
      <c r="V523" s="129"/>
      <c r="AF523" s="129"/>
      <c r="AP523" s="129"/>
      <c r="AZ523" s="129"/>
      <c r="BJ523" s="129"/>
      <c r="BT523" s="129"/>
      <c r="BU523" s="129"/>
      <c r="CD523" s="129"/>
      <c r="CE523" s="129"/>
      <c r="CN523" s="129"/>
      <c r="CX523" s="129"/>
      <c r="DH523" s="129"/>
      <c r="DR523" s="129"/>
      <c r="EB523" s="129"/>
      <c r="EL523" s="129"/>
      <c r="EV523" s="129"/>
      <c r="FF523" s="129"/>
      <c r="FP523" s="129"/>
      <c r="FZ523" s="129"/>
      <c r="GJ523" s="129"/>
      <c r="GT523" s="129"/>
      <c r="HD523" s="129"/>
      <c r="HN523" s="129"/>
      <c r="HX523" s="129"/>
      <c r="IH523" s="129"/>
      <c r="IR523" s="129"/>
      <c r="JB523" s="129"/>
    </row>
    <row xmlns:x14ac="http://schemas.microsoft.com/office/spreadsheetml/2009/9/ac" r="524" s="3" customFormat="true" x14ac:dyDescent="0.25">
      <c r="A524" s="386"/>
      <c r="B524" s="129"/>
      <c r="L524" s="129"/>
      <c r="V524" s="129"/>
      <c r="AF524" s="129"/>
      <c r="AP524" s="129"/>
      <c r="AZ524" s="129"/>
      <c r="BJ524" s="129"/>
      <c r="BT524" s="129"/>
      <c r="BU524" s="129"/>
      <c r="CD524" s="129"/>
      <c r="CE524" s="129"/>
      <c r="CN524" s="129"/>
      <c r="CX524" s="129"/>
      <c r="DH524" s="129"/>
      <c r="DR524" s="129"/>
      <c r="EB524" s="129"/>
      <c r="EL524" s="129"/>
      <c r="EV524" s="129"/>
      <c r="FF524" s="129"/>
      <c r="FP524" s="129"/>
      <c r="FZ524" s="129"/>
      <c r="GJ524" s="129"/>
      <c r="GT524" s="129"/>
      <c r="HD524" s="129"/>
      <c r="HN524" s="129"/>
      <c r="HX524" s="129"/>
      <c r="IH524" s="129"/>
      <c r="IR524" s="129"/>
      <c r="JB524" s="129"/>
    </row>
    <row xmlns:x14ac="http://schemas.microsoft.com/office/spreadsheetml/2009/9/ac" r="525" s="3" customFormat="true" x14ac:dyDescent="0.25">
      <c r="A525" s="386"/>
      <c r="B525" s="129"/>
      <c r="L525" s="129"/>
      <c r="V525" s="129"/>
      <c r="AF525" s="129"/>
      <c r="AP525" s="129"/>
      <c r="AZ525" s="129"/>
      <c r="BJ525" s="129"/>
      <c r="BT525" s="129"/>
      <c r="BU525" s="129"/>
      <c r="CD525" s="129"/>
      <c r="CE525" s="129"/>
      <c r="CN525" s="129"/>
      <c r="CX525" s="129"/>
      <c r="DH525" s="129"/>
      <c r="DR525" s="129"/>
      <c r="EB525" s="129"/>
      <c r="EL525" s="129"/>
      <c r="EV525" s="129"/>
      <c r="FF525" s="129"/>
      <c r="FP525" s="129"/>
      <c r="FZ525" s="129"/>
      <c r="GJ525" s="129"/>
      <c r="GT525" s="129"/>
      <c r="HD525" s="129"/>
      <c r="HN525" s="129"/>
      <c r="HX525" s="129"/>
      <c r="IH525" s="129"/>
      <c r="IR525" s="129"/>
      <c r="JB525" s="129"/>
    </row>
    <row xmlns:x14ac="http://schemas.microsoft.com/office/spreadsheetml/2009/9/ac" r="526" s="3" customFormat="true" x14ac:dyDescent="0.25">
      <c r="A526" s="386"/>
      <c r="B526" s="129"/>
      <c r="L526" s="129"/>
      <c r="V526" s="129"/>
      <c r="AF526" s="129"/>
      <c r="AP526" s="129"/>
      <c r="AZ526" s="129"/>
      <c r="BJ526" s="129"/>
      <c r="BT526" s="129"/>
      <c r="BU526" s="129"/>
      <c r="CD526" s="129"/>
      <c r="CE526" s="129"/>
      <c r="CN526" s="129"/>
      <c r="CX526" s="129"/>
      <c r="DH526" s="129"/>
      <c r="DR526" s="129"/>
      <c r="EB526" s="129"/>
      <c r="EL526" s="129"/>
      <c r="EV526" s="129"/>
      <c r="FF526" s="129"/>
      <c r="FP526" s="129"/>
      <c r="FZ526" s="129"/>
      <c r="GJ526" s="129"/>
      <c r="GT526" s="129"/>
      <c r="HD526" s="129"/>
      <c r="HN526" s="129"/>
      <c r="HX526" s="129"/>
      <c r="IH526" s="129"/>
      <c r="IR526" s="129"/>
      <c r="JB526" s="129"/>
    </row>
    <row xmlns:x14ac="http://schemas.microsoft.com/office/spreadsheetml/2009/9/ac" r="527" s="3" customFormat="true" x14ac:dyDescent="0.25">
      <c r="A527" s="386"/>
      <c r="B527" s="129"/>
      <c r="L527" s="129"/>
      <c r="V527" s="129"/>
      <c r="AF527" s="129"/>
      <c r="AP527" s="129"/>
      <c r="AZ527" s="129"/>
      <c r="BJ527" s="129"/>
      <c r="BT527" s="129"/>
      <c r="BU527" s="129"/>
      <c r="CD527" s="129"/>
      <c r="CE527" s="129"/>
      <c r="CN527" s="129"/>
      <c r="CX527" s="129"/>
      <c r="DH527" s="129"/>
      <c r="DR527" s="129"/>
      <c r="EB527" s="129"/>
      <c r="EL527" s="129"/>
      <c r="EV527" s="129"/>
      <c r="FF527" s="129"/>
      <c r="FP527" s="129"/>
      <c r="FZ527" s="129"/>
      <c r="GJ527" s="129"/>
      <c r="GT527" s="129"/>
      <c r="HD527" s="129"/>
      <c r="HN527" s="129"/>
      <c r="HX527" s="129"/>
      <c r="IH527" s="129"/>
      <c r="IR527" s="129"/>
      <c r="JB527" s="129"/>
    </row>
    <row xmlns:x14ac="http://schemas.microsoft.com/office/spreadsheetml/2009/9/ac" r="528" s="3" customFormat="true" x14ac:dyDescent="0.25">
      <c r="A528" s="386"/>
      <c r="B528" s="129"/>
      <c r="L528" s="129"/>
      <c r="V528" s="129"/>
      <c r="AF528" s="129"/>
      <c r="AP528" s="129"/>
      <c r="AZ528" s="129"/>
      <c r="BJ528" s="129"/>
      <c r="BT528" s="129"/>
      <c r="BU528" s="129"/>
      <c r="CD528" s="129"/>
      <c r="CE528" s="129"/>
      <c r="CN528" s="129"/>
      <c r="CX528" s="129"/>
      <c r="DH528" s="129"/>
      <c r="DR528" s="129"/>
      <c r="EB528" s="129"/>
      <c r="EL528" s="129"/>
      <c r="EV528" s="129"/>
      <c r="FF528" s="129"/>
      <c r="FP528" s="129"/>
      <c r="FZ528" s="129"/>
      <c r="GJ528" s="129"/>
      <c r="GT528" s="129"/>
      <c r="HD528" s="129"/>
      <c r="HN528" s="129"/>
      <c r="HX528" s="129"/>
      <c r="IH528" s="129"/>
      <c r="IR528" s="129"/>
      <c r="JB528" s="129"/>
    </row>
    <row xmlns:x14ac="http://schemas.microsoft.com/office/spreadsheetml/2009/9/ac" r="529" s="3" customFormat="true" x14ac:dyDescent="0.25">
      <c r="A529" s="386"/>
      <c r="B529" s="129"/>
      <c r="L529" s="129"/>
      <c r="V529" s="129"/>
      <c r="AF529" s="129"/>
      <c r="AP529" s="129"/>
      <c r="AZ529" s="129"/>
      <c r="BJ529" s="129"/>
      <c r="BT529" s="129"/>
      <c r="BU529" s="129"/>
      <c r="CD529" s="129"/>
      <c r="CE529" s="129"/>
      <c r="CN529" s="129"/>
      <c r="CX529" s="129"/>
      <c r="DH529" s="129"/>
      <c r="DR529" s="129"/>
      <c r="EB529" s="129"/>
      <c r="EL529" s="129"/>
      <c r="EV529" s="129"/>
      <c r="FF529" s="129"/>
      <c r="FP529" s="129"/>
      <c r="FZ529" s="129"/>
      <c r="GJ529" s="129"/>
      <c r="GT529" s="129"/>
      <c r="HD529" s="129"/>
      <c r="HN529" s="129"/>
      <c r="HX529" s="129"/>
      <c r="IH529" s="129"/>
      <c r="IR529" s="129"/>
      <c r="JB529" s="129"/>
    </row>
    <row xmlns:x14ac="http://schemas.microsoft.com/office/spreadsheetml/2009/9/ac" r="530" s="3" customFormat="true" x14ac:dyDescent="0.25">
      <c r="A530" s="386"/>
      <c r="B530" s="129"/>
      <c r="L530" s="129"/>
      <c r="V530" s="129"/>
      <c r="AF530" s="129"/>
      <c r="AP530" s="129"/>
      <c r="AZ530" s="129"/>
      <c r="BJ530" s="129"/>
      <c r="BT530" s="129"/>
      <c r="BU530" s="129"/>
      <c r="CD530" s="129"/>
      <c r="CE530" s="129"/>
      <c r="CN530" s="129"/>
      <c r="CX530" s="129"/>
      <c r="DH530" s="129"/>
      <c r="DR530" s="129"/>
      <c r="EB530" s="129"/>
      <c r="EL530" s="129"/>
      <c r="EV530" s="129"/>
      <c r="FF530" s="129"/>
      <c r="FP530" s="129"/>
      <c r="FZ530" s="129"/>
      <c r="GJ530" s="129"/>
      <c r="GT530" s="129"/>
      <c r="HD530" s="129"/>
      <c r="HN530" s="129"/>
      <c r="HX530" s="129"/>
      <c r="IH530" s="129"/>
      <c r="IR530" s="129"/>
      <c r="JB530" s="129"/>
    </row>
    <row xmlns:x14ac="http://schemas.microsoft.com/office/spreadsheetml/2009/9/ac" r="531" s="3" customFormat="true" x14ac:dyDescent="0.25">
      <c r="A531" s="386"/>
      <c r="B531" s="129"/>
      <c r="L531" s="129"/>
      <c r="V531" s="129"/>
      <c r="AF531" s="129"/>
      <c r="AP531" s="129"/>
      <c r="AZ531" s="129"/>
      <c r="BJ531" s="129"/>
      <c r="BT531" s="129"/>
      <c r="BU531" s="129"/>
      <c r="CD531" s="129"/>
      <c r="CE531" s="129"/>
      <c r="CN531" s="129"/>
      <c r="CX531" s="129"/>
      <c r="DH531" s="129"/>
      <c r="DR531" s="129"/>
      <c r="EB531" s="129"/>
      <c r="EL531" s="129"/>
      <c r="EV531" s="129"/>
      <c r="FF531" s="129"/>
      <c r="FP531" s="129"/>
      <c r="FZ531" s="129"/>
      <c r="GJ531" s="129"/>
      <c r="GT531" s="129"/>
      <c r="HD531" s="129"/>
      <c r="HN531" s="129"/>
      <c r="HX531" s="129"/>
      <c r="IH531" s="129"/>
      <c r="IR531" s="129"/>
      <c r="JB531" s="129"/>
    </row>
    <row xmlns:x14ac="http://schemas.microsoft.com/office/spreadsheetml/2009/9/ac" r="532" s="3" customFormat="true" x14ac:dyDescent="0.25">
      <c r="A532" s="386"/>
      <c r="B532" s="129"/>
      <c r="L532" s="129"/>
      <c r="V532" s="129"/>
      <c r="AF532" s="129"/>
      <c r="AP532" s="129"/>
      <c r="AZ532" s="129"/>
      <c r="BJ532" s="129"/>
      <c r="BT532" s="129"/>
      <c r="BU532" s="129"/>
      <c r="CD532" s="129"/>
      <c r="CE532" s="129"/>
      <c r="CN532" s="129"/>
      <c r="CX532" s="129"/>
      <c r="DH532" s="129"/>
      <c r="DR532" s="129"/>
      <c r="EB532" s="129"/>
      <c r="EL532" s="129"/>
      <c r="EV532" s="129"/>
      <c r="FF532" s="129"/>
      <c r="FP532" s="129"/>
      <c r="FZ532" s="129"/>
      <c r="GJ532" s="129"/>
      <c r="GT532" s="129"/>
      <c r="HD532" s="129"/>
      <c r="HN532" s="129"/>
      <c r="HX532" s="129"/>
      <c r="IH532" s="129"/>
      <c r="IR532" s="129"/>
      <c r="JB532" s="129"/>
    </row>
    <row xmlns:x14ac="http://schemas.microsoft.com/office/spreadsheetml/2009/9/ac" r="533" s="3" customFormat="true" x14ac:dyDescent="0.25">
      <c r="A533" s="386"/>
      <c r="B533" s="129"/>
      <c r="L533" s="129"/>
      <c r="V533" s="129"/>
      <c r="AF533" s="129"/>
      <c r="AP533" s="129"/>
      <c r="AZ533" s="129"/>
      <c r="BJ533" s="129"/>
      <c r="BT533" s="129"/>
      <c r="BU533" s="129"/>
      <c r="CD533" s="129"/>
      <c r="CE533" s="129"/>
      <c r="CN533" s="129"/>
      <c r="CX533" s="129"/>
      <c r="DH533" s="129"/>
      <c r="DR533" s="129"/>
      <c r="EB533" s="129"/>
      <c r="EL533" s="129"/>
      <c r="EV533" s="129"/>
      <c r="FF533" s="129"/>
      <c r="FP533" s="129"/>
      <c r="FZ533" s="129"/>
      <c r="GJ533" s="129"/>
      <c r="GT533" s="129"/>
      <c r="HD533" s="129"/>
      <c r="HN533" s="129"/>
      <c r="HX533" s="129"/>
      <c r="IH533" s="129"/>
      <c r="IR533" s="129"/>
      <c r="JB533" s="129"/>
    </row>
    <row xmlns:x14ac="http://schemas.microsoft.com/office/spreadsheetml/2009/9/ac" r="534" s="3" customFormat="true" x14ac:dyDescent="0.25">
      <c r="A534" s="386"/>
      <c r="B534" s="129"/>
      <c r="L534" s="129"/>
      <c r="V534" s="129"/>
      <c r="AF534" s="129"/>
      <c r="AP534" s="129"/>
      <c r="AZ534" s="129"/>
      <c r="BJ534" s="129"/>
      <c r="BT534" s="129"/>
      <c r="BU534" s="129"/>
      <c r="CD534" s="129"/>
      <c r="CE534" s="129"/>
      <c r="CN534" s="129"/>
      <c r="CX534" s="129"/>
      <c r="DH534" s="129"/>
      <c r="DR534" s="129"/>
      <c r="EB534" s="129"/>
      <c r="EL534" s="129"/>
      <c r="EV534" s="129"/>
      <c r="FF534" s="129"/>
      <c r="FP534" s="129"/>
      <c r="FZ534" s="129"/>
      <c r="GJ534" s="129"/>
      <c r="GT534" s="129"/>
      <c r="HD534" s="129"/>
      <c r="HN534" s="129"/>
      <c r="HX534" s="129"/>
      <c r="IH534" s="129"/>
      <c r="IR534" s="129"/>
      <c r="JB534" s="129"/>
    </row>
    <row xmlns:x14ac="http://schemas.microsoft.com/office/spreadsheetml/2009/9/ac" r="535" s="3" customFormat="true" x14ac:dyDescent="0.25">
      <c r="A535" s="386"/>
      <c r="B535" s="129"/>
      <c r="L535" s="129"/>
      <c r="V535" s="129"/>
      <c r="AF535" s="129"/>
      <c r="AP535" s="129"/>
      <c r="AZ535" s="129"/>
      <c r="BJ535" s="129"/>
      <c r="BT535" s="129"/>
      <c r="BU535" s="129"/>
      <c r="CD535" s="129"/>
      <c r="CE535" s="129"/>
      <c r="CN535" s="129"/>
      <c r="CX535" s="129"/>
      <c r="DH535" s="129"/>
      <c r="DR535" s="129"/>
      <c r="EB535" s="129"/>
      <c r="EL535" s="129"/>
      <c r="EV535" s="129"/>
      <c r="FF535" s="129"/>
      <c r="FP535" s="129"/>
      <c r="FZ535" s="129"/>
      <c r="GJ535" s="129"/>
      <c r="GT535" s="129"/>
      <c r="HD535" s="129"/>
      <c r="HN535" s="129"/>
      <c r="HX535" s="129"/>
      <c r="IH535" s="129"/>
      <c r="IR535" s="129"/>
      <c r="JB535" s="129"/>
    </row>
    <row xmlns:x14ac="http://schemas.microsoft.com/office/spreadsheetml/2009/9/ac" r="536" s="3" customFormat="true" x14ac:dyDescent="0.25">
      <c r="A536" s="386"/>
      <c r="B536" s="129"/>
      <c r="L536" s="129"/>
      <c r="V536" s="129"/>
      <c r="AF536" s="129"/>
      <c r="AP536" s="129"/>
      <c r="AZ536" s="129"/>
      <c r="BJ536" s="129"/>
      <c r="BT536" s="129"/>
      <c r="BU536" s="129"/>
      <c r="CD536" s="129"/>
      <c r="CE536" s="129"/>
      <c r="CN536" s="129"/>
      <c r="CX536" s="129"/>
      <c r="DH536" s="129"/>
      <c r="DR536" s="129"/>
      <c r="EB536" s="129"/>
      <c r="EL536" s="129"/>
      <c r="EV536" s="129"/>
      <c r="FF536" s="129"/>
      <c r="FP536" s="129"/>
      <c r="FZ536" s="129"/>
      <c r="GJ536" s="129"/>
      <c r="GT536" s="129"/>
      <c r="HD536" s="129"/>
      <c r="HN536" s="129"/>
      <c r="HX536" s="129"/>
      <c r="IH536" s="129"/>
      <c r="IR536" s="129"/>
      <c r="JB536" s="129"/>
    </row>
    <row xmlns:x14ac="http://schemas.microsoft.com/office/spreadsheetml/2009/9/ac" r="537" s="3" customFormat="true" x14ac:dyDescent="0.25">
      <c r="A537" s="386"/>
      <c r="B537" s="129"/>
      <c r="L537" s="129"/>
      <c r="V537" s="129"/>
      <c r="AF537" s="129"/>
      <c r="AP537" s="129"/>
      <c r="AZ537" s="129"/>
      <c r="BJ537" s="129"/>
      <c r="BT537" s="129"/>
      <c r="BU537" s="129"/>
      <c r="CD537" s="129"/>
      <c r="CE537" s="129"/>
      <c r="CN537" s="129"/>
      <c r="CX537" s="129"/>
      <c r="DH537" s="129"/>
      <c r="DR537" s="129"/>
      <c r="EB537" s="129"/>
      <c r="EL537" s="129"/>
      <c r="EV537" s="129"/>
      <c r="FF537" s="129"/>
      <c r="FP537" s="129"/>
      <c r="FZ537" s="129"/>
      <c r="GJ537" s="129"/>
      <c r="GT537" s="129"/>
      <c r="HD537" s="129"/>
      <c r="HN537" s="129"/>
      <c r="HX537" s="129"/>
      <c r="IH537" s="129"/>
      <c r="IR537" s="129"/>
      <c r="JB537" s="129"/>
    </row>
    <row xmlns:x14ac="http://schemas.microsoft.com/office/spreadsheetml/2009/9/ac" r="538" s="3" customFormat="true" x14ac:dyDescent="0.25">
      <c r="A538" s="386"/>
      <c r="B538" s="129"/>
      <c r="L538" s="129"/>
      <c r="V538" s="129"/>
      <c r="AF538" s="129"/>
      <c r="AP538" s="129"/>
      <c r="AZ538" s="129"/>
      <c r="BJ538" s="129"/>
      <c r="BT538" s="129"/>
      <c r="BU538" s="129"/>
      <c r="CD538" s="129"/>
      <c r="CE538" s="129"/>
      <c r="CN538" s="129"/>
      <c r="CX538" s="129"/>
      <c r="DH538" s="129"/>
      <c r="DR538" s="129"/>
      <c r="EB538" s="129"/>
      <c r="EL538" s="129"/>
      <c r="EV538" s="129"/>
      <c r="FF538" s="129"/>
      <c r="FP538" s="129"/>
      <c r="FZ538" s="129"/>
      <c r="GJ538" s="129"/>
      <c r="GT538" s="129"/>
      <c r="HD538" s="129"/>
      <c r="HN538" s="129"/>
      <c r="HX538" s="129"/>
      <c r="IH538" s="129"/>
      <c r="IR538" s="129"/>
      <c r="JB538" s="129"/>
    </row>
    <row xmlns:x14ac="http://schemas.microsoft.com/office/spreadsheetml/2009/9/ac" r="539" s="3" customFormat="true" x14ac:dyDescent="0.25">
      <c r="A539" s="386"/>
      <c r="B539" s="129"/>
      <c r="L539" s="129"/>
      <c r="V539" s="129"/>
      <c r="AF539" s="129"/>
      <c r="AP539" s="129"/>
      <c r="AZ539" s="129"/>
      <c r="BJ539" s="129"/>
      <c r="BT539" s="129"/>
      <c r="BU539" s="129"/>
      <c r="CD539" s="129"/>
      <c r="CE539" s="129"/>
      <c r="CN539" s="129"/>
      <c r="CX539" s="129"/>
      <c r="DH539" s="129"/>
      <c r="DR539" s="129"/>
      <c r="EB539" s="129"/>
      <c r="EL539" s="129"/>
      <c r="EV539" s="129"/>
      <c r="FF539" s="129"/>
      <c r="FP539" s="129"/>
      <c r="FZ539" s="129"/>
      <c r="GJ539" s="129"/>
      <c r="GT539" s="129"/>
      <c r="HD539" s="129"/>
      <c r="HN539" s="129"/>
      <c r="HX539" s="129"/>
      <c r="IH539" s="129"/>
      <c r="IR539" s="129"/>
      <c r="JB539" s="129"/>
    </row>
    <row xmlns:x14ac="http://schemas.microsoft.com/office/spreadsheetml/2009/9/ac" r="540" s="3" customFormat="true" x14ac:dyDescent="0.25">
      <c r="A540" s="386"/>
      <c r="B540" s="129"/>
      <c r="L540" s="129"/>
      <c r="V540" s="129"/>
      <c r="AF540" s="129"/>
      <c r="AP540" s="129"/>
      <c r="AZ540" s="129"/>
      <c r="BJ540" s="129"/>
      <c r="BT540" s="129"/>
      <c r="BU540" s="129"/>
      <c r="CD540" s="129"/>
      <c r="CE540" s="129"/>
      <c r="CN540" s="129"/>
      <c r="CX540" s="129"/>
      <c r="DH540" s="129"/>
      <c r="DR540" s="129"/>
      <c r="EB540" s="129"/>
      <c r="EL540" s="129"/>
      <c r="EV540" s="129"/>
      <c r="FF540" s="129"/>
      <c r="FP540" s="129"/>
      <c r="FZ540" s="129"/>
      <c r="GJ540" s="129"/>
      <c r="GT540" s="129"/>
      <c r="HD540" s="129"/>
      <c r="HN540" s="129"/>
      <c r="HX540" s="129"/>
      <c r="IH540" s="129"/>
      <c r="IR540" s="129"/>
      <c r="JB540" s="129"/>
    </row>
    <row xmlns:x14ac="http://schemas.microsoft.com/office/spreadsheetml/2009/9/ac" r="541" s="3" customFormat="true" x14ac:dyDescent="0.25">
      <c r="A541" s="386"/>
      <c r="B541" s="129"/>
      <c r="L541" s="129"/>
      <c r="V541" s="129"/>
      <c r="AF541" s="129"/>
      <c r="AP541" s="129"/>
      <c r="AZ541" s="129"/>
      <c r="BJ541" s="129"/>
      <c r="BT541" s="129"/>
      <c r="BU541" s="129"/>
      <c r="CD541" s="129"/>
      <c r="CE541" s="129"/>
      <c r="CN541" s="129"/>
      <c r="CX541" s="129"/>
      <c r="DH541" s="129"/>
      <c r="DR541" s="129"/>
      <c r="EB541" s="129"/>
      <c r="EL541" s="129"/>
      <c r="EV541" s="129"/>
      <c r="FF541" s="129"/>
      <c r="FP541" s="129"/>
      <c r="FZ541" s="129"/>
      <c r="GJ541" s="129"/>
      <c r="GT541" s="129"/>
      <c r="HD541" s="129"/>
      <c r="HN541" s="129"/>
      <c r="HX541" s="129"/>
      <c r="IH541" s="129"/>
      <c r="IR541" s="129"/>
      <c r="JB541" s="129"/>
    </row>
    <row xmlns:x14ac="http://schemas.microsoft.com/office/spreadsheetml/2009/9/ac" r="542" s="3" customFormat="true" x14ac:dyDescent="0.25">
      <c r="A542" s="386"/>
      <c r="B542" s="129"/>
      <c r="L542" s="129"/>
      <c r="V542" s="129"/>
      <c r="AF542" s="129"/>
      <c r="AP542" s="129"/>
      <c r="AZ542" s="129"/>
      <c r="BJ542" s="129"/>
      <c r="BT542" s="129"/>
      <c r="BU542" s="129"/>
      <c r="CD542" s="129"/>
      <c r="CE542" s="129"/>
      <c r="CN542" s="129"/>
      <c r="CX542" s="129"/>
      <c r="DH542" s="129"/>
      <c r="DR542" s="129"/>
      <c r="EB542" s="129"/>
      <c r="EL542" s="129"/>
      <c r="EV542" s="129"/>
      <c r="FF542" s="129"/>
      <c r="FP542" s="129"/>
      <c r="FZ542" s="129"/>
      <c r="GJ542" s="129"/>
      <c r="GT542" s="129"/>
      <c r="HD542" s="129"/>
      <c r="HN542" s="129"/>
      <c r="HX542" s="129"/>
      <c r="IH542" s="129"/>
      <c r="IR542" s="129"/>
      <c r="JB542" s="129"/>
    </row>
    <row xmlns:x14ac="http://schemas.microsoft.com/office/spreadsheetml/2009/9/ac" r="543" s="3" customFormat="true" x14ac:dyDescent="0.25">
      <c r="A543" s="386"/>
      <c r="B543" s="129"/>
      <c r="L543" s="129"/>
      <c r="V543" s="129"/>
      <c r="AF543" s="129"/>
      <c r="AP543" s="129"/>
      <c r="AZ543" s="129"/>
      <c r="BJ543" s="129"/>
      <c r="BT543" s="129"/>
      <c r="BU543" s="129"/>
      <c r="CD543" s="129"/>
      <c r="CE543" s="129"/>
      <c r="CN543" s="129"/>
      <c r="CX543" s="129"/>
      <c r="DH543" s="129"/>
      <c r="DR543" s="129"/>
      <c r="EB543" s="129"/>
      <c r="EL543" s="129"/>
      <c r="EV543" s="129"/>
      <c r="FF543" s="129"/>
      <c r="FP543" s="129"/>
      <c r="FZ543" s="129"/>
      <c r="GJ543" s="129"/>
      <c r="GT543" s="129"/>
      <c r="HD543" s="129"/>
      <c r="HN543" s="129"/>
      <c r="HX543" s="129"/>
      <c r="IH543" s="129"/>
      <c r="IR543" s="129"/>
      <c r="JB543" s="129"/>
    </row>
    <row xmlns:x14ac="http://schemas.microsoft.com/office/spreadsheetml/2009/9/ac" r="544" s="3" customFormat="true" x14ac:dyDescent="0.25">
      <c r="A544" s="386"/>
      <c r="B544" s="129"/>
      <c r="L544" s="129"/>
      <c r="V544" s="129"/>
      <c r="AF544" s="129"/>
      <c r="AP544" s="129"/>
      <c r="AZ544" s="129"/>
      <c r="BJ544" s="129"/>
      <c r="BT544" s="129"/>
      <c r="BU544" s="129"/>
      <c r="CD544" s="129"/>
      <c r="CE544" s="129"/>
      <c r="CN544" s="129"/>
      <c r="CX544" s="129"/>
      <c r="DH544" s="129"/>
      <c r="DR544" s="129"/>
      <c r="EB544" s="129"/>
      <c r="EL544" s="129"/>
      <c r="EV544" s="129"/>
      <c r="FF544" s="129"/>
      <c r="FP544" s="129"/>
      <c r="FZ544" s="129"/>
      <c r="GJ544" s="129"/>
      <c r="GT544" s="129"/>
      <c r="HD544" s="129"/>
      <c r="HN544" s="129"/>
      <c r="HX544" s="129"/>
      <c r="IH544" s="129"/>
      <c r="IR544" s="129"/>
      <c r="JB544" s="129"/>
    </row>
    <row xmlns:x14ac="http://schemas.microsoft.com/office/spreadsheetml/2009/9/ac" r="545" s="3" customFormat="true" x14ac:dyDescent="0.25">
      <c r="A545" s="386"/>
      <c r="B545" s="129"/>
      <c r="L545" s="129"/>
      <c r="V545" s="129"/>
      <c r="AF545" s="129"/>
      <c r="AP545" s="129"/>
      <c r="AZ545" s="129"/>
      <c r="BJ545" s="129"/>
      <c r="BT545" s="129"/>
      <c r="BU545" s="129"/>
      <c r="CD545" s="129"/>
      <c r="CE545" s="129"/>
      <c r="CN545" s="129"/>
      <c r="CX545" s="129"/>
      <c r="DH545" s="129"/>
      <c r="DR545" s="129"/>
      <c r="EB545" s="129"/>
      <c r="EL545" s="129"/>
      <c r="EV545" s="129"/>
      <c r="FF545" s="129"/>
      <c r="FP545" s="129"/>
      <c r="FZ545" s="129"/>
      <c r="GJ545" s="129"/>
      <c r="GT545" s="129"/>
      <c r="HD545" s="129"/>
      <c r="HN545" s="129"/>
      <c r="HX545" s="129"/>
      <c r="IH545" s="129"/>
      <c r="IR545" s="129"/>
      <c r="JB545" s="129"/>
    </row>
    <row xmlns:x14ac="http://schemas.microsoft.com/office/spreadsheetml/2009/9/ac" r="546" s="3" customFormat="true" x14ac:dyDescent="0.25">
      <c r="A546" s="386"/>
      <c r="B546" s="129"/>
      <c r="L546" s="129"/>
      <c r="V546" s="129"/>
      <c r="AF546" s="129"/>
      <c r="AP546" s="129"/>
      <c r="AZ546" s="129"/>
      <c r="BJ546" s="129"/>
      <c r="BT546" s="129"/>
      <c r="BU546" s="129"/>
      <c r="CD546" s="129"/>
      <c r="CE546" s="129"/>
      <c r="CN546" s="129"/>
      <c r="CX546" s="129"/>
      <c r="DH546" s="129"/>
      <c r="DR546" s="129"/>
      <c r="EB546" s="129"/>
      <c r="EL546" s="129"/>
      <c r="EV546" s="129"/>
      <c r="FF546" s="129"/>
      <c r="FP546" s="129"/>
      <c r="FZ546" s="129"/>
      <c r="GJ546" s="129"/>
      <c r="GT546" s="129"/>
      <c r="HD546" s="129"/>
      <c r="HN546" s="129"/>
      <c r="HX546" s="129"/>
      <c r="IH546" s="129"/>
      <c r="IR546" s="129"/>
      <c r="JB546" s="129"/>
    </row>
    <row xmlns:x14ac="http://schemas.microsoft.com/office/spreadsheetml/2009/9/ac" r="547" s="3" customFormat="true" x14ac:dyDescent="0.25">
      <c r="A547" s="386"/>
      <c r="B547" s="129"/>
      <c r="L547" s="129"/>
      <c r="V547" s="129"/>
      <c r="AF547" s="129"/>
      <c r="AP547" s="129"/>
      <c r="AZ547" s="129"/>
      <c r="BJ547" s="129"/>
      <c r="BT547" s="129"/>
      <c r="BU547" s="129"/>
      <c r="CD547" s="129"/>
      <c r="CE547" s="129"/>
      <c r="CN547" s="129"/>
      <c r="CX547" s="129"/>
      <c r="DH547" s="129"/>
      <c r="DR547" s="129"/>
      <c r="EB547" s="129"/>
      <c r="EL547" s="129"/>
      <c r="EV547" s="129"/>
      <c r="FF547" s="129"/>
      <c r="FP547" s="129"/>
      <c r="FZ547" s="129"/>
      <c r="GJ547" s="129"/>
      <c r="GT547" s="129"/>
      <c r="HD547" s="129"/>
      <c r="HN547" s="129"/>
      <c r="HX547" s="129"/>
      <c r="IH547" s="129"/>
      <c r="IR547" s="129"/>
      <c r="JB547" s="129"/>
    </row>
    <row xmlns:x14ac="http://schemas.microsoft.com/office/spreadsheetml/2009/9/ac" r="548" s="3" customFormat="true" x14ac:dyDescent="0.25">
      <c r="A548" s="386"/>
      <c r="B548" s="129"/>
      <c r="L548" s="129"/>
      <c r="V548" s="129"/>
      <c r="AF548" s="129"/>
      <c r="AP548" s="129"/>
      <c r="AZ548" s="129"/>
      <c r="BJ548" s="129"/>
      <c r="BT548" s="129"/>
      <c r="BU548" s="129"/>
      <c r="CD548" s="129"/>
      <c r="CE548" s="129"/>
      <c r="CN548" s="129"/>
      <c r="CX548" s="129"/>
      <c r="DH548" s="129"/>
      <c r="DR548" s="129"/>
      <c r="EB548" s="129"/>
      <c r="EL548" s="129"/>
      <c r="EV548" s="129"/>
      <c r="FF548" s="129"/>
      <c r="FP548" s="129"/>
      <c r="FZ548" s="129"/>
      <c r="GJ548" s="129"/>
      <c r="GT548" s="129"/>
      <c r="HD548" s="129"/>
      <c r="HN548" s="129"/>
      <c r="HX548" s="129"/>
      <c r="IH548" s="129"/>
      <c r="IR548" s="129"/>
      <c r="JB548" s="129"/>
    </row>
    <row xmlns:x14ac="http://schemas.microsoft.com/office/spreadsheetml/2009/9/ac" r="549" s="3" customFormat="true" x14ac:dyDescent="0.25">
      <c r="A549" s="386"/>
      <c r="B549" s="129"/>
      <c r="L549" s="129"/>
      <c r="V549" s="129"/>
      <c r="AF549" s="129"/>
      <c r="AP549" s="129"/>
      <c r="AZ549" s="129"/>
      <c r="BJ549" s="129"/>
      <c r="BT549" s="129"/>
      <c r="BU549" s="129"/>
      <c r="CD549" s="129"/>
      <c r="CE549" s="129"/>
      <c r="CN549" s="129"/>
      <c r="CX549" s="129"/>
      <c r="DH549" s="129"/>
      <c r="DR549" s="129"/>
      <c r="EB549" s="129"/>
      <c r="EL549" s="129"/>
      <c r="EV549" s="129"/>
      <c r="FF549" s="129"/>
      <c r="FP549" s="129"/>
      <c r="FZ549" s="129"/>
      <c r="GJ549" s="129"/>
      <c r="GT549" s="129"/>
      <c r="HD549" s="129"/>
      <c r="HN549" s="129"/>
      <c r="HX549" s="129"/>
      <c r="IH549" s="129"/>
      <c r="IR549" s="129"/>
      <c r="JB549" s="129"/>
    </row>
    <row xmlns:x14ac="http://schemas.microsoft.com/office/spreadsheetml/2009/9/ac" r="550" s="3" customFormat="true" x14ac:dyDescent="0.25">
      <c r="A550" s="386"/>
      <c r="B550" s="129"/>
      <c r="L550" s="129"/>
      <c r="V550" s="129"/>
      <c r="AF550" s="129"/>
      <c r="AP550" s="129"/>
      <c r="AZ550" s="129"/>
      <c r="BJ550" s="129"/>
      <c r="BT550" s="129"/>
      <c r="BU550" s="129"/>
      <c r="CD550" s="129"/>
      <c r="CE550" s="129"/>
      <c r="CN550" s="129"/>
      <c r="CX550" s="129"/>
      <c r="DH550" s="129"/>
      <c r="DR550" s="129"/>
      <c r="EB550" s="129"/>
      <c r="EL550" s="129"/>
      <c r="EV550" s="129"/>
      <c r="FF550" s="129"/>
      <c r="FP550" s="129"/>
      <c r="FZ550" s="129"/>
      <c r="GJ550" s="129"/>
      <c r="GT550" s="129"/>
      <c r="HD550" s="129"/>
      <c r="HN550" s="129"/>
      <c r="HX550" s="129"/>
      <c r="IH550" s="129"/>
      <c r="IR550" s="129"/>
      <c r="JB550" s="129"/>
    </row>
    <row xmlns:x14ac="http://schemas.microsoft.com/office/spreadsheetml/2009/9/ac" r="551" s="3" customFormat="true" x14ac:dyDescent="0.25">
      <c r="A551" s="386"/>
      <c r="B551" s="129"/>
      <c r="L551" s="129"/>
      <c r="V551" s="129"/>
      <c r="AF551" s="129"/>
      <c r="AP551" s="129"/>
      <c r="AZ551" s="129"/>
      <c r="BJ551" s="129"/>
      <c r="BT551" s="129"/>
      <c r="BU551" s="129"/>
      <c r="CD551" s="129"/>
      <c r="CE551" s="129"/>
      <c r="CN551" s="129"/>
      <c r="CX551" s="129"/>
      <c r="DH551" s="129"/>
      <c r="DR551" s="129"/>
      <c r="EB551" s="129"/>
      <c r="EL551" s="129"/>
      <c r="EV551" s="129"/>
      <c r="FF551" s="129"/>
      <c r="FP551" s="129"/>
      <c r="FZ551" s="129"/>
      <c r="GJ551" s="129"/>
      <c r="GT551" s="129"/>
      <c r="HD551" s="129"/>
      <c r="HN551" s="129"/>
      <c r="HX551" s="129"/>
      <c r="IH551" s="129"/>
      <c r="IR551" s="129"/>
      <c r="JB551" s="129"/>
    </row>
    <row xmlns:x14ac="http://schemas.microsoft.com/office/spreadsheetml/2009/9/ac" r="552" s="3" customFormat="true" x14ac:dyDescent="0.25">
      <c r="A552" s="386"/>
      <c r="B552" s="129"/>
      <c r="L552" s="129"/>
      <c r="V552" s="129"/>
      <c r="AF552" s="129"/>
      <c r="AP552" s="129"/>
      <c r="AZ552" s="129"/>
      <c r="BJ552" s="129"/>
      <c r="BT552" s="129"/>
      <c r="BU552" s="129"/>
      <c r="CD552" s="129"/>
      <c r="CE552" s="129"/>
      <c r="CN552" s="129"/>
      <c r="CX552" s="129"/>
      <c r="DH552" s="129"/>
      <c r="DR552" s="129"/>
      <c r="EB552" s="129"/>
      <c r="EL552" s="129"/>
      <c r="EV552" s="129"/>
      <c r="FF552" s="129"/>
      <c r="FP552" s="129"/>
      <c r="FZ552" s="129"/>
      <c r="GJ552" s="129"/>
      <c r="GT552" s="129"/>
      <c r="HD552" s="129"/>
      <c r="HN552" s="129"/>
      <c r="HX552" s="129"/>
      <c r="IH552" s="129"/>
      <c r="IR552" s="129"/>
      <c r="JB552" s="129"/>
    </row>
    <row xmlns:x14ac="http://schemas.microsoft.com/office/spreadsheetml/2009/9/ac" r="553" s="3" customFormat="true" x14ac:dyDescent="0.25">
      <c r="A553" s="386"/>
      <c r="B553" s="129"/>
      <c r="L553" s="129"/>
      <c r="V553" s="129"/>
      <c r="AF553" s="129"/>
      <c r="AP553" s="129"/>
      <c r="AZ553" s="129"/>
      <c r="BJ553" s="129"/>
      <c r="BT553" s="129"/>
      <c r="BU553" s="129"/>
      <c r="CD553" s="129"/>
      <c r="CE553" s="129"/>
      <c r="CN553" s="129"/>
      <c r="CX553" s="129"/>
      <c r="DH553" s="129"/>
      <c r="DR553" s="129"/>
      <c r="EB553" s="129"/>
      <c r="EL553" s="129"/>
      <c r="EV553" s="129"/>
      <c r="FF553" s="129"/>
      <c r="FP553" s="129"/>
      <c r="FZ553" s="129"/>
      <c r="GJ553" s="129"/>
      <c r="GT553" s="129"/>
      <c r="HD553" s="129"/>
      <c r="HN553" s="129"/>
      <c r="HX553" s="129"/>
      <c r="IH553" s="129"/>
      <c r="IR553" s="129"/>
      <c r="JB553" s="129"/>
    </row>
    <row xmlns:x14ac="http://schemas.microsoft.com/office/spreadsheetml/2009/9/ac" r="554" s="3" customFormat="true" x14ac:dyDescent="0.25">
      <c r="A554" s="386"/>
      <c r="B554" s="129"/>
      <c r="L554" s="129"/>
      <c r="V554" s="129"/>
      <c r="AF554" s="129"/>
      <c r="AP554" s="129"/>
      <c r="AZ554" s="129"/>
      <c r="BJ554" s="129"/>
      <c r="BT554" s="129"/>
      <c r="BU554" s="129"/>
      <c r="CD554" s="129"/>
      <c r="CE554" s="129"/>
      <c r="CN554" s="129"/>
      <c r="CX554" s="129"/>
      <c r="DH554" s="129"/>
      <c r="DR554" s="129"/>
      <c r="EB554" s="129"/>
      <c r="EL554" s="129"/>
      <c r="EV554" s="129"/>
      <c r="FF554" s="129"/>
      <c r="FP554" s="129"/>
      <c r="FZ554" s="129"/>
      <c r="GJ554" s="129"/>
      <c r="GT554" s="129"/>
      <c r="HD554" s="129"/>
      <c r="HN554" s="129"/>
      <c r="HX554" s="129"/>
      <c r="IH554" s="129"/>
      <c r="IR554" s="129"/>
      <c r="JB554" s="129"/>
    </row>
    <row xmlns:x14ac="http://schemas.microsoft.com/office/spreadsheetml/2009/9/ac" r="555" s="3" customFormat="true" x14ac:dyDescent="0.25">
      <c r="A555" s="386"/>
      <c r="B555" s="129"/>
      <c r="L555" s="129"/>
      <c r="V555" s="129"/>
      <c r="AF555" s="129"/>
      <c r="AP555" s="129"/>
      <c r="AZ555" s="129"/>
      <c r="BJ555" s="129"/>
      <c r="BT555" s="129"/>
      <c r="BU555" s="129"/>
      <c r="CD555" s="129"/>
      <c r="CE555" s="129"/>
      <c r="CN555" s="129"/>
      <c r="CX555" s="129"/>
      <c r="DH555" s="129"/>
      <c r="DR555" s="129"/>
      <c r="EB555" s="129"/>
      <c r="EL555" s="129"/>
      <c r="EV555" s="129"/>
      <c r="FF555" s="129"/>
      <c r="FP555" s="129"/>
      <c r="FZ555" s="129"/>
      <c r="GJ555" s="129"/>
      <c r="GT555" s="129"/>
      <c r="HD555" s="129"/>
      <c r="HN555" s="129"/>
      <c r="HX555" s="129"/>
      <c r="IH555" s="129"/>
      <c r="IR555" s="129"/>
      <c r="JB555" s="129"/>
    </row>
    <row xmlns:x14ac="http://schemas.microsoft.com/office/spreadsheetml/2009/9/ac" r="556" s="3" customFormat="true" x14ac:dyDescent="0.25">
      <c r="A556" s="386"/>
      <c r="B556" s="129"/>
      <c r="L556" s="129"/>
      <c r="V556" s="129"/>
      <c r="AF556" s="129"/>
      <c r="AP556" s="129"/>
      <c r="AZ556" s="129"/>
      <c r="BJ556" s="129"/>
      <c r="BT556" s="129"/>
      <c r="BU556" s="129"/>
      <c r="CD556" s="129"/>
      <c r="CE556" s="129"/>
      <c r="CN556" s="129"/>
      <c r="CX556" s="129"/>
      <c r="DH556" s="129"/>
      <c r="DR556" s="129"/>
      <c r="EB556" s="129"/>
      <c r="EL556" s="129"/>
      <c r="EV556" s="129"/>
      <c r="FF556" s="129"/>
      <c r="FP556" s="129"/>
      <c r="FZ556" s="129"/>
      <c r="GJ556" s="129"/>
      <c r="GT556" s="129"/>
      <c r="HD556" s="129"/>
      <c r="HN556" s="129"/>
      <c r="HX556" s="129"/>
      <c r="IH556" s="129"/>
      <c r="IR556" s="129"/>
      <c r="JB556" s="129"/>
    </row>
    <row xmlns:x14ac="http://schemas.microsoft.com/office/spreadsheetml/2009/9/ac" r="557" s="3" customFormat="true" x14ac:dyDescent="0.25">
      <c r="A557" s="386"/>
      <c r="B557" s="129"/>
      <c r="L557" s="129"/>
      <c r="V557" s="129"/>
      <c r="AF557" s="129"/>
      <c r="AP557" s="129"/>
      <c r="AZ557" s="129"/>
      <c r="BJ557" s="129"/>
      <c r="BT557" s="129"/>
      <c r="BU557" s="129"/>
      <c r="CD557" s="129"/>
      <c r="CE557" s="129"/>
      <c r="CN557" s="129"/>
      <c r="CX557" s="129"/>
      <c r="DH557" s="129"/>
      <c r="DR557" s="129"/>
      <c r="EB557" s="129"/>
      <c r="EL557" s="129"/>
      <c r="EV557" s="129"/>
      <c r="FF557" s="129"/>
      <c r="FP557" s="129"/>
      <c r="FZ557" s="129"/>
      <c r="GJ557" s="129"/>
      <c r="GT557" s="129"/>
      <c r="HD557" s="129"/>
      <c r="HN557" s="129"/>
      <c r="HX557" s="129"/>
      <c r="IH557" s="129"/>
      <c r="IR557" s="129"/>
      <c r="JB557" s="129"/>
    </row>
    <row xmlns:x14ac="http://schemas.microsoft.com/office/spreadsheetml/2009/9/ac" r="558" s="3" customFormat="true" x14ac:dyDescent="0.25">
      <c r="A558" s="386"/>
      <c r="B558" s="129"/>
      <c r="L558" s="129"/>
      <c r="V558" s="129"/>
      <c r="AF558" s="129"/>
      <c r="AP558" s="129"/>
      <c r="AZ558" s="129"/>
      <c r="BJ558" s="129"/>
      <c r="BT558" s="129"/>
      <c r="BU558" s="129"/>
      <c r="CD558" s="129"/>
      <c r="CE558" s="129"/>
      <c r="CN558" s="129"/>
      <c r="CX558" s="129"/>
      <c r="DH558" s="129"/>
      <c r="DR558" s="129"/>
      <c r="EB558" s="129"/>
      <c r="EL558" s="129"/>
      <c r="EV558" s="129"/>
      <c r="FF558" s="129"/>
      <c r="FP558" s="129"/>
      <c r="FZ558" s="129"/>
      <c r="GJ558" s="129"/>
      <c r="GT558" s="129"/>
      <c r="HD558" s="129"/>
      <c r="HN558" s="129"/>
      <c r="HX558" s="129"/>
      <c r="IH558" s="129"/>
      <c r="IR558" s="129"/>
      <c r="JB558" s="129"/>
    </row>
    <row xmlns:x14ac="http://schemas.microsoft.com/office/spreadsheetml/2009/9/ac" r="559" s="3" customFormat="true" x14ac:dyDescent="0.25">
      <c r="A559" s="386"/>
      <c r="B559" s="129"/>
      <c r="L559" s="129"/>
      <c r="V559" s="129"/>
      <c r="AF559" s="129"/>
      <c r="AP559" s="129"/>
      <c r="AZ559" s="129"/>
      <c r="BJ559" s="129"/>
      <c r="BT559" s="129"/>
      <c r="BU559" s="129"/>
      <c r="CD559" s="129"/>
      <c r="CE559" s="129"/>
      <c r="CN559" s="129"/>
      <c r="CX559" s="129"/>
      <c r="DH559" s="129"/>
      <c r="DR559" s="129"/>
      <c r="EB559" s="129"/>
      <c r="EL559" s="129"/>
      <c r="EV559" s="129"/>
      <c r="FF559" s="129"/>
      <c r="FP559" s="129"/>
      <c r="FZ559" s="129"/>
      <c r="GJ559" s="129"/>
      <c r="GT559" s="129"/>
      <c r="HD559" s="129"/>
      <c r="HN559" s="129"/>
      <c r="HX559" s="129"/>
      <c r="IH559" s="129"/>
      <c r="IR559" s="129"/>
      <c r="JB559" s="129"/>
    </row>
    <row xmlns:x14ac="http://schemas.microsoft.com/office/spreadsheetml/2009/9/ac" r="560" s="3" customFormat="true" x14ac:dyDescent="0.25">
      <c r="A560" s="386"/>
      <c r="B560" s="129"/>
      <c r="L560" s="129"/>
      <c r="V560" s="129"/>
      <c r="AF560" s="129"/>
      <c r="AP560" s="129"/>
      <c r="AZ560" s="129"/>
      <c r="BJ560" s="129"/>
      <c r="BT560" s="129"/>
      <c r="BU560" s="129"/>
      <c r="CD560" s="129"/>
      <c r="CE560" s="129"/>
      <c r="CN560" s="129"/>
      <c r="CX560" s="129"/>
      <c r="DH560" s="129"/>
      <c r="DR560" s="129"/>
      <c r="EB560" s="129"/>
      <c r="EL560" s="129"/>
      <c r="EV560" s="129"/>
      <c r="FF560" s="129"/>
      <c r="FP560" s="129"/>
      <c r="FZ560" s="129"/>
      <c r="GJ560" s="129"/>
      <c r="GT560" s="129"/>
      <c r="HD560" s="129"/>
      <c r="HN560" s="129"/>
      <c r="HX560" s="129"/>
      <c r="IH560" s="129"/>
      <c r="IR560" s="129"/>
      <c r="JB560" s="129"/>
    </row>
    <row xmlns:x14ac="http://schemas.microsoft.com/office/spreadsheetml/2009/9/ac" r="561" s="3" customFormat="true" x14ac:dyDescent="0.25">
      <c r="A561" s="386"/>
      <c r="B561" s="129"/>
      <c r="L561" s="129"/>
      <c r="V561" s="129"/>
      <c r="AF561" s="129"/>
      <c r="AP561" s="129"/>
      <c r="AZ561" s="129"/>
      <c r="BJ561" s="129"/>
      <c r="BT561" s="129"/>
      <c r="BU561" s="129"/>
      <c r="CD561" s="129"/>
      <c r="CE561" s="129"/>
      <c r="CN561" s="129"/>
      <c r="CX561" s="129"/>
      <c r="DH561" s="129"/>
      <c r="DR561" s="129"/>
      <c r="EB561" s="129"/>
      <c r="EL561" s="129"/>
      <c r="EV561" s="129"/>
      <c r="FF561" s="129"/>
      <c r="FP561" s="129"/>
      <c r="FZ561" s="129"/>
      <c r="GJ561" s="129"/>
      <c r="GT561" s="129"/>
      <c r="HD561" s="129"/>
      <c r="HN561" s="129"/>
      <c r="HX561" s="129"/>
      <c r="IH561" s="129"/>
      <c r="IR561" s="129"/>
      <c r="JB561" s="129"/>
    </row>
    <row xmlns:x14ac="http://schemas.microsoft.com/office/spreadsheetml/2009/9/ac" r="562" s="3" customFormat="true" x14ac:dyDescent="0.25">
      <c r="A562" s="386"/>
      <c r="B562" s="129"/>
      <c r="L562" s="129"/>
      <c r="V562" s="129"/>
      <c r="AF562" s="129"/>
      <c r="AP562" s="129"/>
      <c r="AZ562" s="129"/>
      <c r="BJ562" s="129"/>
      <c r="BT562" s="129"/>
      <c r="BU562" s="129"/>
      <c r="CD562" s="129"/>
      <c r="CE562" s="129"/>
      <c r="CN562" s="129"/>
      <c r="CX562" s="129"/>
      <c r="DH562" s="129"/>
      <c r="DR562" s="129"/>
      <c r="EB562" s="129"/>
      <c r="EL562" s="129"/>
      <c r="EV562" s="129"/>
      <c r="FF562" s="129"/>
      <c r="FP562" s="129"/>
      <c r="FZ562" s="129"/>
      <c r="GJ562" s="129"/>
      <c r="GT562" s="129"/>
      <c r="HD562" s="129"/>
      <c r="HN562" s="129"/>
      <c r="HX562" s="129"/>
      <c r="IH562" s="129"/>
      <c r="IR562" s="129"/>
      <c r="JB562" s="129"/>
    </row>
    <row xmlns:x14ac="http://schemas.microsoft.com/office/spreadsheetml/2009/9/ac" r="563" s="3" customFormat="true" x14ac:dyDescent="0.25">
      <c r="A563" s="386"/>
      <c r="B563" s="129"/>
      <c r="L563" s="129"/>
      <c r="V563" s="129"/>
      <c r="AF563" s="129"/>
      <c r="AP563" s="129"/>
      <c r="AZ563" s="129"/>
      <c r="BJ563" s="129"/>
      <c r="BT563" s="129"/>
      <c r="BU563" s="129"/>
      <c r="CD563" s="129"/>
      <c r="CE563" s="129"/>
      <c r="CN563" s="129"/>
      <c r="CX563" s="129"/>
      <c r="DH563" s="129"/>
      <c r="DR563" s="129"/>
      <c r="EB563" s="129"/>
      <c r="EL563" s="129"/>
      <c r="EV563" s="129"/>
      <c r="FF563" s="129"/>
      <c r="FP563" s="129"/>
      <c r="FZ563" s="129"/>
      <c r="GJ563" s="129"/>
      <c r="GT563" s="129"/>
      <c r="HD563" s="129"/>
      <c r="HN563" s="129"/>
      <c r="HX563" s="129"/>
      <c r="IH563" s="129"/>
      <c r="IR563" s="129"/>
      <c r="JB563" s="129"/>
    </row>
    <row xmlns:x14ac="http://schemas.microsoft.com/office/spreadsheetml/2009/9/ac" r="564" s="3" customFormat="true" x14ac:dyDescent="0.25">
      <c r="A564" s="386"/>
      <c r="B564" s="129"/>
      <c r="L564" s="129"/>
      <c r="V564" s="129"/>
      <c r="AF564" s="129"/>
      <c r="AP564" s="129"/>
      <c r="AZ564" s="129"/>
      <c r="BJ564" s="129"/>
      <c r="BT564" s="129"/>
      <c r="BU564" s="129"/>
      <c r="CD564" s="129"/>
      <c r="CE564" s="129"/>
      <c r="CN564" s="129"/>
      <c r="CX564" s="129"/>
      <c r="DH564" s="129"/>
      <c r="DR564" s="129"/>
      <c r="EB564" s="129"/>
      <c r="EL564" s="129"/>
      <c r="EV564" s="129"/>
      <c r="FF564" s="129"/>
      <c r="FP564" s="129"/>
      <c r="FZ564" s="129"/>
      <c r="GJ564" s="129"/>
      <c r="GT564" s="129"/>
      <c r="HD564" s="129"/>
      <c r="HN564" s="129"/>
      <c r="HX564" s="129"/>
      <c r="IH564" s="129"/>
      <c r="IR564" s="129"/>
      <c r="JB564" s="129"/>
    </row>
    <row xmlns:x14ac="http://schemas.microsoft.com/office/spreadsheetml/2009/9/ac" r="565" s="3" customFormat="true" x14ac:dyDescent="0.25">
      <c r="A565" s="386"/>
      <c r="B565" s="129"/>
      <c r="L565" s="129"/>
      <c r="V565" s="129"/>
      <c r="AF565" s="129"/>
      <c r="AP565" s="129"/>
      <c r="AZ565" s="129"/>
      <c r="BJ565" s="129"/>
      <c r="BT565" s="129"/>
      <c r="BU565" s="129"/>
      <c r="CD565" s="129"/>
      <c r="CE565" s="129"/>
      <c r="CN565" s="129"/>
      <c r="CX565" s="129"/>
      <c r="DH565" s="129"/>
      <c r="DR565" s="129"/>
      <c r="EB565" s="129"/>
      <c r="EL565" s="129"/>
      <c r="EV565" s="129"/>
      <c r="FF565" s="129"/>
      <c r="FP565" s="129"/>
      <c r="FZ565" s="129"/>
      <c r="GJ565" s="129"/>
      <c r="GT565" s="129"/>
      <c r="HD565" s="129"/>
      <c r="HN565" s="129"/>
      <c r="HX565" s="129"/>
      <c r="IH565" s="129"/>
      <c r="IR565" s="129"/>
      <c r="JB565" s="129"/>
    </row>
    <row xmlns:x14ac="http://schemas.microsoft.com/office/spreadsheetml/2009/9/ac" r="566" s="3" customFormat="true" x14ac:dyDescent="0.25">
      <c r="A566" s="386"/>
      <c r="B566" s="129"/>
      <c r="L566" s="129"/>
      <c r="V566" s="129"/>
      <c r="AF566" s="129"/>
      <c r="AP566" s="129"/>
      <c r="AZ566" s="129"/>
      <c r="BJ566" s="129"/>
      <c r="BT566" s="129"/>
      <c r="BU566" s="129"/>
      <c r="CD566" s="129"/>
      <c r="CE566" s="129"/>
      <c r="CN566" s="129"/>
      <c r="CX566" s="129"/>
      <c r="DH566" s="129"/>
      <c r="DR566" s="129"/>
      <c r="EB566" s="129"/>
      <c r="EL566" s="129"/>
      <c r="EV566" s="129"/>
      <c r="FF566" s="129"/>
      <c r="FP566" s="129"/>
      <c r="FZ566" s="129"/>
      <c r="GJ566" s="129"/>
      <c r="GT566" s="129"/>
      <c r="HD566" s="129"/>
      <c r="HN566" s="129"/>
      <c r="HX566" s="129"/>
      <c r="IH566" s="129"/>
      <c r="IR566" s="129"/>
      <c r="JB566" s="129"/>
    </row>
    <row xmlns:x14ac="http://schemas.microsoft.com/office/spreadsheetml/2009/9/ac" r="567" s="3" customFormat="true" x14ac:dyDescent="0.25">
      <c r="A567" s="386"/>
      <c r="B567" s="129"/>
      <c r="L567" s="129"/>
      <c r="V567" s="129"/>
      <c r="AF567" s="129"/>
      <c r="AP567" s="129"/>
      <c r="AZ567" s="129"/>
      <c r="BJ567" s="129"/>
      <c r="BT567" s="129"/>
      <c r="BU567" s="129"/>
      <c r="CD567" s="129"/>
      <c r="CE567" s="129"/>
      <c r="CN567" s="129"/>
      <c r="CX567" s="129"/>
      <c r="DH567" s="129"/>
      <c r="DR567" s="129"/>
      <c r="EB567" s="129"/>
      <c r="EL567" s="129"/>
      <c r="EV567" s="129"/>
      <c r="FF567" s="129"/>
      <c r="FP567" s="129"/>
      <c r="FZ567" s="129"/>
      <c r="GJ567" s="129"/>
      <c r="GT567" s="129"/>
      <c r="HD567" s="129"/>
      <c r="HN567" s="129"/>
      <c r="HX567" s="129"/>
      <c r="IH567" s="129"/>
      <c r="IR567" s="129"/>
      <c r="JB567" s="129"/>
    </row>
    <row xmlns:x14ac="http://schemas.microsoft.com/office/spreadsheetml/2009/9/ac" r="568" s="3" customFormat="true" x14ac:dyDescent="0.25">
      <c r="A568" s="386"/>
      <c r="B568" s="129"/>
      <c r="L568" s="129"/>
      <c r="V568" s="129"/>
      <c r="AF568" s="129"/>
      <c r="AP568" s="129"/>
      <c r="AZ568" s="129"/>
      <c r="BJ568" s="129"/>
      <c r="BT568" s="129"/>
      <c r="BU568" s="129"/>
      <c r="CD568" s="129"/>
      <c r="CE568" s="129"/>
      <c r="CN568" s="129"/>
      <c r="CX568" s="129"/>
      <c r="DH568" s="129"/>
      <c r="DR568" s="129"/>
      <c r="EB568" s="129"/>
      <c r="EL568" s="129"/>
      <c r="EV568" s="129"/>
      <c r="FF568" s="129"/>
      <c r="FP568" s="129"/>
      <c r="FZ568" s="129"/>
      <c r="GJ568" s="129"/>
      <c r="GT568" s="129"/>
      <c r="HD568" s="129"/>
      <c r="HN568" s="129"/>
      <c r="HX568" s="129"/>
      <c r="IH568" s="129"/>
      <c r="IR568" s="129"/>
      <c r="JB568" s="129"/>
    </row>
    <row xmlns:x14ac="http://schemas.microsoft.com/office/spreadsheetml/2009/9/ac" r="569" s="3" customFormat="true" x14ac:dyDescent="0.25">
      <c r="A569" s="386"/>
      <c r="B569" s="129"/>
      <c r="L569" s="129"/>
      <c r="V569" s="129"/>
      <c r="AF569" s="129"/>
      <c r="AP569" s="129"/>
      <c r="AZ569" s="129"/>
      <c r="BJ569" s="129"/>
      <c r="BT569" s="129"/>
      <c r="BU569" s="129"/>
      <c r="CD569" s="129"/>
      <c r="CE569" s="129"/>
      <c r="CN569" s="129"/>
      <c r="CX569" s="129"/>
      <c r="DH569" s="129"/>
      <c r="DR569" s="129"/>
      <c r="EB569" s="129"/>
      <c r="EL569" s="129"/>
      <c r="EV569" s="129"/>
      <c r="FF569" s="129"/>
      <c r="FP569" s="129"/>
      <c r="FZ569" s="129"/>
      <c r="GJ569" s="129"/>
      <c r="GT569" s="129"/>
      <c r="HD569" s="129"/>
      <c r="HN569" s="129"/>
      <c r="HX569" s="129"/>
      <c r="IH569" s="129"/>
      <c r="IR569" s="129"/>
      <c r="JB569" s="129"/>
    </row>
    <row xmlns:x14ac="http://schemas.microsoft.com/office/spreadsheetml/2009/9/ac" r="570" s="3" customFormat="true" x14ac:dyDescent="0.25">
      <c r="A570" s="386"/>
      <c r="B570" s="129"/>
      <c r="L570" s="129"/>
      <c r="V570" s="129"/>
      <c r="AF570" s="129"/>
      <c r="AP570" s="129"/>
      <c r="AZ570" s="129"/>
      <c r="BJ570" s="129"/>
      <c r="BT570" s="129"/>
      <c r="BU570" s="129"/>
      <c r="CD570" s="129"/>
      <c r="CE570" s="129"/>
      <c r="CN570" s="129"/>
      <c r="CX570" s="129"/>
      <c r="DH570" s="129"/>
      <c r="DR570" s="129"/>
      <c r="EB570" s="129"/>
      <c r="EL570" s="129"/>
      <c r="EV570" s="129"/>
      <c r="FF570" s="129"/>
      <c r="FP570" s="129"/>
      <c r="FZ570" s="129"/>
      <c r="GJ570" s="129"/>
      <c r="GT570" s="129"/>
      <c r="HD570" s="129"/>
      <c r="HN570" s="129"/>
      <c r="HX570" s="129"/>
      <c r="IH570" s="129"/>
      <c r="IR570" s="129"/>
      <c r="JB570" s="129"/>
    </row>
    <row xmlns:x14ac="http://schemas.microsoft.com/office/spreadsheetml/2009/9/ac" r="571" s="3" customFormat="true" x14ac:dyDescent="0.25">
      <c r="A571" s="386"/>
      <c r="B571" s="129"/>
      <c r="L571" s="129"/>
      <c r="V571" s="129"/>
      <c r="AF571" s="129"/>
      <c r="AP571" s="129"/>
      <c r="AZ571" s="129"/>
      <c r="BJ571" s="129"/>
      <c r="BT571" s="129"/>
      <c r="BU571" s="129"/>
      <c r="CD571" s="129"/>
      <c r="CE571" s="129"/>
      <c r="CN571" s="129"/>
      <c r="CX571" s="129"/>
      <c r="DH571" s="129"/>
      <c r="DR571" s="129"/>
      <c r="EB571" s="129"/>
      <c r="EL571" s="129"/>
      <c r="EV571" s="129"/>
      <c r="FF571" s="129"/>
      <c r="FP571" s="129"/>
      <c r="FZ571" s="129"/>
      <c r="GJ571" s="129"/>
      <c r="GT571" s="129"/>
      <c r="HD571" s="129"/>
      <c r="HN571" s="129"/>
      <c r="HX571" s="129"/>
      <c r="IH571" s="129"/>
      <c r="IR571" s="129"/>
      <c r="JB571" s="129"/>
    </row>
    <row xmlns:x14ac="http://schemas.microsoft.com/office/spreadsheetml/2009/9/ac" r="572" s="3" customFormat="true" x14ac:dyDescent="0.25">
      <c r="A572" s="386"/>
      <c r="B572" s="129"/>
      <c r="L572" s="129"/>
      <c r="V572" s="129"/>
      <c r="AF572" s="129"/>
      <c r="AP572" s="129"/>
      <c r="AZ572" s="129"/>
      <c r="BJ572" s="129"/>
      <c r="BT572" s="129"/>
      <c r="BU572" s="129"/>
      <c r="CD572" s="129"/>
      <c r="CE572" s="129"/>
      <c r="CN572" s="129"/>
      <c r="CX572" s="129"/>
      <c r="DH572" s="129"/>
      <c r="DR572" s="129"/>
      <c r="EB572" s="129"/>
      <c r="EL572" s="129"/>
      <c r="EV572" s="129"/>
      <c r="FF572" s="129"/>
      <c r="FP572" s="129"/>
      <c r="FZ572" s="129"/>
      <c r="GJ572" s="129"/>
      <c r="GT572" s="129"/>
      <c r="HD572" s="129"/>
      <c r="HN572" s="129"/>
      <c r="HX572" s="129"/>
      <c r="IH572" s="129"/>
      <c r="IR572" s="129"/>
      <c r="JB572" s="129"/>
    </row>
    <row xmlns:x14ac="http://schemas.microsoft.com/office/spreadsheetml/2009/9/ac" r="573" s="3" customFormat="true" x14ac:dyDescent="0.25">
      <c r="A573" s="386"/>
      <c r="B573" s="129"/>
      <c r="L573" s="129"/>
      <c r="V573" s="129"/>
      <c r="AF573" s="129"/>
      <c r="AP573" s="129"/>
      <c r="AZ573" s="129"/>
      <c r="BJ573" s="129"/>
      <c r="BT573" s="129"/>
      <c r="BU573" s="129"/>
      <c r="CD573" s="129"/>
      <c r="CE573" s="129"/>
      <c r="CN573" s="129"/>
      <c r="CX573" s="129"/>
      <c r="DH573" s="129"/>
      <c r="DR573" s="129"/>
      <c r="EB573" s="129"/>
      <c r="EL573" s="129"/>
      <c r="EV573" s="129"/>
      <c r="FF573" s="129"/>
      <c r="FP573" s="129"/>
      <c r="FZ573" s="129"/>
      <c r="GJ573" s="129"/>
      <c r="GT573" s="129"/>
      <c r="HD573" s="129"/>
      <c r="HN573" s="129"/>
      <c r="HX573" s="129"/>
      <c r="IH573" s="129"/>
      <c r="IR573" s="129"/>
      <c r="JB573" s="129"/>
    </row>
    <row xmlns:x14ac="http://schemas.microsoft.com/office/spreadsheetml/2009/9/ac" r="574" s="3" customFormat="true" x14ac:dyDescent="0.25">
      <c r="A574" s="386"/>
      <c r="B574" s="129"/>
      <c r="L574" s="129"/>
      <c r="V574" s="129"/>
      <c r="AF574" s="129"/>
      <c r="AP574" s="129"/>
      <c r="AZ574" s="129"/>
      <c r="BJ574" s="129"/>
      <c r="BT574" s="129"/>
      <c r="BU574" s="129"/>
      <c r="CD574" s="129"/>
      <c r="CE574" s="129"/>
      <c r="CN574" s="129"/>
      <c r="CX574" s="129"/>
      <c r="DH574" s="129"/>
      <c r="DR574" s="129"/>
      <c r="EB574" s="129"/>
      <c r="EL574" s="129"/>
      <c r="EV574" s="129"/>
      <c r="FF574" s="129"/>
      <c r="FP574" s="129"/>
      <c r="FZ574" s="129"/>
      <c r="GJ574" s="129"/>
      <c r="GT574" s="129"/>
      <c r="HD574" s="129"/>
      <c r="HN574" s="129"/>
      <c r="HX574" s="129"/>
      <c r="IH574" s="129"/>
      <c r="IR574" s="129"/>
      <c r="JB574" s="129"/>
    </row>
    <row xmlns:x14ac="http://schemas.microsoft.com/office/spreadsheetml/2009/9/ac" r="575" s="3" customFormat="true" x14ac:dyDescent="0.25">
      <c r="A575" s="386"/>
      <c r="B575" s="129"/>
      <c r="L575" s="129"/>
      <c r="V575" s="129"/>
      <c r="AF575" s="129"/>
      <c r="AP575" s="129"/>
      <c r="AZ575" s="129"/>
      <c r="BJ575" s="129"/>
      <c r="BT575" s="129"/>
      <c r="BU575" s="129"/>
      <c r="CD575" s="129"/>
      <c r="CE575" s="129"/>
      <c r="CN575" s="129"/>
      <c r="CX575" s="129"/>
      <c r="DH575" s="129"/>
      <c r="DR575" s="129"/>
      <c r="EB575" s="129"/>
      <c r="EL575" s="129"/>
      <c r="EV575" s="129"/>
      <c r="FF575" s="129"/>
      <c r="FP575" s="129"/>
      <c r="FZ575" s="129"/>
      <c r="GJ575" s="129"/>
      <c r="GT575" s="129"/>
      <c r="HD575" s="129"/>
      <c r="HN575" s="129"/>
      <c r="HX575" s="129"/>
      <c r="IH575" s="129"/>
      <c r="IR575" s="129"/>
      <c r="JB575" s="129"/>
    </row>
    <row xmlns:x14ac="http://schemas.microsoft.com/office/spreadsheetml/2009/9/ac" r="576" s="3" customFormat="true" x14ac:dyDescent="0.25">
      <c r="A576" s="386"/>
      <c r="B576" s="129"/>
      <c r="L576" s="129"/>
      <c r="V576" s="129"/>
      <c r="AF576" s="129"/>
      <c r="AP576" s="129"/>
      <c r="AZ576" s="129"/>
      <c r="BJ576" s="129"/>
      <c r="BT576" s="129"/>
      <c r="BU576" s="129"/>
      <c r="CD576" s="129"/>
      <c r="CE576" s="129"/>
      <c r="CN576" s="129"/>
      <c r="CX576" s="129"/>
      <c r="DH576" s="129"/>
      <c r="DR576" s="129"/>
      <c r="EB576" s="129"/>
      <c r="EL576" s="129"/>
      <c r="EV576" s="129"/>
      <c r="FF576" s="129"/>
      <c r="FP576" s="129"/>
      <c r="FZ576" s="129"/>
      <c r="GJ576" s="129"/>
      <c r="GT576" s="129"/>
      <c r="HD576" s="129"/>
      <c r="HN576" s="129"/>
      <c r="HX576" s="129"/>
      <c r="IH576" s="129"/>
      <c r="IR576" s="129"/>
      <c r="JB576" s="129"/>
    </row>
    <row xmlns:x14ac="http://schemas.microsoft.com/office/spreadsheetml/2009/9/ac" r="577" s="3" customFormat="true" x14ac:dyDescent="0.25">
      <c r="A577" s="386"/>
      <c r="B577" s="129"/>
      <c r="L577" s="129"/>
      <c r="V577" s="129"/>
      <c r="AF577" s="129"/>
      <c r="AP577" s="129"/>
      <c r="AZ577" s="129"/>
      <c r="BJ577" s="129"/>
      <c r="BT577" s="129"/>
      <c r="BU577" s="129"/>
      <c r="CD577" s="129"/>
      <c r="CE577" s="129"/>
      <c r="CN577" s="129"/>
      <c r="CX577" s="129"/>
      <c r="DH577" s="129"/>
      <c r="DR577" s="129"/>
      <c r="EB577" s="129"/>
      <c r="EL577" s="129"/>
      <c r="EV577" s="129"/>
      <c r="FF577" s="129"/>
      <c r="FP577" s="129"/>
      <c r="FZ577" s="129"/>
      <c r="GJ577" s="129"/>
      <c r="GT577" s="129"/>
      <c r="HD577" s="129"/>
      <c r="HN577" s="129"/>
      <c r="HX577" s="129"/>
      <c r="IH577" s="129"/>
      <c r="IR577" s="129"/>
      <c r="JB577" s="129"/>
    </row>
    <row xmlns:x14ac="http://schemas.microsoft.com/office/spreadsheetml/2009/9/ac" r="578" s="3" customFormat="true" x14ac:dyDescent="0.25">
      <c r="A578" s="386"/>
      <c r="B578" s="129"/>
      <c r="L578" s="129"/>
      <c r="V578" s="129"/>
      <c r="AF578" s="129"/>
      <c r="AP578" s="129"/>
      <c r="AZ578" s="129"/>
      <c r="BJ578" s="129"/>
      <c r="BT578" s="129"/>
      <c r="BU578" s="129"/>
      <c r="CD578" s="129"/>
      <c r="CE578" s="129"/>
      <c r="CN578" s="129"/>
      <c r="CX578" s="129"/>
      <c r="DH578" s="129"/>
      <c r="DR578" s="129"/>
      <c r="EB578" s="129"/>
      <c r="EL578" s="129"/>
      <c r="EV578" s="129"/>
      <c r="FF578" s="129"/>
      <c r="FP578" s="129"/>
      <c r="FZ578" s="129"/>
      <c r="GJ578" s="129"/>
      <c r="GT578" s="129"/>
      <c r="HD578" s="129"/>
      <c r="HN578" s="129"/>
      <c r="HX578" s="129"/>
      <c r="IH578" s="129"/>
      <c r="IR578" s="129"/>
      <c r="JB578" s="129"/>
    </row>
    <row xmlns:x14ac="http://schemas.microsoft.com/office/spreadsheetml/2009/9/ac" r="579" s="3" customFormat="true" x14ac:dyDescent="0.25">
      <c r="A579" s="386"/>
      <c r="B579" s="129"/>
      <c r="L579" s="129"/>
      <c r="V579" s="129"/>
      <c r="AF579" s="129"/>
      <c r="AP579" s="129"/>
      <c r="AZ579" s="129"/>
      <c r="BJ579" s="129"/>
      <c r="BT579" s="129"/>
      <c r="BU579" s="129"/>
      <c r="CD579" s="129"/>
      <c r="CE579" s="129"/>
      <c r="CN579" s="129"/>
      <c r="CX579" s="129"/>
      <c r="DH579" s="129"/>
      <c r="DR579" s="129"/>
      <c r="EB579" s="129"/>
      <c r="EL579" s="129"/>
      <c r="EV579" s="129"/>
      <c r="FF579" s="129"/>
      <c r="FP579" s="129"/>
      <c r="FZ579" s="129"/>
      <c r="GJ579" s="129"/>
      <c r="GT579" s="129"/>
      <c r="HD579" s="129"/>
      <c r="HN579" s="129"/>
      <c r="HX579" s="129"/>
      <c r="IH579" s="129"/>
      <c r="IR579" s="129"/>
      <c r="JB579" s="129"/>
    </row>
    <row xmlns:x14ac="http://schemas.microsoft.com/office/spreadsheetml/2009/9/ac" r="580" s="3" customFormat="true" x14ac:dyDescent="0.25">
      <c r="A580" s="386"/>
      <c r="B580" s="129"/>
      <c r="L580" s="129"/>
      <c r="V580" s="129"/>
      <c r="AF580" s="129"/>
      <c r="AP580" s="129"/>
      <c r="AZ580" s="129"/>
      <c r="BJ580" s="129"/>
      <c r="BT580" s="129"/>
      <c r="BU580" s="129"/>
      <c r="CD580" s="129"/>
      <c r="CE580" s="129"/>
      <c r="CN580" s="129"/>
      <c r="CX580" s="129"/>
      <c r="DH580" s="129"/>
      <c r="DR580" s="129"/>
      <c r="EB580" s="129"/>
      <c r="EL580" s="129"/>
      <c r="EV580" s="129"/>
      <c r="FF580" s="129"/>
      <c r="FP580" s="129"/>
      <c r="FZ580" s="129"/>
      <c r="GJ580" s="129"/>
      <c r="GT580" s="129"/>
      <c r="HD580" s="129"/>
      <c r="HN580" s="129"/>
      <c r="HX580" s="129"/>
      <c r="IH580" s="129"/>
      <c r="IR580" s="129"/>
      <c r="JB580" s="129"/>
    </row>
    <row xmlns:x14ac="http://schemas.microsoft.com/office/spreadsheetml/2009/9/ac" r="581" s="3" customFormat="true" x14ac:dyDescent="0.25">
      <c r="A581" s="386"/>
      <c r="B581" s="129"/>
      <c r="L581" s="129"/>
      <c r="V581" s="129"/>
      <c r="AF581" s="129"/>
      <c r="AP581" s="129"/>
      <c r="AZ581" s="129"/>
      <c r="BJ581" s="129"/>
      <c r="BT581" s="129"/>
      <c r="BU581" s="129"/>
      <c r="CD581" s="129"/>
      <c r="CE581" s="129"/>
      <c r="CN581" s="129"/>
      <c r="CX581" s="129"/>
      <c r="DH581" s="129"/>
      <c r="DR581" s="129"/>
      <c r="EB581" s="129"/>
      <c r="EL581" s="129"/>
      <c r="EV581" s="129"/>
      <c r="FF581" s="129"/>
      <c r="FP581" s="129"/>
      <c r="FZ581" s="129"/>
      <c r="GJ581" s="129"/>
      <c r="GT581" s="129"/>
      <c r="HD581" s="129"/>
      <c r="HN581" s="129"/>
      <c r="HX581" s="129"/>
      <c r="IH581" s="129"/>
      <c r="IR581" s="129"/>
      <c r="JB581" s="129"/>
    </row>
    <row xmlns:x14ac="http://schemas.microsoft.com/office/spreadsheetml/2009/9/ac" r="582" s="3" customFormat="true" x14ac:dyDescent="0.25">
      <c r="A582" s="386"/>
      <c r="B582" s="129"/>
      <c r="L582" s="129"/>
      <c r="V582" s="129"/>
      <c r="AF582" s="129"/>
      <c r="AP582" s="129"/>
      <c r="AZ582" s="129"/>
      <c r="BJ582" s="129"/>
      <c r="BT582" s="129"/>
      <c r="BU582" s="129"/>
      <c r="CD582" s="129"/>
      <c r="CE582" s="129"/>
      <c r="CN582" s="129"/>
      <c r="CX582" s="129"/>
      <c r="DH582" s="129"/>
      <c r="DR582" s="129"/>
      <c r="EB582" s="129"/>
      <c r="EL582" s="129"/>
      <c r="EV582" s="129"/>
      <c r="FF582" s="129"/>
      <c r="FP582" s="129"/>
      <c r="FZ582" s="129"/>
      <c r="GJ582" s="129"/>
      <c r="GT582" s="129"/>
      <c r="HD582" s="129"/>
      <c r="HN582" s="129"/>
      <c r="HX582" s="129"/>
      <c r="IH582" s="129"/>
      <c r="IR582" s="129"/>
      <c r="JB582" s="129"/>
    </row>
    <row xmlns:x14ac="http://schemas.microsoft.com/office/spreadsheetml/2009/9/ac" r="583" s="3" customFormat="true" x14ac:dyDescent="0.25">
      <c r="A583" s="386"/>
      <c r="B583" s="129"/>
      <c r="L583" s="129"/>
      <c r="V583" s="129"/>
      <c r="AF583" s="129"/>
      <c r="AP583" s="129"/>
      <c r="AZ583" s="129"/>
      <c r="BJ583" s="129"/>
      <c r="BT583" s="129"/>
      <c r="BU583" s="129"/>
      <c r="CD583" s="129"/>
      <c r="CE583" s="129"/>
      <c r="CN583" s="129"/>
      <c r="CX583" s="129"/>
      <c r="DH583" s="129"/>
      <c r="DR583" s="129"/>
      <c r="EB583" s="129"/>
      <c r="EL583" s="129"/>
      <c r="EV583" s="129"/>
      <c r="FF583" s="129"/>
      <c r="FP583" s="129"/>
      <c r="FZ583" s="129"/>
      <c r="GJ583" s="129"/>
      <c r="GT583" s="129"/>
      <c r="HD583" s="129"/>
      <c r="HN583" s="129"/>
      <c r="HX583" s="129"/>
      <c r="IH583" s="129"/>
      <c r="IR583" s="129"/>
      <c r="JB583" s="129"/>
    </row>
    <row xmlns:x14ac="http://schemas.microsoft.com/office/spreadsheetml/2009/9/ac" r="584" s="3" customFormat="true" x14ac:dyDescent="0.25">
      <c r="A584" s="386"/>
      <c r="B584" s="129"/>
      <c r="L584" s="129"/>
      <c r="V584" s="129"/>
      <c r="AF584" s="129"/>
      <c r="AP584" s="129"/>
      <c r="AZ584" s="129"/>
      <c r="BJ584" s="129"/>
      <c r="BT584" s="129"/>
      <c r="BU584" s="129"/>
      <c r="CD584" s="129"/>
      <c r="CE584" s="129"/>
      <c r="CN584" s="129"/>
      <c r="CX584" s="129"/>
      <c r="DH584" s="129"/>
      <c r="DR584" s="129"/>
      <c r="EB584" s="129"/>
      <c r="EL584" s="129"/>
      <c r="EV584" s="129"/>
      <c r="FF584" s="129"/>
      <c r="FP584" s="129"/>
      <c r="FZ584" s="129"/>
      <c r="GJ584" s="129"/>
      <c r="GT584" s="129"/>
      <c r="HD584" s="129"/>
      <c r="HN584" s="129"/>
      <c r="HX584" s="129"/>
      <c r="IH584" s="129"/>
      <c r="IR584" s="129"/>
      <c r="JB584" s="129"/>
    </row>
    <row xmlns:x14ac="http://schemas.microsoft.com/office/spreadsheetml/2009/9/ac" r="585" s="3" customFormat="true" x14ac:dyDescent="0.25">
      <c r="A585" s="386"/>
      <c r="B585" s="129"/>
      <c r="L585" s="129"/>
      <c r="V585" s="129"/>
      <c r="AF585" s="129"/>
      <c r="AP585" s="129"/>
      <c r="AZ585" s="129"/>
      <c r="BJ585" s="129"/>
      <c r="BT585" s="129"/>
      <c r="BU585" s="129"/>
      <c r="CD585" s="129"/>
      <c r="CE585" s="129"/>
      <c r="CN585" s="129"/>
      <c r="CX585" s="129"/>
      <c r="DH585" s="129"/>
      <c r="DR585" s="129"/>
      <c r="EB585" s="129"/>
      <c r="EL585" s="129"/>
      <c r="EV585" s="129"/>
      <c r="FF585" s="129"/>
      <c r="FP585" s="129"/>
      <c r="FZ585" s="129"/>
      <c r="GJ585" s="129"/>
      <c r="GT585" s="129"/>
      <c r="HD585" s="129"/>
      <c r="HN585" s="129"/>
      <c r="HX585" s="129"/>
      <c r="IH585" s="129"/>
      <c r="IR585" s="129"/>
      <c r="JB585" s="129"/>
    </row>
    <row xmlns:x14ac="http://schemas.microsoft.com/office/spreadsheetml/2009/9/ac" r="586" s="3" customFormat="true" x14ac:dyDescent="0.25">
      <c r="A586" s="386"/>
      <c r="B586" s="129"/>
      <c r="L586" s="129"/>
      <c r="V586" s="129"/>
      <c r="AF586" s="129"/>
      <c r="AP586" s="129"/>
      <c r="AZ586" s="129"/>
      <c r="BJ586" s="129"/>
      <c r="BT586" s="129"/>
      <c r="BU586" s="129"/>
      <c r="CD586" s="129"/>
      <c r="CE586" s="129"/>
      <c r="CN586" s="129"/>
      <c r="CX586" s="129"/>
      <c r="DH586" s="129"/>
      <c r="DR586" s="129"/>
      <c r="EB586" s="129"/>
      <c r="EL586" s="129"/>
      <c r="EV586" s="129"/>
      <c r="FF586" s="129"/>
      <c r="FP586" s="129"/>
      <c r="FZ586" s="129"/>
      <c r="GJ586" s="129"/>
      <c r="GT586" s="129"/>
      <c r="HD586" s="129"/>
      <c r="HN586" s="129"/>
      <c r="HX586" s="129"/>
      <c r="IH586" s="129"/>
      <c r="IR586" s="129"/>
      <c r="JB586" s="129"/>
    </row>
    <row xmlns:x14ac="http://schemas.microsoft.com/office/spreadsheetml/2009/9/ac" r="587" s="3" customFormat="true" x14ac:dyDescent="0.25">
      <c r="A587" s="386"/>
      <c r="B587" s="129"/>
      <c r="L587" s="129"/>
      <c r="V587" s="129"/>
      <c r="AF587" s="129"/>
      <c r="AP587" s="129"/>
      <c r="AZ587" s="129"/>
      <c r="BJ587" s="129"/>
      <c r="BT587" s="129"/>
      <c r="BU587" s="129"/>
      <c r="CD587" s="129"/>
      <c r="CE587" s="129"/>
      <c r="CN587" s="129"/>
      <c r="CX587" s="129"/>
      <c r="DH587" s="129"/>
      <c r="DR587" s="129"/>
      <c r="EB587" s="129"/>
      <c r="EL587" s="129"/>
      <c r="EV587" s="129"/>
      <c r="FF587" s="129"/>
      <c r="FP587" s="129"/>
      <c r="FZ587" s="129"/>
      <c r="GJ587" s="129"/>
      <c r="GT587" s="129"/>
      <c r="HD587" s="129"/>
      <c r="HN587" s="129"/>
      <c r="HX587" s="129"/>
      <c r="IH587" s="129"/>
      <c r="IR587" s="129"/>
      <c r="JB587" s="129"/>
    </row>
    <row xmlns:x14ac="http://schemas.microsoft.com/office/spreadsheetml/2009/9/ac" r="588" s="3" customFormat="true" x14ac:dyDescent="0.25">
      <c r="A588" s="386"/>
      <c r="B588" s="129"/>
      <c r="L588" s="129"/>
      <c r="V588" s="129"/>
      <c r="AF588" s="129"/>
      <c r="AP588" s="129"/>
      <c r="AZ588" s="129"/>
      <c r="BJ588" s="129"/>
      <c r="BT588" s="129"/>
      <c r="BU588" s="129"/>
      <c r="CD588" s="129"/>
      <c r="CE588" s="129"/>
      <c r="CN588" s="129"/>
      <c r="CX588" s="129"/>
      <c r="DH588" s="129"/>
      <c r="DR588" s="129"/>
      <c r="EB588" s="129"/>
      <c r="EL588" s="129"/>
      <c r="EV588" s="129"/>
      <c r="FF588" s="129"/>
      <c r="FP588" s="129"/>
      <c r="FZ588" s="129"/>
      <c r="GJ588" s="129"/>
      <c r="GT588" s="129"/>
      <c r="HD588" s="129"/>
      <c r="HN588" s="129"/>
      <c r="HX588" s="129"/>
      <c r="IH588" s="129"/>
      <c r="IR588" s="129"/>
      <c r="JB588" s="129"/>
    </row>
    <row xmlns:x14ac="http://schemas.microsoft.com/office/spreadsheetml/2009/9/ac" r="589" s="3" customFormat="true" x14ac:dyDescent="0.25">
      <c r="A589" s="386"/>
      <c r="B589" s="129"/>
      <c r="L589" s="129"/>
      <c r="V589" s="129"/>
      <c r="AF589" s="129"/>
      <c r="AP589" s="129"/>
      <c r="AZ589" s="129"/>
      <c r="BJ589" s="129"/>
      <c r="BT589" s="129"/>
      <c r="BU589" s="129"/>
      <c r="CD589" s="129"/>
      <c r="CE589" s="129"/>
      <c r="CN589" s="129"/>
      <c r="CX589" s="129"/>
      <c r="DH589" s="129"/>
      <c r="DR589" s="129"/>
      <c r="EB589" s="129"/>
      <c r="EL589" s="129"/>
      <c r="EV589" s="129"/>
      <c r="FF589" s="129"/>
      <c r="FP589" s="129"/>
      <c r="FZ589" s="129"/>
      <c r="GJ589" s="129"/>
      <c r="GT589" s="129"/>
      <c r="HD589" s="129"/>
      <c r="HN589" s="129"/>
      <c r="HX589" s="129"/>
      <c r="IH589" s="129"/>
      <c r="IR589" s="129"/>
      <c r="JB589" s="129"/>
    </row>
    <row xmlns:x14ac="http://schemas.microsoft.com/office/spreadsheetml/2009/9/ac" r="590" s="3" customFormat="true" x14ac:dyDescent="0.25">
      <c r="A590" s="386"/>
      <c r="B590" s="129"/>
      <c r="L590" s="129"/>
      <c r="V590" s="129"/>
      <c r="AF590" s="129"/>
      <c r="AP590" s="129"/>
      <c r="AZ590" s="129"/>
      <c r="BJ590" s="129"/>
      <c r="BT590" s="129"/>
      <c r="BU590" s="129"/>
      <c r="CD590" s="129"/>
      <c r="CE590" s="129"/>
      <c r="CN590" s="129"/>
      <c r="CX590" s="129"/>
      <c r="DH590" s="129"/>
      <c r="DR590" s="129"/>
      <c r="EB590" s="129"/>
      <c r="EL590" s="129"/>
      <c r="EV590" s="129"/>
      <c r="FF590" s="129"/>
      <c r="FP590" s="129"/>
      <c r="FZ590" s="129"/>
      <c r="GJ590" s="129"/>
      <c r="GT590" s="129"/>
      <c r="HD590" s="129"/>
      <c r="HN590" s="129"/>
      <c r="HX590" s="129"/>
      <c r="IH590" s="129"/>
      <c r="IR590" s="129"/>
      <c r="JB590" s="129"/>
    </row>
    <row xmlns:x14ac="http://schemas.microsoft.com/office/spreadsheetml/2009/9/ac" r="591" s="3" customFormat="true" x14ac:dyDescent="0.25">
      <c r="A591" s="386"/>
      <c r="B591" s="129"/>
      <c r="L591" s="129"/>
      <c r="V591" s="129"/>
      <c r="AF591" s="129"/>
      <c r="AP591" s="129"/>
      <c r="AZ591" s="129"/>
      <c r="BJ591" s="129"/>
      <c r="BT591" s="129"/>
      <c r="BU591" s="129"/>
      <c r="CD591" s="129"/>
      <c r="CE591" s="129"/>
      <c r="CN591" s="129"/>
      <c r="CX591" s="129"/>
      <c r="DH591" s="129"/>
      <c r="DR591" s="129"/>
      <c r="EB591" s="129"/>
      <c r="EL591" s="129"/>
      <c r="EV591" s="129"/>
      <c r="FF591" s="129"/>
      <c r="FP591" s="129"/>
      <c r="FZ591" s="129"/>
      <c r="GJ591" s="129"/>
      <c r="GT591" s="129"/>
      <c r="HD591" s="129"/>
      <c r="HN591" s="129"/>
      <c r="HX591" s="129"/>
      <c r="IH591" s="129"/>
      <c r="IR591" s="129"/>
      <c r="JB591" s="129"/>
    </row>
    <row xmlns:x14ac="http://schemas.microsoft.com/office/spreadsheetml/2009/9/ac" r="592" s="3" customFormat="true" x14ac:dyDescent="0.25">
      <c r="A592" s="386"/>
      <c r="B592" s="129"/>
      <c r="L592" s="129"/>
      <c r="V592" s="129"/>
      <c r="AF592" s="129"/>
      <c r="AP592" s="129"/>
      <c r="AZ592" s="129"/>
      <c r="BJ592" s="129"/>
      <c r="BT592" s="129"/>
      <c r="BU592" s="129"/>
      <c r="CD592" s="129"/>
      <c r="CE592" s="129"/>
      <c r="CN592" s="129"/>
      <c r="CX592" s="129"/>
      <c r="DH592" s="129"/>
      <c r="DR592" s="129"/>
      <c r="EB592" s="129"/>
      <c r="EL592" s="129"/>
      <c r="EV592" s="129"/>
      <c r="FF592" s="129"/>
      <c r="FP592" s="129"/>
      <c r="FZ592" s="129"/>
      <c r="GJ592" s="129"/>
      <c r="GT592" s="129"/>
      <c r="HD592" s="129"/>
      <c r="HN592" s="129"/>
      <c r="HX592" s="129"/>
      <c r="IH592" s="129"/>
      <c r="IR592" s="129"/>
      <c r="JB592" s="129"/>
    </row>
    <row xmlns:x14ac="http://schemas.microsoft.com/office/spreadsheetml/2009/9/ac" r="593" s="3" customFormat="true" x14ac:dyDescent="0.25">
      <c r="A593" s="386"/>
      <c r="B593" s="129"/>
      <c r="L593" s="129"/>
      <c r="V593" s="129"/>
      <c r="AF593" s="129"/>
      <c r="AP593" s="129"/>
      <c r="AZ593" s="129"/>
      <c r="BJ593" s="129"/>
      <c r="BT593" s="129"/>
      <c r="BU593" s="129"/>
      <c r="CD593" s="129"/>
      <c r="CE593" s="129"/>
      <c r="CN593" s="129"/>
      <c r="CX593" s="129"/>
      <c r="DH593" s="129"/>
      <c r="DR593" s="129"/>
      <c r="EB593" s="129"/>
      <c r="EL593" s="129"/>
      <c r="EV593" s="129"/>
      <c r="FF593" s="129"/>
      <c r="FP593" s="129"/>
      <c r="FZ593" s="129"/>
      <c r="GJ593" s="129"/>
      <c r="GT593" s="129"/>
      <c r="HD593" s="129"/>
      <c r="HN593" s="129"/>
      <c r="HX593" s="129"/>
      <c r="IH593" s="129"/>
      <c r="IR593" s="129"/>
      <c r="JB593" s="129"/>
    </row>
    <row xmlns:x14ac="http://schemas.microsoft.com/office/spreadsheetml/2009/9/ac" r="594" s="3" customFormat="true" x14ac:dyDescent="0.25">
      <c r="A594" s="386"/>
      <c r="B594" s="129"/>
      <c r="L594" s="129"/>
      <c r="V594" s="129"/>
      <c r="AF594" s="129"/>
      <c r="AP594" s="129"/>
      <c r="AZ594" s="129"/>
      <c r="BJ594" s="129"/>
      <c r="BT594" s="129"/>
      <c r="BU594" s="129"/>
      <c r="CD594" s="129"/>
      <c r="CE594" s="129"/>
      <c r="CN594" s="129"/>
      <c r="CX594" s="129"/>
      <c r="DH594" s="129"/>
      <c r="DR594" s="129"/>
      <c r="EB594" s="129"/>
      <c r="EL594" s="129"/>
      <c r="EV594" s="129"/>
      <c r="FF594" s="129"/>
      <c r="FP594" s="129"/>
      <c r="FZ594" s="129"/>
      <c r="GJ594" s="129"/>
      <c r="GT594" s="129"/>
      <c r="HD594" s="129"/>
      <c r="HN594" s="129"/>
      <c r="HX594" s="129"/>
      <c r="IH594" s="129"/>
      <c r="IR594" s="129"/>
      <c r="JB594" s="129"/>
    </row>
    <row xmlns:x14ac="http://schemas.microsoft.com/office/spreadsheetml/2009/9/ac" r="595" s="3" customFormat="true" x14ac:dyDescent="0.25">
      <c r="A595" s="386"/>
      <c r="B595" s="129"/>
      <c r="L595" s="129"/>
      <c r="V595" s="129"/>
      <c r="AF595" s="129"/>
      <c r="AP595" s="129"/>
      <c r="AZ595" s="129"/>
      <c r="BJ595" s="129"/>
      <c r="BT595" s="129"/>
      <c r="BU595" s="129"/>
      <c r="CD595" s="129"/>
      <c r="CE595" s="129"/>
      <c r="CN595" s="129"/>
      <c r="CX595" s="129"/>
      <c r="DH595" s="129"/>
      <c r="DR595" s="129"/>
      <c r="EB595" s="129"/>
      <c r="EL595" s="129"/>
      <c r="EV595" s="129"/>
      <c r="FF595" s="129"/>
      <c r="FP595" s="129"/>
      <c r="FZ595" s="129"/>
      <c r="GJ595" s="129"/>
      <c r="GT595" s="129"/>
      <c r="HD595" s="129"/>
      <c r="HN595" s="129"/>
      <c r="HX595" s="129"/>
      <c r="IH595" s="129"/>
      <c r="IR595" s="129"/>
      <c r="JB595" s="129"/>
    </row>
    <row xmlns:x14ac="http://schemas.microsoft.com/office/spreadsheetml/2009/9/ac" r="596" s="3" customFormat="true" x14ac:dyDescent="0.25">
      <c r="A596" s="386"/>
      <c r="B596" s="129"/>
      <c r="L596" s="129"/>
      <c r="V596" s="129"/>
      <c r="AF596" s="129"/>
      <c r="AP596" s="129"/>
      <c r="AZ596" s="129"/>
      <c r="BJ596" s="129"/>
      <c r="BT596" s="129"/>
      <c r="BU596" s="129"/>
      <c r="CD596" s="129"/>
      <c r="CE596" s="129"/>
      <c r="CN596" s="129"/>
      <c r="CX596" s="129"/>
      <c r="DH596" s="129"/>
      <c r="DR596" s="129"/>
      <c r="EB596" s="129"/>
      <c r="EL596" s="129"/>
      <c r="EV596" s="129"/>
      <c r="FF596" s="129"/>
      <c r="FP596" s="129"/>
      <c r="FZ596" s="129"/>
      <c r="GJ596" s="129"/>
      <c r="GT596" s="129"/>
      <c r="HD596" s="129"/>
      <c r="HN596" s="129"/>
      <c r="HX596" s="129"/>
      <c r="IH596" s="129"/>
      <c r="IR596" s="129"/>
      <c r="JB596" s="129"/>
    </row>
    <row xmlns:x14ac="http://schemas.microsoft.com/office/spreadsheetml/2009/9/ac" r="597" s="3" customFormat="true" x14ac:dyDescent="0.25">
      <c r="A597" s="386"/>
      <c r="B597" s="129"/>
      <c r="L597" s="129"/>
      <c r="V597" s="129"/>
      <c r="AF597" s="129"/>
      <c r="AP597" s="129"/>
      <c r="AZ597" s="129"/>
      <c r="BJ597" s="129"/>
      <c r="BT597" s="129"/>
      <c r="BU597" s="129"/>
      <c r="CD597" s="129"/>
      <c r="CE597" s="129"/>
      <c r="CN597" s="129"/>
      <c r="CX597" s="129"/>
      <c r="DH597" s="129"/>
      <c r="DR597" s="129"/>
      <c r="EB597" s="129"/>
      <c r="EL597" s="129"/>
      <c r="EV597" s="129"/>
      <c r="FF597" s="129"/>
      <c r="FP597" s="129"/>
      <c r="FZ597" s="129"/>
      <c r="GJ597" s="129"/>
      <c r="GT597" s="129"/>
      <c r="HD597" s="129"/>
      <c r="HN597" s="129"/>
      <c r="HX597" s="129"/>
      <c r="IH597" s="129"/>
      <c r="IR597" s="129"/>
      <c r="JB597" s="129"/>
    </row>
    <row xmlns:x14ac="http://schemas.microsoft.com/office/spreadsheetml/2009/9/ac" r="598" s="3" customFormat="true" x14ac:dyDescent="0.25">
      <c r="A598" s="386"/>
      <c r="B598" s="129"/>
      <c r="L598" s="129"/>
      <c r="V598" s="129"/>
      <c r="AF598" s="129"/>
      <c r="AP598" s="129"/>
      <c r="AZ598" s="129"/>
      <c r="BJ598" s="129"/>
      <c r="BT598" s="129"/>
      <c r="BU598" s="129"/>
      <c r="CD598" s="129"/>
      <c r="CE598" s="129"/>
      <c r="CN598" s="129"/>
      <c r="CX598" s="129"/>
      <c r="DH598" s="129"/>
      <c r="DR598" s="129"/>
      <c r="EB598" s="129"/>
      <c r="EL598" s="129"/>
      <c r="EV598" s="129"/>
      <c r="FF598" s="129"/>
      <c r="FP598" s="129"/>
      <c r="FZ598" s="129"/>
      <c r="GJ598" s="129"/>
      <c r="GT598" s="129"/>
      <c r="HD598" s="129"/>
      <c r="HN598" s="129"/>
      <c r="HX598" s="129"/>
      <c r="IH598" s="129"/>
      <c r="IR598" s="129"/>
      <c r="JB598" s="129"/>
    </row>
    <row xmlns:x14ac="http://schemas.microsoft.com/office/spreadsheetml/2009/9/ac" r="599" s="3" customFormat="true" x14ac:dyDescent="0.25">
      <c r="A599" s="386"/>
      <c r="B599" s="129"/>
      <c r="L599" s="129"/>
      <c r="V599" s="129"/>
      <c r="AF599" s="129"/>
      <c r="AP599" s="129"/>
      <c r="AZ599" s="129"/>
      <c r="BJ599" s="129"/>
      <c r="BT599" s="129"/>
      <c r="BU599" s="129"/>
      <c r="CD599" s="129"/>
      <c r="CE599" s="129"/>
      <c r="CN599" s="129"/>
      <c r="CX599" s="129"/>
      <c r="DH599" s="129"/>
      <c r="DR599" s="129"/>
      <c r="EB599" s="129"/>
      <c r="EL599" s="129"/>
      <c r="EV599" s="129"/>
      <c r="FF599" s="129"/>
      <c r="FP599" s="129"/>
      <c r="FZ599" s="129"/>
      <c r="GJ599" s="129"/>
      <c r="GT599" s="129"/>
      <c r="HD599" s="129"/>
      <c r="HN599" s="129"/>
      <c r="HX599" s="129"/>
      <c r="IH599" s="129"/>
      <c r="IR599" s="129"/>
      <c r="JB599" s="129"/>
    </row>
    <row xmlns:x14ac="http://schemas.microsoft.com/office/spreadsheetml/2009/9/ac" r="600" s="3" customFormat="true" x14ac:dyDescent="0.25">
      <c r="A600" s="386"/>
      <c r="B600" s="129"/>
      <c r="L600" s="129"/>
      <c r="V600" s="129"/>
      <c r="AF600" s="129"/>
      <c r="AP600" s="129"/>
      <c r="AZ600" s="129"/>
      <c r="BJ600" s="129"/>
      <c r="BT600" s="129"/>
      <c r="BU600" s="129"/>
      <c r="CD600" s="129"/>
      <c r="CE600" s="129"/>
      <c r="CN600" s="129"/>
      <c r="CX600" s="129"/>
      <c r="DH600" s="129"/>
      <c r="DR600" s="129"/>
      <c r="EB600" s="129"/>
      <c r="EL600" s="129"/>
      <c r="EV600" s="129"/>
      <c r="FF600" s="129"/>
      <c r="FP600" s="129"/>
      <c r="FZ600" s="129"/>
      <c r="GJ600" s="129"/>
      <c r="GT600" s="129"/>
      <c r="HD600" s="129"/>
      <c r="HN600" s="129"/>
      <c r="HX600" s="129"/>
      <c r="IH600" s="129"/>
      <c r="IR600" s="129"/>
      <c r="JB600" s="129"/>
    </row>
    <row xmlns:x14ac="http://schemas.microsoft.com/office/spreadsheetml/2009/9/ac" r="601" s="3" customFormat="true" x14ac:dyDescent="0.25">
      <c r="A601" s="386"/>
      <c r="B601" s="129"/>
      <c r="L601" s="129"/>
      <c r="V601" s="129"/>
      <c r="AF601" s="129"/>
      <c r="AP601" s="129"/>
      <c r="AZ601" s="129"/>
      <c r="BJ601" s="129"/>
      <c r="BT601" s="129"/>
      <c r="BU601" s="129"/>
      <c r="CD601" s="129"/>
      <c r="CE601" s="129"/>
      <c r="CN601" s="129"/>
      <c r="CX601" s="129"/>
      <c r="DH601" s="129"/>
      <c r="DR601" s="129"/>
      <c r="EB601" s="129"/>
      <c r="EL601" s="129"/>
      <c r="EV601" s="129"/>
      <c r="FF601" s="129"/>
      <c r="FP601" s="129"/>
      <c r="FZ601" s="129"/>
      <c r="GJ601" s="129"/>
      <c r="GT601" s="129"/>
      <c r="HD601" s="129"/>
      <c r="HN601" s="129"/>
      <c r="HX601" s="129"/>
      <c r="IH601" s="129"/>
      <c r="IR601" s="129"/>
      <c r="JB601" s="129"/>
    </row>
    <row xmlns:x14ac="http://schemas.microsoft.com/office/spreadsheetml/2009/9/ac" r="602" s="3" customFormat="true" x14ac:dyDescent="0.25">
      <c r="A602" s="386"/>
      <c r="B602" s="129"/>
      <c r="L602" s="129"/>
      <c r="V602" s="129"/>
      <c r="AF602" s="129"/>
      <c r="AP602" s="129"/>
      <c r="AZ602" s="129"/>
      <c r="BJ602" s="129"/>
      <c r="BT602" s="129"/>
      <c r="BU602" s="129"/>
      <c r="CD602" s="129"/>
      <c r="CE602" s="129"/>
      <c r="CN602" s="129"/>
      <c r="CX602" s="129"/>
      <c r="DH602" s="129"/>
      <c r="DR602" s="129"/>
      <c r="EB602" s="129"/>
      <c r="EL602" s="129"/>
      <c r="EV602" s="129"/>
      <c r="FF602" s="129"/>
      <c r="FP602" s="129"/>
      <c r="FZ602" s="129"/>
      <c r="GJ602" s="129"/>
      <c r="GT602" s="129"/>
      <c r="HD602" s="129"/>
      <c r="HN602" s="129"/>
      <c r="HX602" s="129"/>
      <c r="IH602" s="129"/>
      <c r="IR602" s="129"/>
      <c r="JB602" s="129"/>
    </row>
    <row xmlns:x14ac="http://schemas.microsoft.com/office/spreadsheetml/2009/9/ac" r="603" s="3" customFormat="true" x14ac:dyDescent="0.25">
      <c r="A603" s="386"/>
      <c r="B603" s="129"/>
      <c r="L603" s="129"/>
      <c r="V603" s="129"/>
      <c r="AF603" s="129"/>
      <c r="AP603" s="129"/>
      <c r="AZ603" s="129"/>
      <c r="BJ603" s="129"/>
      <c r="BT603" s="129"/>
      <c r="BU603" s="129"/>
      <c r="CD603" s="129"/>
      <c r="CE603" s="129"/>
      <c r="CN603" s="129"/>
      <c r="CX603" s="129"/>
      <c r="DH603" s="129"/>
      <c r="DR603" s="129"/>
      <c r="EB603" s="129"/>
      <c r="EL603" s="129"/>
      <c r="EV603" s="129"/>
      <c r="FF603" s="129"/>
      <c r="FP603" s="129"/>
      <c r="FZ603" s="129"/>
      <c r="GJ603" s="129"/>
      <c r="GT603" s="129"/>
      <c r="HD603" s="129"/>
      <c r="HN603" s="129"/>
      <c r="HX603" s="129"/>
      <c r="IH603" s="129"/>
      <c r="IR603" s="129"/>
      <c r="JB603" s="129"/>
    </row>
    <row xmlns:x14ac="http://schemas.microsoft.com/office/spreadsheetml/2009/9/ac" r="604" s="3" customFormat="true" x14ac:dyDescent="0.25">
      <c r="A604" s="386"/>
      <c r="B604" s="129"/>
      <c r="L604" s="129"/>
      <c r="V604" s="129"/>
      <c r="AF604" s="129"/>
      <c r="AP604" s="129"/>
      <c r="AZ604" s="129"/>
      <c r="BJ604" s="129"/>
      <c r="BT604" s="129"/>
      <c r="BU604" s="129"/>
      <c r="CD604" s="129"/>
      <c r="CE604" s="129"/>
      <c r="CN604" s="129"/>
      <c r="CX604" s="129"/>
      <c r="DH604" s="129"/>
      <c r="DR604" s="129"/>
      <c r="EB604" s="129"/>
      <c r="EL604" s="129"/>
      <c r="EV604" s="129"/>
      <c r="FF604" s="129"/>
      <c r="FP604" s="129"/>
      <c r="FZ604" s="129"/>
      <c r="GJ604" s="129"/>
      <c r="GT604" s="129"/>
      <c r="HD604" s="129"/>
      <c r="HN604" s="129"/>
      <c r="HX604" s="129"/>
      <c r="IH604" s="129"/>
      <c r="IR604" s="129"/>
      <c r="JB604" s="129"/>
    </row>
    <row xmlns:x14ac="http://schemas.microsoft.com/office/spreadsheetml/2009/9/ac" r="605" s="3" customFormat="true" x14ac:dyDescent="0.25">
      <c r="A605" s="386"/>
      <c r="B605" s="129"/>
      <c r="L605" s="129"/>
      <c r="V605" s="129"/>
      <c r="AF605" s="129"/>
      <c r="AP605" s="129"/>
      <c r="AZ605" s="129"/>
      <c r="BJ605" s="129"/>
      <c r="BT605" s="129"/>
      <c r="BU605" s="129"/>
      <c r="CD605" s="129"/>
      <c r="CE605" s="129"/>
      <c r="CN605" s="129"/>
      <c r="CX605" s="129"/>
      <c r="DH605" s="129"/>
      <c r="DR605" s="129"/>
      <c r="EB605" s="129"/>
      <c r="EL605" s="129"/>
      <c r="EV605" s="129"/>
      <c r="FF605" s="129"/>
      <c r="FP605" s="129"/>
      <c r="FZ605" s="129"/>
      <c r="GJ605" s="129"/>
      <c r="GT605" s="129"/>
      <c r="HD605" s="129"/>
      <c r="HN605" s="129"/>
      <c r="HX605" s="129"/>
      <c r="IH605" s="129"/>
      <c r="IR605" s="129"/>
      <c r="JB605" s="129"/>
    </row>
    <row xmlns:x14ac="http://schemas.microsoft.com/office/spreadsheetml/2009/9/ac" r="606" s="3" customFormat="true" x14ac:dyDescent="0.25">
      <c r="A606" s="386"/>
      <c r="B606" s="129"/>
      <c r="L606" s="129"/>
      <c r="V606" s="129"/>
      <c r="AF606" s="129"/>
      <c r="AP606" s="129"/>
      <c r="AZ606" s="129"/>
      <c r="BJ606" s="129"/>
      <c r="BT606" s="129"/>
      <c r="BU606" s="129"/>
      <c r="CD606" s="129"/>
      <c r="CE606" s="129"/>
      <c r="CN606" s="129"/>
      <c r="CX606" s="129"/>
      <c r="DH606" s="129"/>
      <c r="DR606" s="129"/>
      <c r="EB606" s="129"/>
      <c r="EL606" s="129"/>
      <c r="EV606" s="129"/>
      <c r="FF606" s="129"/>
      <c r="FP606" s="129"/>
      <c r="FZ606" s="129"/>
      <c r="GJ606" s="129"/>
      <c r="GT606" s="129"/>
      <c r="HD606" s="129"/>
      <c r="HN606" s="129"/>
      <c r="HX606" s="129"/>
      <c r="IH606" s="129"/>
      <c r="IR606" s="129"/>
      <c r="JB606" s="129"/>
    </row>
    <row xmlns:x14ac="http://schemas.microsoft.com/office/spreadsheetml/2009/9/ac" r="607" s="3" customFormat="true" x14ac:dyDescent="0.25">
      <c r="A607" s="386"/>
      <c r="B607" s="129"/>
      <c r="L607" s="129"/>
      <c r="V607" s="129"/>
      <c r="AF607" s="129"/>
      <c r="AP607" s="129"/>
      <c r="AZ607" s="129"/>
      <c r="BJ607" s="129"/>
      <c r="BT607" s="129"/>
      <c r="BU607" s="129"/>
      <c r="CD607" s="129"/>
      <c r="CE607" s="129"/>
      <c r="CN607" s="129"/>
      <c r="CX607" s="129"/>
      <c r="DH607" s="129"/>
      <c r="DR607" s="129"/>
      <c r="EB607" s="129"/>
      <c r="EL607" s="129"/>
      <c r="EV607" s="129"/>
      <c r="FF607" s="129"/>
      <c r="FP607" s="129"/>
      <c r="FZ607" s="129"/>
      <c r="GJ607" s="129"/>
      <c r="GT607" s="129"/>
      <c r="HD607" s="129"/>
      <c r="HN607" s="129"/>
      <c r="HX607" s="129"/>
      <c r="IH607" s="129"/>
      <c r="IR607" s="129"/>
      <c r="JB607" s="129"/>
    </row>
    <row xmlns:x14ac="http://schemas.microsoft.com/office/spreadsheetml/2009/9/ac" r="608" s="3" customFormat="true" x14ac:dyDescent="0.25">
      <c r="A608" s="386"/>
      <c r="B608" s="129"/>
      <c r="L608" s="129"/>
      <c r="V608" s="129"/>
      <c r="AF608" s="129"/>
      <c r="AP608" s="129"/>
      <c r="AZ608" s="129"/>
      <c r="BJ608" s="129"/>
      <c r="BT608" s="129"/>
      <c r="BU608" s="129"/>
      <c r="CD608" s="129"/>
      <c r="CE608" s="129"/>
      <c r="CN608" s="129"/>
      <c r="CX608" s="129"/>
      <c r="DH608" s="129"/>
      <c r="DR608" s="129"/>
      <c r="EB608" s="129"/>
      <c r="EL608" s="129"/>
      <c r="EV608" s="129"/>
      <c r="FF608" s="129"/>
      <c r="FP608" s="129"/>
      <c r="FZ608" s="129"/>
      <c r="GJ608" s="129"/>
      <c r="GT608" s="129"/>
      <c r="HD608" s="129"/>
      <c r="HN608" s="129"/>
      <c r="HX608" s="129"/>
      <c r="IH608" s="129"/>
      <c r="IR608" s="129"/>
      <c r="JB608" s="129"/>
    </row>
    <row xmlns:x14ac="http://schemas.microsoft.com/office/spreadsheetml/2009/9/ac" r="609" s="3" customFormat="true" x14ac:dyDescent="0.25">
      <c r="A609" s="386"/>
      <c r="B609" s="129"/>
      <c r="L609" s="129"/>
      <c r="V609" s="129"/>
      <c r="AF609" s="129"/>
      <c r="AP609" s="129"/>
      <c r="AZ609" s="129"/>
      <c r="BJ609" s="129"/>
      <c r="BT609" s="129"/>
      <c r="BU609" s="129"/>
      <c r="CD609" s="129"/>
      <c r="CE609" s="129"/>
      <c r="CN609" s="129"/>
      <c r="CX609" s="129"/>
      <c r="DH609" s="129"/>
      <c r="DR609" s="129"/>
      <c r="EB609" s="129"/>
      <c r="EL609" s="129"/>
      <c r="EV609" s="129"/>
      <c r="FF609" s="129"/>
      <c r="FP609" s="129"/>
      <c r="FZ609" s="129"/>
      <c r="GJ609" s="129"/>
      <c r="GT609" s="129"/>
      <c r="HD609" s="129"/>
      <c r="HN609" s="129"/>
      <c r="HX609" s="129"/>
      <c r="IH609" s="129"/>
      <c r="IR609" s="129"/>
      <c r="JB609" s="129"/>
    </row>
    <row xmlns:x14ac="http://schemas.microsoft.com/office/spreadsheetml/2009/9/ac" r="610" s="3" customFormat="true" x14ac:dyDescent="0.25">
      <c r="A610" s="386"/>
      <c r="B610" s="129"/>
      <c r="L610" s="129"/>
      <c r="V610" s="129"/>
      <c r="AF610" s="129"/>
      <c r="AP610" s="129"/>
      <c r="AZ610" s="129"/>
      <c r="BJ610" s="129"/>
      <c r="BT610" s="129"/>
      <c r="BU610" s="129"/>
      <c r="CD610" s="129"/>
      <c r="CE610" s="129"/>
      <c r="CN610" s="129"/>
      <c r="CX610" s="129"/>
      <c r="DH610" s="129"/>
      <c r="DR610" s="129"/>
      <c r="EB610" s="129"/>
      <c r="EL610" s="129"/>
      <c r="EV610" s="129"/>
      <c r="FF610" s="129"/>
      <c r="FP610" s="129"/>
      <c r="FZ610" s="129"/>
      <c r="GJ610" s="129"/>
      <c r="GT610" s="129"/>
      <c r="HD610" s="129"/>
      <c r="HN610" s="129"/>
      <c r="HX610" s="129"/>
      <c r="IH610" s="129"/>
      <c r="IR610" s="129"/>
      <c r="JB610" s="129"/>
    </row>
    <row xmlns:x14ac="http://schemas.microsoft.com/office/spreadsheetml/2009/9/ac" r="611" s="3" customFormat="true" x14ac:dyDescent="0.25">
      <c r="A611" s="386"/>
      <c r="B611" s="129"/>
      <c r="L611" s="129"/>
      <c r="V611" s="129"/>
      <c r="AF611" s="129"/>
      <c r="AP611" s="129"/>
      <c r="AZ611" s="129"/>
      <c r="BJ611" s="129"/>
      <c r="BT611" s="129"/>
      <c r="BU611" s="129"/>
      <c r="CD611" s="129"/>
      <c r="CE611" s="129"/>
      <c r="CN611" s="129"/>
      <c r="CX611" s="129"/>
      <c r="DH611" s="129"/>
      <c r="DR611" s="129"/>
      <c r="EB611" s="129"/>
      <c r="EL611" s="129"/>
      <c r="EV611" s="129"/>
      <c r="FF611" s="129"/>
      <c r="FP611" s="129"/>
      <c r="FZ611" s="129"/>
      <c r="GJ611" s="129"/>
      <c r="GT611" s="129"/>
      <c r="HD611" s="129"/>
      <c r="HN611" s="129"/>
      <c r="HX611" s="129"/>
      <c r="IH611" s="129"/>
      <c r="IR611" s="129"/>
      <c r="JB611" s="129"/>
    </row>
    <row xmlns:x14ac="http://schemas.microsoft.com/office/spreadsheetml/2009/9/ac" r="612" s="3" customFormat="true" x14ac:dyDescent="0.25">
      <c r="A612" s="386"/>
      <c r="B612" s="129"/>
      <c r="L612" s="129"/>
      <c r="V612" s="129"/>
      <c r="AF612" s="129"/>
      <c r="AP612" s="129"/>
      <c r="AZ612" s="129"/>
      <c r="BJ612" s="129"/>
      <c r="BT612" s="129"/>
      <c r="BU612" s="129"/>
      <c r="CD612" s="129"/>
      <c r="CE612" s="129"/>
      <c r="CN612" s="129"/>
      <c r="CX612" s="129"/>
      <c r="DH612" s="129"/>
      <c r="DR612" s="129"/>
      <c r="EB612" s="129"/>
      <c r="EL612" s="129"/>
      <c r="EV612" s="129"/>
      <c r="FF612" s="129"/>
      <c r="FP612" s="129"/>
      <c r="FZ612" s="129"/>
      <c r="GJ612" s="129"/>
      <c r="GT612" s="129"/>
      <c r="HD612" s="129"/>
      <c r="HN612" s="129"/>
      <c r="HX612" s="129"/>
      <c r="IH612" s="129"/>
      <c r="IR612" s="129"/>
      <c r="JB612" s="129"/>
    </row>
    <row xmlns:x14ac="http://schemas.microsoft.com/office/spreadsheetml/2009/9/ac" r="613" s="3" customFormat="true" x14ac:dyDescent="0.25">
      <c r="A613" s="386"/>
      <c r="B613" s="129"/>
      <c r="L613" s="129"/>
      <c r="V613" s="129"/>
      <c r="AF613" s="129"/>
      <c r="AP613" s="129"/>
      <c r="AZ613" s="129"/>
      <c r="BJ613" s="129"/>
      <c r="BT613" s="129"/>
      <c r="BU613" s="129"/>
      <c r="CD613" s="129"/>
      <c r="CE613" s="129"/>
      <c r="CN613" s="129"/>
      <c r="CX613" s="129"/>
      <c r="DH613" s="129"/>
      <c r="DR613" s="129"/>
      <c r="EB613" s="129"/>
      <c r="EL613" s="129"/>
      <c r="EV613" s="129"/>
      <c r="FF613" s="129"/>
      <c r="FP613" s="129"/>
      <c r="FZ613" s="129"/>
      <c r="GJ613" s="129"/>
      <c r="GT613" s="129"/>
      <c r="HD613" s="129"/>
      <c r="HN613" s="129"/>
      <c r="HX613" s="129"/>
      <c r="IH613" s="129"/>
      <c r="IR613" s="129"/>
      <c r="JB613" s="129"/>
    </row>
    <row xmlns:x14ac="http://schemas.microsoft.com/office/spreadsheetml/2009/9/ac" r="614" s="3" customFormat="true" x14ac:dyDescent="0.25">
      <c r="A614" s="386"/>
      <c r="B614" s="129"/>
      <c r="L614" s="129"/>
      <c r="V614" s="129"/>
      <c r="AF614" s="129"/>
      <c r="AP614" s="129"/>
      <c r="AZ614" s="129"/>
      <c r="BJ614" s="129"/>
      <c r="BT614" s="129"/>
      <c r="BU614" s="129"/>
      <c r="CD614" s="129"/>
      <c r="CE614" s="129"/>
      <c r="CN614" s="129"/>
      <c r="CX614" s="129"/>
      <c r="DH614" s="129"/>
      <c r="DR614" s="129"/>
      <c r="EB614" s="129"/>
      <c r="EL614" s="129"/>
      <c r="EV614" s="129"/>
      <c r="FF614" s="129"/>
      <c r="FP614" s="129"/>
      <c r="FZ614" s="129"/>
      <c r="GJ614" s="129"/>
      <c r="GT614" s="129"/>
      <c r="HD614" s="129"/>
      <c r="HN614" s="129"/>
      <c r="HX614" s="129"/>
      <c r="IH614" s="129"/>
      <c r="IR614" s="129"/>
      <c r="JB614" s="129"/>
    </row>
    <row xmlns:x14ac="http://schemas.microsoft.com/office/spreadsheetml/2009/9/ac" r="615" s="3" customFormat="true" x14ac:dyDescent="0.25">
      <c r="A615" s="386"/>
      <c r="B615" s="129"/>
      <c r="L615" s="129"/>
      <c r="V615" s="129"/>
      <c r="AF615" s="129"/>
      <c r="AP615" s="129"/>
      <c r="AZ615" s="129"/>
      <c r="BJ615" s="129"/>
      <c r="BT615" s="129"/>
      <c r="BU615" s="129"/>
      <c r="CD615" s="129"/>
      <c r="CE615" s="129"/>
      <c r="CN615" s="129"/>
      <c r="CX615" s="129"/>
      <c r="DH615" s="129"/>
      <c r="DR615" s="129"/>
      <c r="EB615" s="129"/>
      <c r="EL615" s="129"/>
      <c r="EV615" s="129"/>
      <c r="FF615" s="129"/>
      <c r="FP615" s="129"/>
      <c r="FZ615" s="129"/>
      <c r="GJ615" s="129"/>
      <c r="GT615" s="129"/>
      <c r="HD615" s="129"/>
      <c r="HN615" s="129"/>
      <c r="HX615" s="129"/>
      <c r="IH615" s="129"/>
      <c r="IR615" s="129"/>
      <c r="JB615" s="129"/>
    </row>
    <row xmlns:x14ac="http://schemas.microsoft.com/office/spreadsheetml/2009/9/ac" r="616" s="3" customFormat="true" x14ac:dyDescent="0.25">
      <c r="A616" s="386"/>
      <c r="B616" s="129"/>
      <c r="L616" s="129"/>
      <c r="V616" s="129"/>
      <c r="AF616" s="129"/>
      <c r="AP616" s="129"/>
      <c r="AZ616" s="129"/>
      <c r="BJ616" s="129"/>
      <c r="BT616" s="129"/>
      <c r="BU616" s="129"/>
      <c r="CD616" s="129"/>
      <c r="CE616" s="129"/>
      <c r="CN616" s="129"/>
      <c r="CX616" s="129"/>
      <c r="DH616" s="129"/>
      <c r="DR616" s="129"/>
      <c r="EB616" s="129"/>
      <c r="EL616" s="129"/>
      <c r="EV616" s="129"/>
      <c r="FF616" s="129"/>
      <c r="FP616" s="129"/>
      <c r="FZ616" s="129"/>
      <c r="GJ616" s="129"/>
      <c r="GT616" s="129"/>
      <c r="HD616" s="129"/>
      <c r="HN616" s="129"/>
      <c r="HX616" s="129"/>
      <c r="IH616" s="129"/>
      <c r="IR616" s="129"/>
      <c r="JB616" s="129"/>
    </row>
    <row xmlns:x14ac="http://schemas.microsoft.com/office/spreadsheetml/2009/9/ac" r="617" s="3" customFormat="true" x14ac:dyDescent="0.25">
      <c r="A617" s="386"/>
      <c r="B617" s="129"/>
      <c r="L617" s="129"/>
      <c r="V617" s="129"/>
      <c r="AF617" s="129"/>
      <c r="AP617" s="129"/>
      <c r="AZ617" s="129"/>
      <c r="BJ617" s="129"/>
      <c r="BT617" s="129"/>
      <c r="BU617" s="129"/>
      <c r="CD617" s="129"/>
      <c r="CE617" s="129"/>
      <c r="CN617" s="129"/>
      <c r="CX617" s="129"/>
      <c r="DH617" s="129"/>
      <c r="DR617" s="129"/>
      <c r="EB617" s="129"/>
      <c r="EL617" s="129"/>
      <c r="EV617" s="129"/>
      <c r="FF617" s="129"/>
      <c r="FP617" s="129"/>
      <c r="FZ617" s="129"/>
      <c r="GJ617" s="129"/>
      <c r="GT617" s="129"/>
      <c r="HD617" s="129"/>
      <c r="HN617" s="129"/>
      <c r="HX617" s="129"/>
      <c r="IH617" s="129"/>
      <c r="IR617" s="129"/>
      <c r="JB617" s="129"/>
    </row>
    <row xmlns:x14ac="http://schemas.microsoft.com/office/spreadsheetml/2009/9/ac" r="618" s="3" customFormat="true" x14ac:dyDescent="0.25">
      <c r="A618" s="386"/>
      <c r="B618" s="129"/>
      <c r="L618" s="129"/>
      <c r="V618" s="129"/>
      <c r="AF618" s="129"/>
      <c r="AP618" s="129"/>
      <c r="AZ618" s="129"/>
      <c r="BJ618" s="129"/>
      <c r="BT618" s="129"/>
      <c r="BU618" s="129"/>
      <c r="CD618" s="129"/>
      <c r="CE618" s="129"/>
      <c r="CN618" s="129"/>
      <c r="CX618" s="129"/>
      <c r="DH618" s="129"/>
      <c r="DR618" s="129"/>
      <c r="EB618" s="129"/>
      <c r="EL618" s="129"/>
      <c r="EV618" s="129"/>
      <c r="FF618" s="129"/>
      <c r="FP618" s="129"/>
      <c r="FZ618" s="129"/>
      <c r="GJ618" s="129"/>
      <c r="GT618" s="129"/>
      <c r="HD618" s="129"/>
      <c r="HN618" s="129"/>
      <c r="HX618" s="129"/>
      <c r="IH618" s="129"/>
      <c r="IR618" s="129"/>
      <c r="JB618" s="129"/>
    </row>
    <row xmlns:x14ac="http://schemas.microsoft.com/office/spreadsheetml/2009/9/ac" r="619" s="3" customFormat="true" x14ac:dyDescent="0.25">
      <c r="A619" s="386"/>
      <c r="B619" s="129"/>
      <c r="L619" s="129"/>
      <c r="V619" s="129"/>
      <c r="AF619" s="129"/>
      <c r="AP619" s="129"/>
      <c r="AZ619" s="129"/>
      <c r="BJ619" s="129"/>
      <c r="BT619" s="129"/>
      <c r="BU619" s="129"/>
      <c r="CD619" s="129"/>
      <c r="CE619" s="129"/>
      <c r="CN619" s="129"/>
      <c r="CX619" s="129"/>
      <c r="DH619" s="129"/>
      <c r="DR619" s="129"/>
      <c r="EB619" s="129"/>
      <c r="EL619" s="129"/>
      <c r="EV619" s="129"/>
      <c r="FF619" s="129"/>
      <c r="FP619" s="129"/>
      <c r="FZ619" s="129"/>
      <c r="GJ619" s="129"/>
      <c r="GT619" s="129"/>
      <c r="HD619" s="129"/>
      <c r="HN619" s="129"/>
      <c r="HX619" s="129"/>
      <c r="IH619" s="129"/>
      <c r="IR619" s="129"/>
      <c r="JB619" s="129"/>
    </row>
    <row xmlns:x14ac="http://schemas.microsoft.com/office/spreadsheetml/2009/9/ac" r="620" s="3" customFormat="true" x14ac:dyDescent="0.25">
      <c r="A620" s="386"/>
      <c r="B620" s="129"/>
      <c r="L620" s="129"/>
      <c r="V620" s="129"/>
      <c r="AF620" s="129"/>
      <c r="AP620" s="129"/>
      <c r="AZ620" s="129"/>
      <c r="BJ620" s="129"/>
      <c r="BT620" s="129"/>
      <c r="BU620" s="129"/>
      <c r="CD620" s="129"/>
      <c r="CE620" s="129"/>
      <c r="CN620" s="129"/>
      <c r="CX620" s="129"/>
      <c r="DH620" s="129"/>
      <c r="DR620" s="129"/>
      <c r="EB620" s="129"/>
      <c r="EL620" s="129"/>
      <c r="EV620" s="129"/>
      <c r="FF620" s="129"/>
      <c r="FP620" s="129"/>
      <c r="FZ620" s="129"/>
      <c r="GJ620" s="129"/>
      <c r="GT620" s="129"/>
      <c r="HD620" s="129"/>
      <c r="HN620" s="129"/>
      <c r="HX620" s="129"/>
      <c r="IH620" s="129"/>
      <c r="IR620" s="129"/>
      <c r="JB620" s="129"/>
    </row>
    <row xmlns:x14ac="http://schemas.microsoft.com/office/spreadsheetml/2009/9/ac" r="621" s="3" customFormat="true" x14ac:dyDescent="0.25">
      <c r="A621" s="386"/>
      <c r="B621" s="129"/>
      <c r="L621" s="129"/>
      <c r="V621" s="129"/>
      <c r="AF621" s="129"/>
      <c r="AP621" s="129"/>
      <c r="AZ621" s="129"/>
      <c r="BJ621" s="129"/>
      <c r="BT621" s="129"/>
      <c r="BU621" s="129"/>
      <c r="CD621" s="129"/>
      <c r="CE621" s="129"/>
      <c r="CN621" s="129"/>
      <c r="CX621" s="129"/>
      <c r="DH621" s="129"/>
      <c r="DR621" s="129"/>
      <c r="EB621" s="129"/>
      <c r="EL621" s="129"/>
      <c r="EV621" s="129"/>
      <c r="FF621" s="129"/>
      <c r="FP621" s="129"/>
      <c r="FZ621" s="129"/>
      <c r="GJ621" s="129"/>
      <c r="GT621" s="129"/>
      <c r="HD621" s="129"/>
      <c r="HN621" s="129"/>
      <c r="HX621" s="129"/>
      <c r="IH621" s="129"/>
      <c r="IR621" s="129"/>
      <c r="JB621" s="129"/>
    </row>
    <row xmlns:x14ac="http://schemas.microsoft.com/office/spreadsheetml/2009/9/ac" r="622" s="3" customFormat="true" x14ac:dyDescent="0.25">
      <c r="A622" s="386"/>
      <c r="B622" s="129"/>
      <c r="L622" s="129"/>
      <c r="V622" s="129"/>
      <c r="AF622" s="129"/>
      <c r="AP622" s="129"/>
      <c r="AZ622" s="129"/>
      <c r="BJ622" s="129"/>
      <c r="BT622" s="129"/>
      <c r="BU622" s="129"/>
      <c r="CD622" s="129"/>
      <c r="CE622" s="129"/>
      <c r="CN622" s="129"/>
      <c r="CX622" s="129"/>
      <c r="DH622" s="129"/>
      <c r="DR622" s="129"/>
      <c r="EB622" s="129"/>
      <c r="EL622" s="129"/>
      <c r="EV622" s="129"/>
      <c r="FF622" s="129"/>
      <c r="FP622" s="129"/>
      <c r="FZ622" s="129"/>
      <c r="GJ622" s="129"/>
      <c r="GT622" s="129"/>
      <c r="HD622" s="129"/>
      <c r="HN622" s="129"/>
      <c r="HX622" s="129"/>
      <c r="IH622" s="129"/>
      <c r="IR622" s="129"/>
      <c r="JB622" s="129"/>
    </row>
    <row xmlns:x14ac="http://schemas.microsoft.com/office/spreadsheetml/2009/9/ac" r="623" s="3" customFormat="true" x14ac:dyDescent="0.25">
      <c r="A623" s="386"/>
      <c r="B623" s="129"/>
      <c r="L623" s="129"/>
      <c r="V623" s="129"/>
      <c r="AF623" s="129"/>
      <c r="AP623" s="129"/>
      <c r="AZ623" s="129"/>
      <c r="BJ623" s="129"/>
      <c r="BT623" s="129"/>
      <c r="BU623" s="129"/>
      <c r="CD623" s="129"/>
      <c r="CE623" s="129"/>
      <c r="CN623" s="129"/>
      <c r="CX623" s="129"/>
      <c r="DH623" s="129"/>
      <c r="DR623" s="129"/>
      <c r="EB623" s="129"/>
      <c r="EL623" s="129"/>
      <c r="EV623" s="129"/>
      <c r="FF623" s="129"/>
      <c r="FP623" s="129"/>
      <c r="FZ623" s="129"/>
      <c r="GJ623" s="129"/>
      <c r="GT623" s="129"/>
      <c r="HD623" s="129"/>
      <c r="HN623" s="129"/>
      <c r="HX623" s="129"/>
      <c r="IH623" s="129"/>
      <c r="IR623" s="129"/>
      <c r="JB623" s="129"/>
    </row>
    <row xmlns:x14ac="http://schemas.microsoft.com/office/spreadsheetml/2009/9/ac" r="624" s="3" customFormat="true" x14ac:dyDescent="0.25">
      <c r="A624" s="386"/>
      <c r="B624" s="129"/>
      <c r="L624" s="129"/>
      <c r="V624" s="129"/>
      <c r="AF624" s="129"/>
      <c r="AP624" s="129"/>
      <c r="AZ624" s="129"/>
      <c r="BJ624" s="129"/>
      <c r="BT624" s="129"/>
      <c r="BU624" s="129"/>
      <c r="CD624" s="129"/>
      <c r="CE624" s="129"/>
      <c r="CN624" s="129"/>
      <c r="CX624" s="129"/>
      <c r="DH624" s="129"/>
      <c r="DR624" s="129"/>
      <c r="EB624" s="129"/>
      <c r="EL624" s="129"/>
      <c r="EV624" s="129"/>
      <c r="FF624" s="129"/>
      <c r="FP624" s="129"/>
      <c r="FZ624" s="129"/>
      <c r="GJ624" s="129"/>
      <c r="GT624" s="129"/>
      <c r="HD624" s="129"/>
      <c r="HN624" s="129"/>
      <c r="HX624" s="129"/>
      <c r="IH624" s="129"/>
      <c r="IR624" s="129"/>
      <c r="JB624" s="129"/>
    </row>
    <row xmlns:x14ac="http://schemas.microsoft.com/office/spreadsheetml/2009/9/ac" r="625" s="3" customFormat="true" x14ac:dyDescent="0.25">
      <c r="A625" s="386"/>
      <c r="B625" s="129"/>
      <c r="L625" s="129"/>
      <c r="V625" s="129"/>
      <c r="AF625" s="129"/>
      <c r="AP625" s="129"/>
      <c r="AZ625" s="129"/>
      <c r="BJ625" s="129"/>
      <c r="BT625" s="129"/>
      <c r="BU625" s="129"/>
      <c r="CD625" s="129"/>
      <c r="CE625" s="129"/>
      <c r="CN625" s="129"/>
      <c r="CX625" s="129"/>
      <c r="DH625" s="129"/>
      <c r="DR625" s="129"/>
      <c r="EB625" s="129"/>
      <c r="EL625" s="129"/>
      <c r="EV625" s="129"/>
      <c r="FF625" s="129"/>
      <c r="FP625" s="129"/>
      <c r="FZ625" s="129"/>
      <c r="GJ625" s="129"/>
      <c r="GT625" s="129"/>
      <c r="HD625" s="129"/>
      <c r="HN625" s="129"/>
      <c r="HX625" s="129"/>
      <c r="IH625" s="129"/>
      <c r="IR625" s="129"/>
      <c r="JB625" s="129"/>
    </row>
    <row xmlns:x14ac="http://schemas.microsoft.com/office/spreadsheetml/2009/9/ac" r="626" s="3" customFormat="true" x14ac:dyDescent="0.25">
      <c r="A626" s="386"/>
      <c r="B626" s="129"/>
      <c r="L626" s="129"/>
      <c r="V626" s="129"/>
      <c r="AF626" s="129"/>
      <c r="AP626" s="129"/>
      <c r="AZ626" s="129"/>
      <c r="BJ626" s="129"/>
      <c r="BT626" s="129"/>
      <c r="BU626" s="129"/>
      <c r="CD626" s="129"/>
      <c r="CE626" s="129"/>
      <c r="CN626" s="129"/>
      <c r="CX626" s="129"/>
      <c r="DH626" s="129"/>
      <c r="DR626" s="129"/>
      <c r="EB626" s="129"/>
      <c r="EL626" s="129"/>
      <c r="EV626" s="129"/>
      <c r="FF626" s="129"/>
      <c r="FP626" s="129"/>
      <c r="FZ626" s="129"/>
      <c r="GJ626" s="129"/>
      <c r="GT626" s="129"/>
      <c r="HD626" s="129"/>
      <c r="HN626" s="129"/>
      <c r="HX626" s="129"/>
      <c r="IH626" s="129"/>
      <c r="IR626" s="129"/>
      <c r="JB626" s="129"/>
    </row>
    <row xmlns:x14ac="http://schemas.microsoft.com/office/spreadsheetml/2009/9/ac" r="627" s="3" customFormat="true" x14ac:dyDescent="0.25">
      <c r="A627" s="386"/>
      <c r="B627" s="129"/>
      <c r="L627" s="129"/>
      <c r="V627" s="129"/>
      <c r="AF627" s="129"/>
      <c r="AP627" s="129"/>
      <c r="AZ627" s="129"/>
      <c r="BJ627" s="129"/>
      <c r="BT627" s="129"/>
      <c r="BU627" s="129"/>
      <c r="CD627" s="129"/>
      <c r="CE627" s="129"/>
      <c r="CN627" s="129"/>
      <c r="CX627" s="129"/>
      <c r="DH627" s="129"/>
      <c r="DR627" s="129"/>
      <c r="EB627" s="129"/>
      <c r="EL627" s="129"/>
      <c r="EV627" s="129"/>
      <c r="FF627" s="129"/>
      <c r="FP627" s="129"/>
      <c r="FZ627" s="129"/>
      <c r="GJ627" s="129"/>
      <c r="GT627" s="129"/>
      <c r="HD627" s="129"/>
      <c r="HN627" s="129"/>
      <c r="HX627" s="129"/>
      <c r="IH627" s="129"/>
      <c r="IR627" s="129"/>
      <c r="JB627" s="129"/>
    </row>
    <row xmlns:x14ac="http://schemas.microsoft.com/office/spreadsheetml/2009/9/ac" r="628" s="3" customFormat="true" x14ac:dyDescent="0.25">
      <c r="A628" s="386"/>
      <c r="B628" s="129"/>
      <c r="L628" s="129"/>
      <c r="V628" s="129"/>
      <c r="AF628" s="129"/>
      <c r="AP628" s="129"/>
      <c r="AZ628" s="129"/>
      <c r="BJ628" s="129"/>
      <c r="BT628" s="129"/>
      <c r="BU628" s="129"/>
      <c r="CD628" s="129"/>
      <c r="CE628" s="129"/>
      <c r="CN628" s="129"/>
      <c r="CX628" s="129"/>
      <c r="DH628" s="129"/>
      <c r="DR628" s="129"/>
      <c r="EB628" s="129"/>
      <c r="EL628" s="129"/>
      <c r="EV628" s="129"/>
      <c r="FF628" s="129"/>
      <c r="FP628" s="129"/>
      <c r="FZ628" s="129"/>
      <c r="GJ628" s="129"/>
      <c r="GT628" s="129"/>
      <c r="HD628" s="129"/>
      <c r="HN628" s="129"/>
      <c r="HX628" s="129"/>
      <c r="IH628" s="129"/>
      <c r="IR628" s="129"/>
      <c r="JB628" s="129"/>
    </row>
    <row xmlns:x14ac="http://schemas.microsoft.com/office/spreadsheetml/2009/9/ac" r="629" s="3" customFormat="true" x14ac:dyDescent="0.25">
      <c r="A629" s="386"/>
      <c r="B629" s="129"/>
      <c r="L629" s="129"/>
      <c r="V629" s="129"/>
      <c r="AF629" s="129"/>
      <c r="AP629" s="129"/>
      <c r="AZ629" s="129"/>
      <c r="BJ629" s="129"/>
      <c r="BT629" s="129"/>
      <c r="BU629" s="129"/>
      <c r="CD629" s="129"/>
      <c r="CE629" s="129"/>
      <c r="CN629" s="129"/>
      <c r="CX629" s="129"/>
      <c r="DH629" s="129"/>
      <c r="DR629" s="129"/>
      <c r="EB629" s="129"/>
      <c r="EL629" s="129"/>
      <c r="EV629" s="129"/>
      <c r="FF629" s="129"/>
      <c r="FP629" s="129"/>
      <c r="FZ629" s="129"/>
      <c r="GJ629" s="129"/>
      <c r="GT629" s="129"/>
      <c r="HD629" s="129"/>
      <c r="HN629" s="129"/>
      <c r="HX629" s="129"/>
      <c r="IH629" s="129"/>
      <c r="IR629" s="129"/>
      <c r="JB629" s="129"/>
    </row>
    <row xmlns:x14ac="http://schemas.microsoft.com/office/spreadsheetml/2009/9/ac" r="630" s="3" customFormat="true" x14ac:dyDescent="0.25">
      <c r="A630" s="386"/>
      <c r="B630" s="129"/>
      <c r="L630" s="129"/>
      <c r="V630" s="129"/>
      <c r="AF630" s="129"/>
      <c r="AP630" s="129"/>
      <c r="AZ630" s="129"/>
      <c r="BJ630" s="129"/>
      <c r="BT630" s="129"/>
      <c r="BU630" s="129"/>
      <c r="CD630" s="129"/>
      <c r="CE630" s="129"/>
      <c r="CN630" s="129"/>
      <c r="CX630" s="129"/>
      <c r="DH630" s="129"/>
      <c r="DR630" s="129"/>
      <c r="EB630" s="129"/>
      <c r="EL630" s="129"/>
      <c r="EV630" s="129"/>
      <c r="FF630" s="129"/>
      <c r="FP630" s="129"/>
      <c r="FZ630" s="129"/>
      <c r="GJ630" s="129"/>
      <c r="GT630" s="129"/>
      <c r="HD630" s="129"/>
      <c r="HN630" s="129"/>
      <c r="HX630" s="129"/>
      <c r="IH630" s="129"/>
      <c r="IR630" s="129"/>
      <c r="JB630" s="129"/>
    </row>
    <row xmlns:x14ac="http://schemas.microsoft.com/office/spreadsheetml/2009/9/ac" r="631" s="3" customFormat="true" x14ac:dyDescent="0.25">
      <c r="A631" s="386"/>
      <c r="B631" s="129"/>
      <c r="L631" s="129"/>
      <c r="V631" s="129"/>
      <c r="AF631" s="129"/>
      <c r="AP631" s="129"/>
      <c r="AZ631" s="129"/>
      <c r="BJ631" s="129"/>
      <c r="BT631" s="129"/>
      <c r="BU631" s="129"/>
      <c r="CD631" s="129"/>
      <c r="CE631" s="129"/>
      <c r="CN631" s="129"/>
      <c r="CX631" s="129"/>
      <c r="DH631" s="129"/>
      <c r="DR631" s="129"/>
      <c r="EB631" s="129"/>
      <c r="EL631" s="129"/>
      <c r="EV631" s="129"/>
      <c r="FF631" s="129"/>
      <c r="FP631" s="129"/>
      <c r="FZ631" s="129"/>
      <c r="GJ631" s="129"/>
      <c r="GT631" s="129"/>
      <c r="HD631" s="129"/>
      <c r="HN631" s="129"/>
      <c r="HX631" s="129"/>
      <c r="IH631" s="129"/>
      <c r="IR631" s="129"/>
      <c r="JB631" s="129"/>
    </row>
    <row xmlns:x14ac="http://schemas.microsoft.com/office/spreadsheetml/2009/9/ac" r="632" s="3" customFormat="true" x14ac:dyDescent="0.25">
      <c r="A632" s="386"/>
      <c r="B632" s="129"/>
      <c r="L632" s="129"/>
      <c r="V632" s="129"/>
      <c r="AF632" s="129"/>
      <c r="AP632" s="129"/>
      <c r="AZ632" s="129"/>
      <c r="BJ632" s="129"/>
      <c r="BT632" s="129"/>
      <c r="BU632" s="129"/>
      <c r="CD632" s="129"/>
      <c r="CE632" s="129"/>
      <c r="CN632" s="129"/>
      <c r="CX632" s="129"/>
      <c r="DH632" s="129"/>
      <c r="DR632" s="129"/>
      <c r="EB632" s="129"/>
      <c r="EL632" s="129"/>
      <c r="EV632" s="129"/>
      <c r="FF632" s="129"/>
      <c r="FP632" s="129"/>
      <c r="FZ632" s="129"/>
      <c r="GJ632" s="129"/>
      <c r="GT632" s="129"/>
      <c r="HD632" s="129"/>
      <c r="HN632" s="129"/>
      <c r="HX632" s="129"/>
      <c r="IH632" s="129"/>
      <c r="IR632" s="129"/>
      <c r="JB632" s="129"/>
    </row>
    <row xmlns:x14ac="http://schemas.microsoft.com/office/spreadsheetml/2009/9/ac" r="633" s="3" customFormat="true" x14ac:dyDescent="0.25">
      <c r="A633" s="386"/>
      <c r="B633" s="129"/>
      <c r="L633" s="129"/>
      <c r="V633" s="129"/>
      <c r="AF633" s="129"/>
      <c r="AP633" s="129"/>
      <c r="AZ633" s="129"/>
      <c r="BJ633" s="129"/>
      <c r="BT633" s="129"/>
      <c r="BU633" s="129"/>
      <c r="CD633" s="129"/>
      <c r="CE633" s="129"/>
      <c r="CN633" s="129"/>
      <c r="CX633" s="129"/>
      <c r="DH633" s="129"/>
      <c r="DR633" s="129"/>
      <c r="EB633" s="129"/>
      <c r="EL633" s="129"/>
      <c r="EV633" s="129"/>
      <c r="FF633" s="129"/>
      <c r="FP633" s="129"/>
      <c r="FZ633" s="129"/>
      <c r="GJ633" s="129"/>
      <c r="GT633" s="129"/>
      <c r="HD633" s="129"/>
      <c r="HN633" s="129"/>
      <c r="HX633" s="129"/>
      <c r="IH633" s="129"/>
      <c r="IR633" s="129"/>
      <c r="JB633" s="129"/>
    </row>
    <row xmlns:x14ac="http://schemas.microsoft.com/office/spreadsheetml/2009/9/ac" r="634" s="3" customFormat="true" x14ac:dyDescent="0.25">
      <c r="A634" s="386"/>
      <c r="B634" s="129"/>
      <c r="L634" s="129"/>
      <c r="V634" s="129"/>
      <c r="AF634" s="129"/>
      <c r="AP634" s="129"/>
      <c r="AZ634" s="129"/>
      <c r="BJ634" s="129"/>
      <c r="BT634" s="129"/>
      <c r="BU634" s="129"/>
      <c r="CD634" s="129"/>
      <c r="CE634" s="129"/>
      <c r="CN634" s="129"/>
      <c r="CX634" s="129"/>
      <c r="DH634" s="129"/>
      <c r="DR634" s="129"/>
      <c r="EB634" s="129"/>
      <c r="EL634" s="129"/>
      <c r="EV634" s="129"/>
      <c r="FF634" s="129"/>
      <c r="FP634" s="129"/>
      <c r="FZ634" s="129"/>
      <c r="GJ634" s="129"/>
      <c r="GT634" s="129"/>
      <c r="HD634" s="129"/>
      <c r="HN634" s="129"/>
      <c r="HX634" s="129"/>
      <c r="IH634" s="129"/>
      <c r="IR634" s="129"/>
      <c r="JB634" s="129"/>
    </row>
    <row xmlns:x14ac="http://schemas.microsoft.com/office/spreadsheetml/2009/9/ac" r="635" s="3" customFormat="true" x14ac:dyDescent="0.25">
      <c r="A635" s="386"/>
      <c r="B635" s="129"/>
      <c r="L635" s="129"/>
      <c r="V635" s="129"/>
      <c r="AF635" s="129"/>
      <c r="AP635" s="129"/>
      <c r="AZ635" s="129"/>
      <c r="BJ635" s="129"/>
      <c r="BT635" s="129"/>
      <c r="BU635" s="129"/>
      <c r="CD635" s="129"/>
      <c r="CE635" s="129"/>
      <c r="CN635" s="129"/>
      <c r="CX635" s="129"/>
      <c r="DH635" s="129"/>
      <c r="DR635" s="129"/>
      <c r="EB635" s="129"/>
      <c r="EL635" s="129"/>
      <c r="EV635" s="129"/>
      <c r="FF635" s="129"/>
      <c r="FP635" s="129"/>
      <c r="FZ635" s="129"/>
      <c r="GJ635" s="129"/>
      <c r="GT635" s="129"/>
      <c r="HD635" s="129"/>
      <c r="HN635" s="129"/>
      <c r="HX635" s="129"/>
      <c r="IH635" s="129"/>
      <c r="IR635" s="129"/>
      <c r="JB635" s="129"/>
    </row>
    <row xmlns:x14ac="http://schemas.microsoft.com/office/spreadsheetml/2009/9/ac" r="636" s="3" customFormat="true" x14ac:dyDescent="0.25">
      <c r="A636" s="386"/>
      <c r="B636" s="129"/>
      <c r="L636" s="129"/>
      <c r="V636" s="129"/>
      <c r="AF636" s="129"/>
      <c r="AP636" s="129"/>
      <c r="AZ636" s="129"/>
      <c r="BJ636" s="129"/>
      <c r="BT636" s="129"/>
      <c r="BU636" s="129"/>
      <c r="CD636" s="129"/>
      <c r="CE636" s="129"/>
      <c r="CN636" s="129"/>
      <c r="CX636" s="129"/>
      <c r="DH636" s="129"/>
      <c r="DR636" s="129"/>
      <c r="EB636" s="129"/>
      <c r="EL636" s="129"/>
      <c r="EV636" s="129"/>
      <c r="FF636" s="129"/>
      <c r="FP636" s="129"/>
      <c r="FZ636" s="129"/>
      <c r="GJ636" s="129"/>
      <c r="GT636" s="129"/>
      <c r="HD636" s="129"/>
      <c r="HN636" s="129"/>
      <c r="HX636" s="129"/>
      <c r="IH636" s="129"/>
      <c r="IR636" s="129"/>
      <c r="JB636" s="129"/>
    </row>
    <row xmlns:x14ac="http://schemas.microsoft.com/office/spreadsheetml/2009/9/ac" r="637" s="3" customFormat="true" x14ac:dyDescent="0.25">
      <c r="A637" s="386"/>
      <c r="B637" s="129"/>
      <c r="L637" s="129"/>
      <c r="V637" s="129"/>
      <c r="AF637" s="129"/>
      <c r="AP637" s="129"/>
      <c r="AZ637" s="129"/>
      <c r="BJ637" s="129"/>
      <c r="BT637" s="129"/>
      <c r="BU637" s="129"/>
      <c r="CD637" s="129"/>
      <c r="CE637" s="129"/>
      <c r="CN637" s="129"/>
      <c r="CX637" s="129"/>
      <c r="DH637" s="129"/>
      <c r="DR637" s="129"/>
      <c r="EB637" s="129"/>
      <c r="EL637" s="129"/>
      <c r="EV637" s="129"/>
      <c r="FF637" s="129"/>
      <c r="FP637" s="129"/>
      <c r="FZ637" s="129"/>
      <c r="GJ637" s="129"/>
      <c r="GT637" s="129"/>
      <c r="HD637" s="129"/>
      <c r="HN637" s="129"/>
      <c r="HX637" s="129"/>
      <c r="IH637" s="129"/>
      <c r="IR637" s="129"/>
      <c r="JB637" s="129"/>
    </row>
  </sheetData>
  <mergeCells count="14">
    <mergeCell ref="DS26:DY26"/>
    <mergeCell ref="A2:A3"/>
    <mergeCell ref="DI26:DO26"/>
    <mergeCell ref="CY26:DE26"/>
    <mergeCell ref="CO26:CU26"/>
    <mergeCell ref="CE26:CK26"/>
    <mergeCell ref="C26:I26"/>
    <mergeCell ref="W26:AC26"/>
    <mergeCell ref="AQ26:AW26"/>
    <mergeCell ref="BK26:BQ26"/>
    <mergeCell ref="M26:S26"/>
    <mergeCell ref="AG26:AM26"/>
    <mergeCell ref="BA26:BG26"/>
    <mergeCell ref="BU26:CA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JB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customWidth="true"/>
    <col min="54" max="59" width="7.875" customWidth="true"/>
    <col min="60" max="61" width="1.125" customWidth="true"/>
    <col min="62" max="62" width="24.625" style="130" customWidth="true"/>
    <col min="63" max="63" width="29.75" customWidth="true"/>
    <col min="64" max="69" width="7.875" customWidth="true"/>
    <col min="70" max="71" width="1.125" customWidth="true"/>
    <col min="72" max="72" width="24.625" style="130" customWidth="true"/>
    <col min="73" max="73" width="29.75" style="130" customWidth="true"/>
    <col min="74" max="79" width="7.875" customWidth="true"/>
    <col min="80" max="81" width="1.125" customWidth="true"/>
    <col min="82" max="82" width="24.625" style="130" customWidth="true"/>
    <col min="83" max="83" width="29.75" style="130"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 min="242" max="242" width="24.625" style="130" customWidth="true"/>
    <col min="243" max="243" width="29.75" customWidth="true"/>
    <col min="244" max="249" width="7.875" customWidth="true"/>
    <col min="250" max="251" width="1.125" customWidth="true"/>
    <col min="252" max="252" width="24.625" style="130" customWidth="true"/>
    <col min="253" max="253" width="29.75" customWidth="true"/>
    <col min="254" max="259" width="7.875" customWidth="true"/>
    <col min="260" max="261" width="1.125" customWidth="true"/>
    <col min="262" max="262" width="24.625" style="130" customWidth="true"/>
    <col min="263" max="263" width="29.75" customWidth="true"/>
    <col min="264" max="269" width="7.875" customWidth="true"/>
    <col min="270" max="271" width="1.125" customWidth="true"/>
  </cols>
  <sheetData>
    <row xmlns:x14ac="http://schemas.microsoft.com/office/spreadsheetml/2009/9/ac" r="1" s="319" customFormat="true" ht="30" customHeight="true" x14ac:dyDescent="0.25">
      <c r="B1" s="336" t="s">
        <v>23</v>
      </c>
      <c r="C1" s="560" t="s">
        <v>266</v>
      </c>
      <c r="D1" s="315" t="s">
        <v>160</v>
      </c>
      <c r="E1" s="315"/>
      <c r="F1" s="315"/>
      <c r="G1" s="315"/>
      <c r="H1" s="315"/>
      <c r="I1" s="318"/>
      <c r="J1" s="316"/>
      <c r="K1" s="317"/>
      <c r="L1" s="336" t="s">
        <v>23</v>
      </c>
      <c r="M1" s="560" t="s">
        <v>266</v>
      </c>
      <c r="N1" s="315" t="s">
        <v>160</v>
      </c>
      <c r="O1" s="315"/>
      <c r="P1" s="315"/>
      <c r="Q1" s="315"/>
      <c r="R1" s="315"/>
      <c r="S1" s="318"/>
      <c r="T1" s="316"/>
      <c r="U1" s="317"/>
      <c r="V1" s="336" t="s">
        <v>23</v>
      </c>
      <c r="W1" s="560" t="s">
        <v>267</v>
      </c>
      <c r="X1" s="315" t="s">
        <v>160</v>
      </c>
      <c r="Y1" s="315"/>
      <c r="Z1" s="315"/>
      <c r="AA1" s="315"/>
      <c r="AB1" s="315"/>
      <c r="AC1" s="318"/>
      <c r="AD1" s="316"/>
      <c r="AE1" s="317"/>
      <c r="AF1" s="336" t="s">
        <v>23</v>
      </c>
      <c r="AG1" s="560" t="s">
        <v>268</v>
      </c>
      <c r="AH1" s="315" t="s">
        <v>160</v>
      </c>
      <c r="AI1" s="315"/>
      <c r="AJ1" s="315"/>
      <c r="AK1" s="315"/>
      <c r="AL1" s="315"/>
      <c r="AM1" s="318"/>
      <c r="AN1" s="316"/>
      <c r="AO1" s="317"/>
      <c r="AP1" s="336" t="s">
        <v>23</v>
      </c>
      <c r="AQ1" s="560" t="s">
        <v>268</v>
      </c>
      <c r="AR1" s="315" t="s">
        <v>160</v>
      </c>
      <c r="AS1" s="315"/>
      <c r="AT1" s="315"/>
      <c r="AU1" s="315"/>
      <c r="AV1" s="315"/>
      <c r="AW1" s="318"/>
      <c r="AX1" s="316"/>
      <c r="AY1" s="317"/>
      <c r="AZ1" s="336" t="s">
        <v>23</v>
      </c>
      <c r="BA1" s="560" t="s">
        <v>268</v>
      </c>
      <c r="BB1" s="315" t="s">
        <v>160</v>
      </c>
      <c r="BC1" s="315"/>
      <c r="BD1" s="315"/>
      <c r="BE1" s="315"/>
      <c r="BF1" s="315"/>
      <c r="BG1" s="318"/>
      <c r="BH1" s="316"/>
      <c r="BI1" s="317"/>
      <c r="BJ1" s="336" t="s">
        <v>23</v>
      </c>
      <c r="BK1" s="560" t="s">
        <v>269</v>
      </c>
      <c r="BL1" s="315" t="s">
        <v>160</v>
      </c>
      <c r="BM1" s="315"/>
      <c r="BN1" s="315"/>
      <c r="BO1" s="315"/>
      <c r="BP1" s="315"/>
      <c r="BQ1" s="318"/>
      <c r="BR1" s="316"/>
      <c r="BS1" s="317"/>
      <c r="BT1" s="336" t="s">
        <v>23</v>
      </c>
      <c r="BU1" s="560">
        <v>2016</v>
      </c>
      <c r="BV1" s="315" t="s">
        <v>160</v>
      </c>
      <c r="BW1" s="315"/>
      <c r="BX1" s="315"/>
      <c r="BY1" s="315"/>
      <c r="BZ1" s="315"/>
      <c r="CA1" s="318"/>
      <c r="CB1" s="316"/>
      <c r="CC1" s="317"/>
      <c r="CD1" s="336" t="s">
        <v>23</v>
      </c>
      <c r="CE1" s="560" t="s">
        <v>270</v>
      </c>
      <c r="CF1" s="315" t="s">
        <v>160</v>
      </c>
      <c r="CG1" s="315"/>
      <c r="CH1" s="315"/>
      <c r="CI1" s="315"/>
      <c r="CJ1" s="315"/>
      <c r="CK1" s="318"/>
      <c r="CL1" s="316"/>
      <c r="CM1" s="317"/>
      <c r="CN1" s="336" t="s">
        <v>23</v>
      </c>
      <c r="CO1" s="560" t="s">
        <v>270</v>
      </c>
      <c r="CP1" s="315" t="s">
        <v>160</v>
      </c>
      <c r="CQ1" s="315"/>
      <c r="CR1" s="315"/>
      <c r="CS1" s="315"/>
      <c r="CT1" s="315"/>
      <c r="CU1" s="318"/>
      <c r="CV1" s="316"/>
      <c r="CW1" s="317"/>
      <c r="CX1" s="336" t="s">
        <v>23</v>
      </c>
      <c r="CY1" s="560" t="s">
        <v>271</v>
      </c>
      <c r="CZ1" s="315" t="s">
        <v>160</v>
      </c>
      <c r="DA1" s="315"/>
      <c r="DB1" s="315"/>
      <c r="DC1" s="315"/>
      <c r="DD1" s="315"/>
      <c r="DE1" s="318"/>
      <c r="DF1" s="316"/>
      <c r="DG1" s="317"/>
      <c r="DH1" s="336" t="s">
        <v>23</v>
      </c>
      <c r="DI1" s="560">
        <v>2020</v>
      </c>
      <c r="DJ1" s="315" t="s">
        <v>160</v>
      </c>
      <c r="DK1" s="315"/>
      <c r="DL1" s="315"/>
      <c r="DM1" s="315"/>
      <c r="DN1" s="315"/>
      <c r="DO1" s="318"/>
      <c r="DP1" s="316"/>
      <c r="DQ1" s="317"/>
      <c r="DR1" s="336" t="s">
        <v>23</v>
      </c>
      <c r="DS1" s="560">
        <v>2021</v>
      </c>
      <c r="DT1" s="315" t="s">
        <v>160</v>
      </c>
      <c r="DU1" s="315"/>
      <c r="DV1" s="315"/>
      <c r="DW1" s="315"/>
      <c r="DX1" s="315"/>
      <c r="DY1" s="318"/>
      <c r="DZ1" s="316"/>
      <c r="EA1" s="317"/>
    </row>
    <row xmlns:x14ac="http://schemas.microsoft.com/office/spreadsheetml/2009/9/ac" r="2" s="319" customFormat="true" ht="30" customHeight="true" x14ac:dyDescent="0.25">
      <c r="A2" s="574" t="s">
        <v>304</v>
      </c>
      <c r="B2" s="322" t="s">
        <v>256</v>
      </c>
      <c r="C2" s="265" t="s">
        <v>183</v>
      </c>
      <c r="D2" s="265" t="s">
        <v>191</v>
      </c>
      <c r="E2" s="323"/>
      <c r="F2" s="323"/>
      <c r="G2" s="323"/>
      <c r="H2" s="323"/>
      <c r="I2" s="324"/>
      <c r="J2" s="320" t="s">
        <v>272</v>
      </c>
      <c r="K2" s="365"/>
      <c r="L2" s="322" t="s">
        <v>257</v>
      </c>
      <c r="M2" s="265" t="s">
        <v>179</v>
      </c>
      <c r="N2" s="265" t="s">
        <v>161</v>
      </c>
      <c r="O2" s="323"/>
      <c r="P2" s="323"/>
      <c r="Q2" s="323"/>
      <c r="R2" s="323"/>
      <c r="S2" s="324"/>
      <c r="T2" s="320" t="s">
        <v>272</v>
      </c>
      <c r="U2" s="365"/>
      <c r="V2" s="322" t="s">
        <v>258</v>
      </c>
      <c r="W2" s="265" t="s">
        <v>179</v>
      </c>
      <c r="X2" s="265" t="s">
        <v>161</v>
      </c>
      <c r="Y2" s="323"/>
      <c r="Z2" s="323"/>
      <c r="AA2" s="323"/>
      <c r="AB2" s="323"/>
      <c r="AC2" s="324"/>
      <c r="AD2" s="320" t="s">
        <v>272</v>
      </c>
      <c r="AE2" s="365"/>
      <c r="AF2" s="322" t="s">
        <v>259</v>
      </c>
      <c r="AG2" s="265" t="s">
        <v>183</v>
      </c>
      <c r="AH2" s="265" t="s">
        <v>192</v>
      </c>
      <c r="AI2" s="323"/>
      <c r="AJ2" s="323"/>
      <c r="AK2" s="323"/>
      <c r="AL2" s="323"/>
      <c r="AM2" s="324"/>
      <c r="AN2" s="320" t="s">
        <v>272</v>
      </c>
      <c r="AO2" s="365"/>
      <c r="AP2" s="322" t="s">
        <v>260</v>
      </c>
      <c r="AQ2" s="265" t="s">
        <v>179</v>
      </c>
      <c r="AR2" s="265" t="s">
        <v>161</v>
      </c>
      <c r="AS2" s="323"/>
      <c r="AT2" s="323"/>
      <c r="AU2" s="323"/>
      <c r="AV2" s="323"/>
      <c r="AW2" s="324"/>
      <c r="AX2" s="320" t="s">
        <v>272</v>
      </c>
      <c r="AY2" s="365"/>
      <c r="AZ2" s="322" t="s">
        <v>261</v>
      </c>
      <c r="BA2" s="265" t="s">
        <v>228</v>
      </c>
      <c r="BB2" s="265" t="s">
        <v>227</v>
      </c>
      <c r="BC2" s="323"/>
      <c r="BD2" s="323"/>
      <c r="BE2" s="323"/>
      <c r="BF2" s="323"/>
      <c r="BG2" s="324"/>
      <c r="BH2" s="320" t="s">
        <v>272</v>
      </c>
      <c r="BI2" s="365"/>
      <c r="BJ2" s="322" t="s">
        <v>262</v>
      </c>
      <c r="BK2" s="265" t="s">
        <v>179</v>
      </c>
      <c r="BL2" s="265" t="s">
        <v>161</v>
      </c>
      <c r="BM2" s="323"/>
      <c r="BN2" s="323"/>
      <c r="BO2" s="323"/>
      <c r="BP2" s="323"/>
      <c r="BQ2" s="324"/>
      <c r="BR2" s="320" t="s">
        <v>272</v>
      </c>
      <c r="BS2" s="365"/>
      <c r="BT2" s="322" t="s">
        <v>288</v>
      </c>
      <c r="BU2" s="265" t="s">
        <v>228</v>
      </c>
      <c r="BV2" s="265" t="s">
        <v>289</v>
      </c>
      <c r="BW2" s="323"/>
      <c r="BX2" s="323"/>
      <c r="BY2" s="323"/>
      <c r="BZ2" s="323"/>
      <c r="CA2" s="324"/>
      <c r="CB2" s="320" t="s">
        <v>272</v>
      </c>
      <c r="CC2" s="365"/>
      <c r="CD2" s="322" t="s">
        <v>263</v>
      </c>
      <c r="CE2" s="265" t="s">
        <v>183</v>
      </c>
      <c r="CF2" s="265" t="s">
        <v>248</v>
      </c>
      <c r="CG2" s="323"/>
      <c r="CH2" s="323"/>
      <c r="CI2" s="323"/>
      <c r="CJ2" s="323"/>
      <c r="CK2" s="324"/>
      <c r="CL2" s="320" t="s">
        <v>272</v>
      </c>
      <c r="CM2" s="365"/>
      <c r="CN2" s="322" t="s">
        <v>264</v>
      </c>
      <c r="CO2" s="265" t="s">
        <v>179</v>
      </c>
      <c r="CP2" s="265" t="s">
        <v>161</v>
      </c>
      <c r="CQ2" s="323"/>
      <c r="CR2" s="323"/>
      <c r="CS2" s="323"/>
      <c r="CT2" s="323"/>
      <c r="CU2" s="324"/>
      <c r="CV2" s="320" t="s">
        <v>272</v>
      </c>
      <c r="CW2" s="365"/>
      <c r="CX2" s="322" t="s">
        <v>265</v>
      </c>
      <c r="CY2" s="265" t="s">
        <v>179</v>
      </c>
      <c r="CZ2" s="265" t="s">
        <v>161</v>
      </c>
      <c r="DA2" s="323"/>
      <c r="DB2" s="323"/>
      <c r="DC2" s="323"/>
      <c r="DD2" s="323"/>
      <c r="DE2" s="324"/>
      <c r="DF2" s="320" t="s">
        <v>272</v>
      </c>
      <c r="DG2" s="321"/>
      <c r="DH2" s="322" t="s">
        <v>300</v>
      </c>
      <c r="DI2" s="265" t="s">
        <v>179</v>
      </c>
      <c r="DJ2" s="265" t="s">
        <v>161</v>
      </c>
      <c r="DK2" s="323"/>
      <c r="DL2" s="323"/>
      <c r="DM2" s="323"/>
      <c r="DN2" s="323"/>
      <c r="DO2" s="324"/>
      <c r="DP2" s="320" t="s">
        <v>272</v>
      </c>
      <c r="DQ2" s="321"/>
      <c r="DR2" s="322" t="s">
        <v>309</v>
      </c>
      <c r="DS2" s="265" t="s">
        <v>179</v>
      </c>
      <c r="DT2" s="265" t="s">
        <v>161</v>
      </c>
      <c r="DU2" s="323"/>
      <c r="DV2" s="323"/>
      <c r="DW2" s="323"/>
      <c r="DX2" s="323"/>
      <c r="DY2" s="324"/>
      <c r="DZ2" s="320" t="s">
        <v>272</v>
      </c>
      <c r="EA2" s="321"/>
    </row>
    <row xmlns:x14ac="http://schemas.microsoft.com/office/spreadsheetml/2009/9/ac" r="3" s="258" customFormat="true" ht="18" customHeight="true" x14ac:dyDescent="0.25">
      <c r="A3" s="574"/>
      <c r="B3" s="364" t="s">
        <v>171</v>
      </c>
      <c r="C3" s="267" t="s">
        <v>57</v>
      </c>
      <c r="D3" s="268" t="s">
        <v>7</v>
      </c>
      <c r="E3" s="269" t="s">
        <v>1</v>
      </c>
      <c r="F3" s="269" t="s">
        <v>2</v>
      </c>
      <c r="G3" s="269" t="s">
        <v>17</v>
      </c>
      <c r="H3" s="269" t="s">
        <v>18</v>
      </c>
      <c r="I3" s="270" t="s">
        <v>19</v>
      </c>
      <c r="J3" s="256"/>
      <c r="K3" s="271"/>
      <c r="L3" s="364" t="s">
        <v>171</v>
      </c>
      <c r="M3" s="267" t="s">
        <v>57</v>
      </c>
      <c r="N3" s="268" t="s">
        <v>7</v>
      </c>
      <c r="O3" s="269" t="s">
        <v>1</v>
      </c>
      <c r="P3" s="269" t="s">
        <v>2</v>
      </c>
      <c r="Q3" s="269" t="s">
        <v>17</v>
      </c>
      <c r="R3" s="269" t="s">
        <v>18</v>
      </c>
      <c r="S3" s="270" t="s">
        <v>19</v>
      </c>
      <c r="T3" s="256"/>
      <c r="U3" s="271"/>
      <c r="V3" s="364" t="s">
        <v>171</v>
      </c>
      <c r="W3" s="267" t="s">
        <v>57</v>
      </c>
      <c r="X3" s="268" t="s">
        <v>7</v>
      </c>
      <c r="Y3" s="269" t="s">
        <v>1</v>
      </c>
      <c r="Z3" s="269" t="s">
        <v>2</v>
      </c>
      <c r="AA3" s="269" t="s">
        <v>17</v>
      </c>
      <c r="AB3" s="269" t="s">
        <v>18</v>
      </c>
      <c r="AC3" s="270" t="s">
        <v>19</v>
      </c>
      <c r="AD3" s="256"/>
      <c r="AE3" s="271"/>
      <c r="AF3" s="364" t="s">
        <v>171</v>
      </c>
      <c r="AG3" s="267" t="s">
        <v>57</v>
      </c>
      <c r="AH3" s="268" t="s">
        <v>7</v>
      </c>
      <c r="AI3" s="269" t="s">
        <v>1</v>
      </c>
      <c r="AJ3" s="269" t="s">
        <v>2</v>
      </c>
      <c r="AK3" s="269" t="s">
        <v>17</v>
      </c>
      <c r="AL3" s="269" t="s">
        <v>18</v>
      </c>
      <c r="AM3" s="270" t="s">
        <v>19</v>
      </c>
      <c r="AN3" s="256"/>
      <c r="AO3" s="271"/>
      <c r="AP3" s="364" t="s">
        <v>171</v>
      </c>
      <c r="AQ3" s="267" t="s">
        <v>57</v>
      </c>
      <c r="AR3" s="268" t="s">
        <v>7</v>
      </c>
      <c r="AS3" s="269" t="s">
        <v>1</v>
      </c>
      <c r="AT3" s="269" t="s">
        <v>2</v>
      </c>
      <c r="AU3" s="269" t="s">
        <v>17</v>
      </c>
      <c r="AV3" s="269" t="s">
        <v>18</v>
      </c>
      <c r="AW3" s="270" t="s">
        <v>19</v>
      </c>
      <c r="AX3" s="256"/>
      <c r="AY3" s="271"/>
      <c r="AZ3" s="364" t="s">
        <v>171</v>
      </c>
      <c r="BA3" s="267" t="s">
        <v>57</v>
      </c>
      <c r="BB3" s="268" t="s">
        <v>7</v>
      </c>
      <c r="BC3" s="269" t="s">
        <v>1</v>
      </c>
      <c r="BD3" s="269" t="s">
        <v>2</v>
      </c>
      <c r="BE3" s="269" t="s">
        <v>17</v>
      </c>
      <c r="BF3" s="269" t="s">
        <v>18</v>
      </c>
      <c r="BG3" s="270" t="s">
        <v>19</v>
      </c>
      <c r="BH3" s="256"/>
      <c r="BI3" s="271"/>
      <c r="BJ3" s="364" t="s">
        <v>171</v>
      </c>
      <c r="BK3" s="267" t="s">
        <v>57</v>
      </c>
      <c r="BL3" s="268" t="s">
        <v>7</v>
      </c>
      <c r="BM3" s="269" t="s">
        <v>1</v>
      </c>
      <c r="BN3" s="269" t="s">
        <v>2</v>
      </c>
      <c r="BO3" s="269" t="s">
        <v>17</v>
      </c>
      <c r="BP3" s="269" t="s">
        <v>18</v>
      </c>
      <c r="BQ3" s="270" t="s">
        <v>19</v>
      </c>
      <c r="BR3" s="256"/>
      <c r="BS3" s="271"/>
      <c r="BT3" s="364" t="s">
        <v>171</v>
      </c>
      <c r="BU3" s="267" t="s">
        <v>57</v>
      </c>
      <c r="BV3" s="268" t="s">
        <v>7</v>
      </c>
      <c r="BW3" s="269" t="s">
        <v>1</v>
      </c>
      <c r="BX3" s="269" t="s">
        <v>2</v>
      </c>
      <c r="BY3" s="269" t="s">
        <v>17</v>
      </c>
      <c r="BZ3" s="269" t="s">
        <v>18</v>
      </c>
      <c r="CA3" s="270" t="s">
        <v>19</v>
      </c>
      <c r="CB3" s="256"/>
      <c r="CC3" s="271"/>
      <c r="CD3" s="364" t="s">
        <v>171</v>
      </c>
      <c r="CE3" s="267" t="s">
        <v>57</v>
      </c>
      <c r="CF3" s="268" t="s">
        <v>7</v>
      </c>
      <c r="CG3" s="269" t="s">
        <v>1</v>
      </c>
      <c r="CH3" s="269" t="s">
        <v>2</v>
      </c>
      <c r="CI3" s="269" t="s">
        <v>17</v>
      </c>
      <c r="CJ3" s="269" t="s">
        <v>18</v>
      </c>
      <c r="CK3" s="270" t="s">
        <v>19</v>
      </c>
      <c r="CL3" s="256"/>
      <c r="CM3" s="271"/>
      <c r="CN3" s="364" t="s">
        <v>171</v>
      </c>
      <c r="CO3" s="267" t="s">
        <v>57</v>
      </c>
      <c r="CP3" s="268" t="s">
        <v>7</v>
      </c>
      <c r="CQ3" s="269" t="s">
        <v>1</v>
      </c>
      <c r="CR3" s="269" t="s">
        <v>2</v>
      </c>
      <c r="CS3" s="269" t="s">
        <v>17</v>
      </c>
      <c r="CT3" s="269" t="s">
        <v>18</v>
      </c>
      <c r="CU3" s="270" t="s">
        <v>19</v>
      </c>
      <c r="CV3" s="256"/>
      <c r="CW3" s="271"/>
      <c r="CX3" s="364" t="s">
        <v>171</v>
      </c>
      <c r="CY3" s="267" t="s">
        <v>57</v>
      </c>
      <c r="CZ3" s="268" t="s">
        <v>7</v>
      </c>
      <c r="DA3" s="269" t="s">
        <v>1</v>
      </c>
      <c r="DB3" s="269" t="s">
        <v>2</v>
      </c>
      <c r="DC3" s="269" t="s">
        <v>17</v>
      </c>
      <c r="DD3" s="269" t="s">
        <v>18</v>
      </c>
      <c r="DE3" s="270" t="s">
        <v>19</v>
      </c>
      <c r="DF3" s="256"/>
      <c r="DG3" s="271"/>
      <c r="DH3" s="364" t="s">
        <v>171</v>
      </c>
      <c r="DI3" s="267" t="s">
        <v>57</v>
      </c>
      <c r="DJ3" s="268" t="s">
        <v>7</v>
      </c>
      <c r="DK3" s="269" t="s">
        <v>1</v>
      </c>
      <c r="DL3" s="269" t="s">
        <v>2</v>
      </c>
      <c r="DM3" s="269" t="s">
        <v>17</v>
      </c>
      <c r="DN3" s="269" t="s">
        <v>18</v>
      </c>
      <c r="DO3" s="270" t="s">
        <v>19</v>
      </c>
      <c r="DP3" s="256"/>
      <c r="DQ3" s="271"/>
      <c r="DR3" s="364" t="s">
        <v>171</v>
      </c>
      <c r="DS3" s="267" t="s">
        <v>57</v>
      </c>
      <c r="DT3" s="268" t="s">
        <v>7</v>
      </c>
      <c r="DU3" s="269" t="s">
        <v>1</v>
      </c>
      <c r="DV3" s="269" t="s">
        <v>2</v>
      </c>
      <c r="DW3" s="269" t="s">
        <v>17</v>
      </c>
      <c r="DX3" s="269" t="s">
        <v>18</v>
      </c>
      <c r="DY3" s="270" t="s">
        <v>19</v>
      </c>
      <c r="DZ3" s="256"/>
      <c r="EA3" s="271"/>
      <c r="EB3" s="257"/>
      <c r="EL3" s="257"/>
      <c r="EV3" s="257"/>
      <c r="FF3" s="257"/>
      <c r="FP3" s="257"/>
      <c r="FZ3" s="257"/>
      <c r="GJ3" s="257"/>
      <c r="GT3" s="257"/>
      <c r="HD3" s="257"/>
      <c r="HN3" s="257"/>
      <c r="HX3" s="257"/>
      <c r="IH3" s="257"/>
      <c r="IR3" s="257"/>
      <c r="JB3" s="257"/>
    </row>
    <row xmlns:x14ac="http://schemas.microsoft.com/office/spreadsheetml/2009/9/ac" r="4" s="4" customFormat="true" x14ac:dyDescent="0.25">
      <c r="A4" s="389" t="str">
        <f>IF(ISBLANK('Data Summary'!A6),"",'Data Summary'!A6)</f>
        <v>TUN_2013_EMIS</v>
      </c>
      <c r="B4" s="122"/>
      <c r="C4" s="15" t="s">
        <v>3</v>
      </c>
      <c r="D4" s="9">
        <f t="shared" ref="D4:I4" si="0">IF(COUNTA(D14)=0,"",D14)</f>
        <v>0.38272127263496364</v>
      </c>
      <c r="E4" s="9" t="str">
        <f t="shared" si="0"/>
        <v/>
      </c>
      <c r="F4" s="9" t="str">
        <f t="shared" si="0"/>
        <v/>
      </c>
      <c r="G4" s="9" t="str">
        <f t="shared" si="0"/>
        <v/>
      </c>
      <c r="H4" s="9">
        <f t="shared" si="0"/>
        <v>0.5</v>
      </c>
      <c r="I4" s="29">
        <f t="shared" si="0"/>
        <v>0</v>
      </c>
      <c r="J4" s="24"/>
      <c r="K4" s="17"/>
      <c r="L4" s="122"/>
      <c r="M4" s="15" t="s">
        <v>3</v>
      </c>
      <c r="N4" s="9">
        <f t="shared" ref="N4:S4" si="1">IF(COUNTA(N14)=0,"",N14)</f>
        <v>0.38272127263496364</v>
      </c>
      <c r="O4" s="9" t="str">
        <f t="shared" si="1"/>
        <v/>
      </c>
      <c r="P4" s="9" t="str">
        <f t="shared" si="1"/>
        <v/>
      </c>
      <c r="Q4" s="9" t="str">
        <f t="shared" si="1"/>
        <v/>
      </c>
      <c r="R4" s="9">
        <f t="shared" si="1"/>
        <v>0.5</v>
      </c>
      <c r="S4" s="29">
        <f t="shared" si="1"/>
        <v>0</v>
      </c>
      <c r="T4" s="24"/>
      <c r="U4" s="17"/>
      <c r="V4" s="122"/>
      <c r="W4" s="15" t="s">
        <v>3</v>
      </c>
      <c r="X4" s="9">
        <f t="shared" ref="X4:AC4" si="2">IF(COUNTA(X14)=0,"",X14)</f>
        <v>0.38272127263496364</v>
      </c>
      <c r="Y4" s="9" t="str">
        <f t="shared" si="2"/>
        <v/>
      </c>
      <c r="Z4" s="9" t="str">
        <f t="shared" si="2"/>
        <v/>
      </c>
      <c r="AA4" s="9" t="str">
        <f t="shared" si="2"/>
        <v/>
      </c>
      <c r="AB4" s="9">
        <f t="shared" si="2"/>
        <v>0.5</v>
      </c>
      <c r="AC4" s="29">
        <f t="shared" si="2"/>
        <v>0</v>
      </c>
      <c r="AD4" s="24"/>
      <c r="AE4" s="17"/>
      <c r="AF4" s="122"/>
      <c r="AG4" s="15" t="s">
        <v>3</v>
      </c>
      <c r="AH4" s="9">
        <f t="shared" ref="AH4:AM4" si="3">IF(COUNTA(AH14)=0,"",AH14)</f>
        <v>0.74</v>
      </c>
      <c r="AI4" s="9" t="str">
        <f t="shared" si="3"/>
        <v/>
      </c>
      <c r="AJ4" s="9" t="str">
        <f t="shared" si="3"/>
        <v/>
      </c>
      <c r="AK4" s="9" t="str">
        <f t="shared" si="3"/>
        <v/>
      </c>
      <c r="AL4" s="9">
        <f t="shared" si="3"/>
        <v>0.74</v>
      </c>
      <c r="AM4" s="29" t="str">
        <f t="shared" si="3"/>
        <v/>
      </c>
      <c r="AN4" s="24"/>
      <c r="AO4" s="17"/>
      <c r="AP4" s="122"/>
      <c r="AQ4" s="15" t="s">
        <v>3</v>
      </c>
      <c r="AR4" s="9">
        <f t="shared" ref="AR4:AW4" si="4">IF(COUNTA(AR14)=0,"",AR14)</f>
        <v>0.56442143930539324</v>
      </c>
      <c r="AS4" s="9" t="str">
        <f t="shared" si="4"/>
        <v/>
      </c>
      <c r="AT4" s="9" t="str">
        <f t="shared" si="4"/>
        <v/>
      </c>
      <c r="AU4" s="9" t="str">
        <f t="shared" si="4"/>
        <v/>
      </c>
      <c r="AV4" s="9">
        <f t="shared" si="4"/>
        <v>0.74</v>
      </c>
      <c r="AW4" s="29">
        <f t="shared" si="4"/>
        <v>0</v>
      </c>
      <c r="AX4" s="24"/>
      <c r="AY4" s="17"/>
      <c r="AZ4" s="122"/>
      <c r="BA4" s="15" t="s">
        <v>3</v>
      </c>
      <c r="BB4" s="9">
        <f t="shared" ref="BB4:BG4" si="5">IF(COUNTA(BB14)=0,"",BB14)</f>
        <v>7.4775672981056834E-2</v>
      </c>
      <c r="BC4" s="9" t="str">
        <f t="shared" si="5"/>
        <v/>
      </c>
      <c r="BD4" s="9" t="str">
        <f t="shared" si="5"/>
        <v/>
      </c>
      <c r="BE4" s="9" t="str">
        <f t="shared" si="5"/>
        <v/>
      </c>
      <c r="BF4" s="9">
        <f t="shared" si="5"/>
        <v>7.4775672981056834E-2</v>
      </c>
      <c r="BG4" s="29" t="str">
        <f t="shared" si="5"/>
        <v/>
      </c>
      <c r="BH4" s="24"/>
      <c r="BI4" s="17"/>
      <c r="BJ4" s="122"/>
      <c r="BK4" s="15" t="s">
        <v>3</v>
      </c>
      <c r="BL4" s="9" t="str">
        <f t="shared" ref="BL4:BQ4" si="6">IF(COUNTA(BL14)=0,"",BL14)</f>
        <v/>
      </c>
      <c r="BM4" s="9" t="str">
        <f t="shared" si="6"/>
        <v/>
      </c>
      <c r="BN4" s="9" t="str">
        <f t="shared" si="6"/>
        <v/>
      </c>
      <c r="BO4" s="9" t="str">
        <f t="shared" si="6"/>
        <v/>
      </c>
      <c r="BP4" s="9" t="str">
        <f t="shared" si="6"/>
        <v/>
      </c>
      <c r="BQ4" s="29" t="str">
        <f t="shared" si="6"/>
        <v/>
      </c>
      <c r="BR4" s="24"/>
      <c r="BS4" s="17"/>
      <c r="BT4" s="122"/>
      <c r="BU4" s="15" t="s">
        <v>3</v>
      </c>
      <c r="BV4" s="9" t="str">
        <f t="shared" ref="BV4:CA4" si="7">IF(COUNTA(BV14)=0,"",BV14)</f>
        <v/>
      </c>
      <c r="BW4" s="9" t="str">
        <f t="shared" si="7"/>
        <v/>
      </c>
      <c r="BX4" s="9" t="str">
        <f t="shared" si="7"/>
        <v/>
      </c>
      <c r="BY4" s="9">
        <f t="shared" si="7"/>
        <v>6.5130571992110466</v>
      </c>
      <c r="BZ4" s="9" t="str">
        <f t="shared" si="7"/>
        <v/>
      </c>
      <c r="CA4" s="29" t="str">
        <f t="shared" si="7"/>
        <v/>
      </c>
      <c r="CB4" s="24"/>
      <c r="CC4" s="17"/>
      <c r="CD4" s="122"/>
      <c r="CE4" s="15" t="s">
        <v>3</v>
      </c>
      <c r="CF4" s="9">
        <f t="shared" ref="CF4:CK4" si="8">IF(COUNTA(CF14)=0,"",CF14)</f>
        <v>0.4</v>
      </c>
      <c r="CG4" s="9" t="str">
        <f t="shared" si="8"/>
        <v/>
      </c>
      <c r="CH4" s="9" t="str">
        <f t="shared" si="8"/>
        <v/>
      </c>
      <c r="CI4" s="9" t="str">
        <f t="shared" si="8"/>
        <v/>
      </c>
      <c r="CJ4" s="9">
        <f t="shared" si="8"/>
        <v>0.4</v>
      </c>
      <c r="CK4" s="29" t="str">
        <f t="shared" si="8"/>
        <v/>
      </c>
      <c r="CL4" s="24"/>
      <c r="CM4" s="17"/>
      <c r="CN4" s="122"/>
      <c r="CO4" s="15" t="s">
        <v>3</v>
      </c>
      <c r="CP4" s="9" t="str">
        <f t="shared" ref="CP4:CU4" si="9">IF(COUNTA(CP14)=0,"",CP14)</f>
        <v/>
      </c>
      <c r="CQ4" s="9" t="str">
        <f t="shared" si="9"/>
        <v/>
      </c>
      <c r="CR4" s="9" t="str">
        <f t="shared" si="9"/>
        <v/>
      </c>
      <c r="CS4" s="9" t="str">
        <f t="shared" si="9"/>
        <v/>
      </c>
      <c r="CT4" s="9" t="str">
        <f t="shared" si="9"/>
        <v/>
      </c>
      <c r="CU4" s="29" t="str">
        <f t="shared" si="9"/>
        <v/>
      </c>
      <c r="CV4" s="24"/>
      <c r="CW4" s="17"/>
      <c r="CX4" s="122"/>
      <c r="CY4" s="15" t="s">
        <v>3</v>
      </c>
      <c r="CZ4" s="9" t="str">
        <f t="shared" ref="CZ4:DE4" si="10">IF(COUNTA(CZ14)=0,"",CZ14)</f>
        <v/>
      </c>
      <c r="DA4" s="9" t="str">
        <f t="shared" si="10"/>
        <v/>
      </c>
      <c r="DB4" s="9" t="str">
        <f t="shared" si="10"/>
        <v/>
      </c>
      <c r="DC4" s="9" t="str">
        <f t="shared" si="10"/>
        <v/>
      </c>
      <c r="DD4" s="9" t="str">
        <f t="shared" si="10"/>
        <v/>
      </c>
      <c r="DE4" s="29" t="str">
        <f t="shared" si="10"/>
        <v/>
      </c>
      <c r="DF4" s="24"/>
      <c r="DG4" s="17"/>
      <c r="DH4" s="122"/>
      <c r="DI4" s="15" t="s">
        <v>3</v>
      </c>
      <c r="DJ4" s="9" t="str">
        <f t="shared" ref="DJ4:DO4" si="11">IF(COUNTA(DJ14)=0,"",DJ14)</f>
        <v/>
      </c>
      <c r="DK4" s="9" t="str">
        <f t="shared" si="11"/>
        <v/>
      </c>
      <c r="DL4" s="9" t="str">
        <f t="shared" si="11"/>
        <v/>
      </c>
      <c r="DM4" s="9" t="str">
        <f t="shared" si="11"/>
        <v/>
      </c>
      <c r="DN4" s="9" t="str">
        <f t="shared" si="11"/>
        <v/>
      </c>
      <c r="DO4" s="29" t="str">
        <f t="shared" si="11"/>
        <v/>
      </c>
      <c r="DP4" s="24"/>
      <c r="DQ4" s="17"/>
      <c r="DR4" s="122"/>
      <c r="DS4" s="15" t="s">
        <v>3</v>
      </c>
      <c r="DT4" s="9" t="str">
        <f t="shared" ref="DT4:DY4" si="12">IF(COUNTA(DT14)=0,"",DT14)</f>
        <v/>
      </c>
      <c r="DU4" s="9" t="str">
        <f t="shared" si="12"/>
        <v/>
      </c>
      <c r="DV4" s="9" t="str">
        <f t="shared" si="12"/>
        <v/>
      </c>
      <c r="DW4" s="9" t="str">
        <f t="shared" si="12"/>
        <v/>
      </c>
      <c r="DX4" s="9" t="str">
        <f t="shared" si="12"/>
        <v/>
      </c>
      <c r="DY4" s="29" t="str">
        <f t="shared" si="12"/>
        <v/>
      </c>
      <c r="DZ4" s="24"/>
      <c r="EA4" s="17"/>
      <c r="EB4" s="131"/>
      <c r="EL4" s="131"/>
      <c r="EV4" s="131"/>
      <c r="FF4" s="131"/>
      <c r="FP4" s="131"/>
      <c r="FZ4" s="131"/>
      <c r="GJ4" s="131"/>
      <c r="GT4" s="131"/>
      <c r="HD4" s="131"/>
      <c r="HN4" s="131"/>
      <c r="HX4" s="131"/>
      <c r="IH4" s="131"/>
      <c r="IR4" s="131"/>
      <c r="JB4" s="131"/>
    </row>
    <row xmlns:x14ac="http://schemas.microsoft.com/office/spreadsheetml/2009/9/ac" r="5" s="4" customFormat="true" x14ac:dyDescent="0.25">
      <c r="A5" s="389" t="str">
        <f ca="true">IF(ISBLANK('Data Summary'!A7),"",'Data Summary'!A7)</f>
        <v>TUN_2013_UIS</v>
      </c>
      <c r="B5" s="122"/>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2"/>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2"/>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2"/>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2"/>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2"/>
      <c r="BA5" s="15" t="s">
        <v>0</v>
      </c>
      <c r="BB5" s="9">
        <f>IF((COUNTA(BB15:BB26)=0)+(COUNTA(BB14)=0),"",100-BB14-SUMPRODUCT(BA15:BA26,BB15:BB26))</f>
        <v>14.448787736789612</v>
      </c>
      <c r="BC5" s="9" t="str">
        <f>IF((COUNTA(BC15:BC26)=0)+(COUNTA(BC14)=0),"",100-BC14-SUMPRODUCT(BA15:BA26,BC15:BC26))</f>
        <v/>
      </c>
      <c r="BD5" s="9" t="str">
        <f>IF((COUNTA(BD15:BD26)=0)+(COUNTA(BD14)=0),"",100-BD14-SUMPRODUCT(BA15:BA26,BD15:BD26))</f>
        <v/>
      </c>
      <c r="BE5" s="9" t="str">
        <f>IF((COUNTA(BE15:BE26)=0)+(COUNTA(BE14)=0),"",100-BE14-SUMPRODUCT(BA15:BA26,BE15:BE26))</f>
        <v/>
      </c>
      <c r="BF5" s="9">
        <f>IF((COUNTA(BF15:BF26)=0)+(COUNTA(BF14)=0),"",100-BF14-SUMPRODUCT(BA15:BA26,BF15:BF26))</f>
        <v>14.448787736789612</v>
      </c>
      <c r="BG5" s="29" t="str">
        <f>IF((COUNTA(BG15:BG26)=0)+(COUNTA(BG14)=0),"",100-BG14-SUMPRODUCT(BA15:BA26,BG15:BG26))</f>
        <v/>
      </c>
      <c r="BH5" s="24"/>
      <c r="BI5" s="17"/>
      <c r="BJ5" s="122"/>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2"/>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f>IF((COUNTA(BY15:BY26)=0)+(COUNTA(BY14)=0),"",100-BY14-SUMPRODUCT(BU15:BU26,BY15:BY26))</f>
        <v>6.9934714003944833</v>
      </c>
      <c r="BZ5" s="9" t="str">
        <f>IF((COUNTA(BZ15:BZ26)=0)+(COUNTA(BZ14)=0),"",100-BZ14-SUMPRODUCT(BU15:BU26,BZ15:BZ26))</f>
        <v/>
      </c>
      <c r="CA5" s="29" t="str">
        <f>IF((COUNTA(CA15:CA26)=0)+(COUNTA(CA14)=0),"",100-CA14-SUMPRODUCT(BU15:BU26,CA15:CA26))</f>
        <v/>
      </c>
      <c r="CB5" s="24"/>
      <c r="CC5" s="17"/>
      <c r="CD5" s="122"/>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2"/>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c r="CU5" s="29"/>
      <c r="CV5" s="24"/>
      <c r="CW5" s="17"/>
      <c r="CX5" s="122"/>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c r="DE5" s="29"/>
      <c r="DF5" s="24"/>
      <c r="DG5" s="17"/>
      <c r="DH5" s="122"/>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c r="DO5" s="29"/>
      <c r="DP5" s="24"/>
      <c r="DQ5" s="17"/>
      <c r="DR5" s="122"/>
      <c r="DS5" s="1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c r="DY5" s="29"/>
      <c r="DZ5" s="24"/>
      <c r="EA5" s="17"/>
      <c r="EB5" s="131"/>
      <c r="EL5" s="131"/>
      <c r="EV5" s="131"/>
      <c r="FF5" s="131"/>
      <c r="FP5" s="131"/>
      <c r="FZ5" s="131"/>
      <c r="GJ5" s="131"/>
      <c r="GT5" s="131"/>
      <c r="HD5" s="131"/>
      <c r="HN5" s="131"/>
      <c r="HX5" s="131"/>
      <c r="IH5" s="131"/>
      <c r="IR5" s="131"/>
      <c r="JB5" s="131"/>
    </row>
    <row xmlns:x14ac="http://schemas.microsoft.com/office/spreadsheetml/2009/9/ac" r="6" s="4" customFormat="true" x14ac:dyDescent="0.25">
      <c r="A6" s="389" t="str">
        <f ca="true">IF(ISBLANK('Data Summary'!A8),"",'Data Summary'!A8)</f>
        <v>TUN_2014_UIS</v>
      </c>
      <c r="B6" s="122"/>
      <c r="C6" s="15" t="s">
        <v>20</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2"/>
      <c r="M6" s="15" t="s">
        <v>20</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22"/>
      <c r="W6" s="15" t="s">
        <v>20</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2"/>
      <c r="AG6" s="15" t="s">
        <v>20</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2"/>
      <c r="AQ6" s="15" t="s">
        <v>20</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2"/>
      <c r="BA6" s="15" t="s">
        <v>20</v>
      </c>
      <c r="BB6" s="9">
        <f>IF(COUNTA(BB15:BB26)=0,"",SUMPRODUCT(BB15:BB26,BA15:BA26))</f>
        <v>85.476436590229326</v>
      </c>
      <c r="BC6" s="9" t="str">
        <f>IF(COUNTA(BC15:BC26)=0,"",SUMPRODUCT(BC15:BC26,BA15:BA26))</f>
        <v/>
      </c>
      <c r="BD6" s="9" t="str">
        <f>IF(COUNTA(BD15:BD26)=0,"",SUMPRODUCT(BD15:BD26,BA15:BA26))</f>
        <v/>
      </c>
      <c r="BE6" s="9" t="str">
        <f>IF(COUNTA(BE15:BE26)=0,"",SUMPRODUCT(BE15:BE26,BA15:BA26))</f>
        <v/>
      </c>
      <c r="BF6" s="9">
        <f>IF(COUNTA(BF15:BF26)=0,"",SUMPRODUCT(BF15:BF26,BA15:BA26))</f>
        <v>85.476436590229326</v>
      </c>
      <c r="BG6" s="29" t="str">
        <f>IF(COUNTA(BG15:BG26)=0,"",SUMPRODUCT(BG15:BG26,BA15:BA26))</f>
        <v/>
      </c>
      <c r="BH6" s="24"/>
      <c r="BI6" s="17"/>
      <c r="BJ6" s="122"/>
      <c r="BK6" s="15" t="s">
        <v>20</v>
      </c>
      <c r="BL6" s="9">
        <f>IF(COUNTA(BL15:BL26)=0,"",SUMPRODUCT(BL15:BL26,BK15:BK26))</f>
        <v>99.63</v>
      </c>
      <c r="BM6" s="9" t="str">
        <f>IF(COUNTA(BM15:BM26)=0,"",SUMPRODUCT(BM15:BM26,BK15:BK26))</f>
        <v/>
      </c>
      <c r="BN6" s="9" t="str">
        <f>IF(COUNTA(BN15:BN26)=0,"",SUMPRODUCT(BN15:BN26,BK15:BK26))</f>
        <v/>
      </c>
      <c r="BO6" s="9" t="str">
        <f>IF(COUNTA(BO15:BO26)=0,"",SUMPRODUCT(BO15:BO26,BK15:BK26))</f>
        <v/>
      </c>
      <c r="BP6" s="9">
        <f>IF(COUNTA(BP15:BP26)=0,"",SUMPRODUCT(BP15:BP26,BK15:BK26))</f>
        <v>99.63</v>
      </c>
      <c r="BQ6" s="29" t="str">
        <f>IF(COUNTA(BQ15:BQ26)=0,"",SUMPRODUCT(BQ15:BQ26,BK15:BK26))</f>
        <v/>
      </c>
      <c r="BR6" s="24"/>
      <c r="BS6" s="17"/>
      <c r="BT6" s="122"/>
      <c r="BU6" s="15" t="s">
        <v>20</v>
      </c>
      <c r="BV6" s="9" t="str">
        <f>IF(COUNTA(BV15:BV26)=0,"",SUMPRODUCT(BV15:BV26,BU15:BU26))</f>
        <v/>
      </c>
      <c r="BW6" s="9" t="str">
        <f>IF(COUNTA(BW15:BW26)=0,"",SUMPRODUCT(BW15:BW26,BU15:BU26))</f>
        <v/>
      </c>
      <c r="BX6" s="9" t="str">
        <f>IF(COUNTA(BX15:BX26)=0,"",SUMPRODUCT(BX15:BX26,BU15:BU26))</f>
        <v/>
      </c>
      <c r="BY6" s="9">
        <f>IF(COUNTA(BY15:BY26)=0,"",SUMPRODUCT(BY15:BY26,BU15:BU26))</f>
        <v>86.493471400394469</v>
      </c>
      <c r="BZ6" s="9" t="str">
        <f>IF(COUNTA(BZ15:BZ26)=0,"",SUMPRODUCT(BZ15:BZ26,BU15:BU26))</f>
        <v/>
      </c>
      <c r="CA6" s="29" t="str">
        <f>IF(COUNTA(CA15:CA26)=0,"",SUMPRODUCT(CA15:CA26,BU15:BU26))</f>
        <v/>
      </c>
      <c r="CB6" s="24"/>
      <c r="CC6" s="17"/>
      <c r="CD6" s="122"/>
      <c r="CE6" s="15" t="s">
        <v>20</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2"/>
      <c r="CO6" s="15" t="s">
        <v>20</v>
      </c>
      <c r="CP6" s="9">
        <f>IF(COUNTA(CP15:CP26)=0,"",SUMPRODUCT(CP15:CP26,CO15:CO26))</f>
        <v>99.305698707523717</v>
      </c>
      <c r="CQ6" s="9" t="str">
        <f>IF(COUNTA(CQ15:CQ26)=0,"",SUMPRODUCT(CQ15:CQ26,CO15:CO26))</f>
        <v/>
      </c>
      <c r="CR6" s="9" t="str">
        <f>IF(COUNTA(CR15:CR26)=0,"",SUMPRODUCT(CR15:CR26,CO15:CO26))</f>
        <v/>
      </c>
      <c r="CS6" s="9" t="str">
        <f>IF(COUNTA(CS15:CS26)=0,"",SUMPRODUCT(CS15:CS26,CO15:CO26))</f>
        <v/>
      </c>
      <c r="CT6" s="9">
        <f>IF(COUNTA(CT15:CT26)=0,"",SUMPRODUCT(CT15:CT26,CO15:CO26))</f>
        <v>99.617630000000005</v>
      </c>
      <c r="CU6" s="29">
        <f>IF(COUNTA(CU15:CU26)=0,"",SUMPRODUCT(CU15:CU26,CO15:CO26))</f>
        <v>98.302952652610543</v>
      </c>
      <c r="CV6" s="24"/>
      <c r="CW6" s="17"/>
      <c r="CX6" s="122"/>
      <c r="CY6" s="15" t="s">
        <v>20</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29" t="str">
        <f>IF(COUNTA(DE15:DE26)=0,"",SUMPRODUCT(DE15:DE26,CY15:CY26))</f>
        <v/>
      </c>
      <c r="DF6" s="24"/>
      <c r="DG6" s="17"/>
      <c r="DH6" s="122"/>
      <c r="DI6" s="15" t="s">
        <v>20</v>
      </c>
      <c r="DJ6" s="9">
        <f>IF(COUNTA(DJ15:DJ26)=0,"",SUMPRODUCT(DJ15:DJ26,DI15:DI26))</f>
        <v>99.442701710989468</v>
      </c>
      <c r="DK6" s="9" t="str">
        <f>IF(COUNTA(DK15:DK26)=0,"",SUMPRODUCT(DK15:DK26,DI15:DI26))</f>
        <v/>
      </c>
      <c r="DL6" s="9" t="str">
        <f>IF(COUNTA(DL15:DL26)=0,"",SUMPRODUCT(DL15:DL26,DI15:DI26))</f>
        <v/>
      </c>
      <c r="DM6" s="9" t="str">
        <f>IF(COUNTA(DM15:DM26)=0,"",SUMPRODUCT(DM15:DM26,DI15:DI26))</f>
        <v/>
      </c>
      <c r="DN6" s="9">
        <f>IF(COUNTA(DN15:DN26)=0,"",SUMPRODUCT(DN15:DN26,DI15:DI26))</f>
        <v>99.749179999999996</v>
      </c>
      <c r="DO6" s="29">
        <f>IF(COUNTA(DO15:DO26)=0,"",SUMPRODUCT(DO15:DO26,DI15:DI26))</f>
        <v>99.134868762223917</v>
      </c>
      <c r="DP6" s="24"/>
      <c r="DQ6" s="17"/>
      <c r="DR6" s="122"/>
      <c r="DS6" s="15" t="s">
        <v>20</v>
      </c>
      <c r="DT6" s="9">
        <f>IF(COUNTA(DT15:DT26)=0,"",SUMPRODUCT(DT15:DT26,DS15:DS26))</f>
        <v>99.411742482699523</v>
      </c>
      <c r="DU6" s="9" t="str">
        <f>IF(COUNTA(DU15:DU26)=0,"",SUMPRODUCT(DU15:DU26,DS15:DS26))</f>
        <v/>
      </c>
      <c r="DV6" s="9" t="str">
        <f>IF(COUNTA(DV15:DV26)=0,"",SUMPRODUCT(DV15:DV26,DS15:DS26))</f>
        <v/>
      </c>
      <c r="DW6" s="9" t="str">
        <f>IF(COUNTA(DW15:DW26)=0,"",SUMPRODUCT(DW15:DW26,DS15:DS26))</f>
        <v/>
      </c>
      <c r="DX6" s="9">
        <f>IF(COUNTA(DX15:DX26)=0,"",SUMPRODUCT(DX15:DX26,DS15:DS26))</f>
        <v>99.77</v>
      </c>
      <c r="DY6" s="29">
        <f>IF(COUNTA(DY15:DY26)=0,"",SUMPRODUCT(DY15:DY26,DS15:DS26))</f>
        <v>99.041317414845111</v>
      </c>
      <c r="DZ6" s="24"/>
      <c r="EA6" s="17"/>
      <c r="EB6" s="131"/>
      <c r="EL6" s="131"/>
      <c r="EV6" s="131"/>
      <c r="FF6" s="131"/>
      <c r="FP6" s="131"/>
      <c r="FZ6" s="131"/>
      <c r="GJ6" s="131"/>
      <c r="GT6" s="131"/>
      <c r="HD6" s="131"/>
      <c r="HN6" s="131"/>
      <c r="HX6" s="131"/>
      <c r="IH6" s="131"/>
      <c r="IR6" s="131"/>
      <c r="JB6" s="131"/>
    </row>
    <row xmlns:x14ac="http://schemas.microsoft.com/office/spreadsheetml/2009/9/ac" r="7" s="4" customFormat="true" x14ac:dyDescent="0.25">
      <c r="A7" s="389" t="str">
        <f ca="true">IF(ISBLANK('Data Summary'!A9),"",'Data Summary'!A9)</f>
        <v>TUN_2015_EMIS</v>
      </c>
      <c r="B7" s="122"/>
      <c r="C7" s="46" t="s">
        <v>54</v>
      </c>
      <c r="D7" s="45"/>
      <c r="E7" s="19"/>
      <c r="F7" s="19"/>
      <c r="G7" s="19"/>
      <c r="H7" s="19"/>
      <c r="I7" s="78"/>
      <c r="J7" s="24"/>
      <c r="K7" s="17"/>
      <c r="L7" s="122"/>
      <c r="M7" s="46" t="s">
        <v>54</v>
      </c>
      <c r="N7" s="45"/>
      <c r="O7" s="19"/>
      <c r="P7" s="19"/>
      <c r="Q7" s="19"/>
      <c r="R7" s="19"/>
      <c r="S7" s="78"/>
      <c r="T7" s="24"/>
      <c r="U7" s="17"/>
      <c r="V7" s="122"/>
      <c r="W7" s="46" t="s">
        <v>54</v>
      </c>
      <c r="X7" s="19"/>
      <c r="Y7" s="19"/>
      <c r="Z7" s="19"/>
      <c r="AA7" s="19"/>
      <c r="AB7" s="19"/>
      <c r="AC7" s="78"/>
      <c r="AD7" s="24"/>
      <c r="AE7" s="17"/>
      <c r="AF7" s="122"/>
      <c r="AG7" s="46" t="s">
        <v>54</v>
      </c>
      <c r="AH7" s="19"/>
      <c r="AI7" s="19"/>
      <c r="AJ7" s="19"/>
      <c r="AK7" s="19"/>
      <c r="AL7" s="19"/>
      <c r="AM7" s="78"/>
      <c r="AN7" s="24"/>
      <c r="AO7" s="17"/>
      <c r="AP7" s="122"/>
      <c r="AQ7" s="46" t="s">
        <v>54</v>
      </c>
      <c r="AR7" s="19"/>
      <c r="AS7" s="19"/>
      <c r="AT7" s="19"/>
      <c r="AU7" s="19"/>
      <c r="AV7" s="19"/>
      <c r="AW7" s="78"/>
      <c r="AX7" s="24"/>
      <c r="AY7" s="17"/>
      <c r="AZ7" s="122" t="s">
        <v>241</v>
      </c>
      <c r="BA7" s="46" t="s">
        <v>54</v>
      </c>
      <c r="BB7" s="19">
        <f>BF7</f>
        <v>84.8</v>
      </c>
      <c r="BC7" s="19"/>
      <c r="BD7" s="19"/>
      <c r="BE7" s="19"/>
      <c r="BF7" s="19">
        <v>84.8</v>
      </c>
      <c r="BG7" s="78"/>
      <c r="BH7" s="24"/>
      <c r="BI7" s="17"/>
      <c r="BJ7" s="122"/>
      <c r="BK7" s="46" t="s">
        <v>54</v>
      </c>
      <c r="BL7" s="19"/>
      <c r="BM7" s="19"/>
      <c r="BN7" s="19"/>
      <c r="BO7" s="19"/>
      <c r="BP7" s="19"/>
      <c r="BQ7" s="78"/>
      <c r="BR7" s="24"/>
      <c r="BS7" s="17"/>
      <c r="BT7" s="122"/>
      <c r="BU7" s="46" t="s">
        <v>54</v>
      </c>
      <c r="BV7" s="19"/>
      <c r="BW7" s="19"/>
      <c r="BX7" s="19"/>
      <c r="BY7" s="19"/>
      <c r="BZ7" s="19"/>
      <c r="CA7" s="78"/>
      <c r="CB7" s="24"/>
      <c r="CC7" s="17"/>
      <c r="CD7" s="122"/>
      <c r="CE7" s="46" t="s">
        <v>54</v>
      </c>
      <c r="CF7" s="19"/>
      <c r="CG7" s="19"/>
      <c r="CH7" s="19"/>
      <c r="CI7" s="19"/>
      <c r="CJ7" s="19"/>
      <c r="CK7" s="78"/>
      <c r="CL7" s="24"/>
      <c r="CM7" s="17"/>
      <c r="CN7" s="122"/>
      <c r="CO7" s="46" t="s">
        <v>54</v>
      </c>
      <c r="CP7" s="19"/>
      <c r="CQ7" s="19"/>
      <c r="CR7" s="19"/>
      <c r="CS7" s="19"/>
      <c r="CT7" s="19"/>
      <c r="CU7" s="78"/>
      <c r="CV7" s="24"/>
      <c r="CW7" s="17"/>
      <c r="CX7" s="122"/>
      <c r="CY7" s="46" t="s">
        <v>54</v>
      </c>
      <c r="CZ7" s="19"/>
      <c r="DA7" s="19"/>
      <c r="DB7" s="19"/>
      <c r="DC7" s="19"/>
      <c r="DD7" s="19"/>
      <c r="DE7" s="78"/>
      <c r="DF7" s="24"/>
      <c r="DG7" s="17"/>
      <c r="DH7" s="122"/>
      <c r="DI7" s="46" t="s">
        <v>54</v>
      </c>
      <c r="DJ7" s="19"/>
      <c r="DK7" s="19"/>
      <c r="DL7" s="19"/>
      <c r="DM7" s="19"/>
      <c r="DN7" s="19"/>
      <c r="DO7" s="78"/>
      <c r="DP7" s="24"/>
      <c r="DQ7" s="17"/>
      <c r="DR7" s="122"/>
      <c r="DS7" s="46" t="s">
        <v>54</v>
      </c>
      <c r="DT7" s="19"/>
      <c r="DU7" s="19"/>
      <c r="DV7" s="19"/>
      <c r="DW7" s="19"/>
      <c r="DX7" s="19"/>
      <c r="DY7" s="78"/>
      <c r="DZ7" s="24"/>
      <c r="EA7" s="17"/>
      <c r="EB7" s="131"/>
      <c r="EL7" s="131"/>
      <c r="EV7" s="131"/>
      <c r="FF7" s="131"/>
      <c r="FP7" s="131"/>
      <c r="FZ7" s="131"/>
      <c r="GJ7" s="131"/>
      <c r="GT7" s="131"/>
      <c r="HD7" s="131"/>
      <c r="HN7" s="131"/>
      <c r="HX7" s="131"/>
      <c r="IH7" s="131"/>
      <c r="IR7" s="131"/>
      <c r="JB7" s="131"/>
    </row>
    <row xmlns:x14ac="http://schemas.microsoft.com/office/spreadsheetml/2009/9/ac" r="8" s="4" customFormat="true" x14ac:dyDescent="0.25">
      <c r="A8" s="389" t="str">
        <f ca="true">IF(ISBLANK('Data Summary'!A10),"",'Data Summary'!A10)</f>
        <v>TUN_2015_UIS</v>
      </c>
      <c r="B8" s="122"/>
      <c r="C8" s="46" t="s">
        <v>59</v>
      </c>
      <c r="D8" s="45"/>
      <c r="E8" s="19"/>
      <c r="F8" s="19"/>
      <c r="G8" s="19"/>
      <c r="H8" s="19"/>
      <c r="I8" s="78"/>
      <c r="J8" s="24"/>
      <c r="K8" s="17"/>
      <c r="L8" s="122" t="s">
        <v>59</v>
      </c>
      <c r="M8" s="46" t="s">
        <v>59</v>
      </c>
      <c r="N8" s="45">
        <f>SUMPRODUCT(R8:S8,H33:I33)/SUM(H33:I33)</f>
        <v>99.617278727365033</v>
      </c>
      <c r="O8" s="19"/>
      <c r="P8" s="19"/>
      <c r="Q8" s="19"/>
      <c r="R8" s="19">
        <v>99.5</v>
      </c>
      <c r="S8" s="78">
        <v>100</v>
      </c>
      <c r="T8" s="24"/>
      <c r="U8" s="17"/>
      <c r="V8" s="122" t="s">
        <v>59</v>
      </c>
      <c r="W8" s="46" t="s">
        <v>59</v>
      </c>
      <c r="X8" s="45">
        <f>SUMPRODUCT(AB8:AC8,H33:I33)/SUM(H33:I33)</f>
        <v>99.617278727365033</v>
      </c>
      <c r="Y8" s="19"/>
      <c r="Z8" s="19"/>
      <c r="AA8" s="19"/>
      <c r="AB8" s="19">
        <v>99.5</v>
      </c>
      <c r="AC8" s="78">
        <v>100</v>
      </c>
      <c r="AD8" s="24"/>
      <c r="AE8" s="17"/>
      <c r="AF8" s="122"/>
      <c r="AG8" s="46" t="s">
        <v>59</v>
      </c>
      <c r="AH8" s="45"/>
      <c r="AI8" s="19"/>
      <c r="AJ8" s="19"/>
      <c r="AK8" s="19"/>
      <c r="AL8" s="19"/>
      <c r="AM8" s="78"/>
      <c r="AN8" s="24"/>
      <c r="AO8" s="17"/>
      <c r="AP8" s="122" t="s">
        <v>59</v>
      </c>
      <c r="AQ8" s="46" t="s">
        <v>59</v>
      </c>
      <c r="AR8" s="45">
        <f>(AV8*4568+AW8*1421)/(4568+1421)</f>
        <v>95.347336784104186</v>
      </c>
      <c r="AS8" s="19"/>
      <c r="AT8" s="19"/>
      <c r="AU8" s="19"/>
      <c r="AV8" s="19">
        <v>93.9</v>
      </c>
      <c r="AW8" s="78">
        <v>100</v>
      </c>
      <c r="AX8" s="24"/>
      <c r="AY8" s="17"/>
      <c r="AZ8" s="122" t="s">
        <v>240</v>
      </c>
      <c r="BA8" s="46" t="s">
        <v>59</v>
      </c>
      <c r="BB8" s="19">
        <f>BF8</f>
        <v>62.7</v>
      </c>
      <c r="BC8" s="19"/>
      <c r="BD8" s="19"/>
      <c r="BE8" s="19"/>
      <c r="BF8" s="19">
        <v>62.7</v>
      </c>
      <c r="BG8" s="78"/>
      <c r="BH8" s="24"/>
      <c r="BI8" s="17"/>
      <c r="BJ8" s="122"/>
      <c r="BK8" s="46" t="s">
        <v>59</v>
      </c>
      <c r="BL8" s="19"/>
      <c r="BM8" s="19"/>
      <c r="BN8" s="19"/>
      <c r="BO8" s="19"/>
      <c r="BP8" s="19"/>
      <c r="BQ8" s="78"/>
      <c r="BR8" s="24"/>
      <c r="BS8" s="17"/>
      <c r="BT8" s="122"/>
      <c r="BU8" s="46" t="s">
        <v>59</v>
      </c>
      <c r="BV8" s="19"/>
      <c r="BW8" s="19"/>
      <c r="BX8" s="19"/>
      <c r="BY8" s="19"/>
      <c r="BZ8" s="19"/>
      <c r="CA8" s="78"/>
      <c r="CB8" s="24"/>
      <c r="CC8" s="17"/>
      <c r="CD8" s="122"/>
      <c r="CE8" s="46" t="s">
        <v>59</v>
      </c>
      <c r="CF8" s="19"/>
      <c r="CG8" s="19"/>
      <c r="CH8" s="19"/>
      <c r="CI8" s="19"/>
      <c r="CJ8" s="19"/>
      <c r="CK8" s="78"/>
      <c r="CL8" s="24"/>
      <c r="CM8" s="17"/>
      <c r="CN8" s="122"/>
      <c r="CO8" s="46" t="s">
        <v>59</v>
      </c>
      <c r="CP8" s="19"/>
      <c r="CQ8" s="19"/>
      <c r="CR8" s="19"/>
      <c r="CS8" s="19"/>
      <c r="CT8" s="19"/>
      <c r="CU8" s="78"/>
      <c r="CV8" s="24"/>
      <c r="CW8" s="17"/>
      <c r="CX8" s="122"/>
      <c r="CY8" s="46" t="s">
        <v>59</v>
      </c>
      <c r="CZ8" s="19"/>
      <c r="DA8" s="19"/>
      <c r="DB8" s="19"/>
      <c r="DC8" s="19"/>
      <c r="DD8" s="19"/>
      <c r="DE8" s="78"/>
      <c r="DF8" s="24"/>
      <c r="DG8" s="17"/>
      <c r="DH8" s="122"/>
      <c r="DI8" s="46" t="s">
        <v>59</v>
      </c>
      <c r="DJ8" s="19"/>
      <c r="DK8" s="19"/>
      <c r="DL8" s="19"/>
      <c r="DM8" s="19"/>
      <c r="DN8" s="19"/>
      <c r="DO8" s="78"/>
      <c r="DP8" s="24"/>
      <c r="DQ8" s="17"/>
      <c r="DR8" s="122"/>
      <c r="DS8" s="46" t="s">
        <v>59</v>
      </c>
      <c r="DT8" s="19"/>
      <c r="DU8" s="19"/>
      <c r="DV8" s="19"/>
      <c r="DW8" s="19"/>
      <c r="DX8" s="19"/>
      <c r="DY8" s="78"/>
      <c r="DZ8" s="24"/>
      <c r="EA8" s="17"/>
      <c r="EB8" s="131"/>
      <c r="EL8" s="131"/>
      <c r="EV8" s="131"/>
      <c r="FF8" s="131"/>
      <c r="FP8" s="131"/>
      <c r="FZ8" s="131"/>
      <c r="GJ8" s="131"/>
      <c r="GT8" s="131"/>
      <c r="HD8" s="131"/>
      <c r="HN8" s="131"/>
      <c r="HX8" s="131"/>
      <c r="IH8" s="131"/>
      <c r="IR8" s="131"/>
      <c r="JB8" s="131"/>
    </row>
    <row xmlns:x14ac="http://schemas.microsoft.com/office/spreadsheetml/2009/9/ac" r="9" s="4" customFormat="true" x14ac:dyDescent="0.25">
      <c r="A9" s="389" t="str">
        <f ca="true">IF(ISBLANK('Data Summary'!A11),"",'Data Summary'!A11)</f>
        <v>TUN_2015_SUR</v>
      </c>
      <c r="B9" s="122"/>
      <c r="C9" s="46" t="s">
        <v>110</v>
      </c>
      <c r="D9" s="19"/>
      <c r="E9" s="19"/>
      <c r="F9" s="19"/>
      <c r="G9" s="19"/>
      <c r="H9" s="19"/>
      <c r="I9" s="78"/>
      <c r="J9" s="24"/>
      <c r="K9" s="17"/>
      <c r="L9" s="122"/>
      <c r="M9" s="46" t="s">
        <v>110</v>
      </c>
      <c r="N9" s="19"/>
      <c r="O9" s="19"/>
      <c r="P9" s="19"/>
      <c r="Q9" s="19"/>
      <c r="R9" s="19"/>
      <c r="S9" s="78"/>
      <c r="T9" s="24"/>
      <c r="U9" s="17"/>
      <c r="V9" s="122"/>
      <c r="W9" s="46" t="s">
        <v>110</v>
      </c>
      <c r="X9" s="19"/>
      <c r="Y9" s="19"/>
      <c r="Z9" s="19"/>
      <c r="AA9" s="19"/>
      <c r="AB9" s="19"/>
      <c r="AC9" s="78"/>
      <c r="AD9" s="24"/>
      <c r="AE9" s="17"/>
      <c r="AF9" s="122"/>
      <c r="AG9" s="46" t="s">
        <v>110</v>
      </c>
      <c r="AH9" s="19"/>
      <c r="AI9" s="19"/>
      <c r="AJ9" s="19"/>
      <c r="AK9" s="19"/>
      <c r="AL9" s="19"/>
      <c r="AM9" s="78"/>
      <c r="AN9" s="24"/>
      <c r="AO9" s="17"/>
      <c r="AP9" s="122"/>
      <c r="AQ9" s="46" t="s">
        <v>110</v>
      </c>
      <c r="AR9" s="19"/>
      <c r="AS9" s="19"/>
      <c r="AT9" s="19"/>
      <c r="AU9" s="19"/>
      <c r="AV9" s="19"/>
      <c r="AW9" s="78"/>
      <c r="AX9" s="24"/>
      <c r="AY9" s="17"/>
      <c r="AZ9" s="122"/>
      <c r="BA9" s="46" t="s">
        <v>110</v>
      </c>
      <c r="BB9" s="19"/>
      <c r="BC9" s="19"/>
      <c r="BD9" s="19"/>
      <c r="BE9" s="19"/>
      <c r="BF9" s="19"/>
      <c r="BG9" s="78"/>
      <c r="BH9" s="24"/>
      <c r="BI9" s="17"/>
      <c r="BJ9" s="122"/>
      <c r="BK9" s="46" t="s">
        <v>110</v>
      </c>
      <c r="BL9" s="19"/>
      <c r="BM9" s="19"/>
      <c r="BN9" s="19"/>
      <c r="BO9" s="19"/>
      <c r="BP9" s="19"/>
      <c r="BQ9" s="78"/>
      <c r="BR9" s="24"/>
      <c r="BS9" s="17"/>
      <c r="BT9" s="122"/>
      <c r="BU9" s="46" t="s">
        <v>110</v>
      </c>
      <c r="BV9" s="19"/>
      <c r="BW9" s="19"/>
      <c r="BX9" s="19"/>
      <c r="BY9" s="19"/>
      <c r="BZ9" s="19"/>
      <c r="CA9" s="78"/>
      <c r="CB9" s="24"/>
      <c r="CC9" s="17"/>
      <c r="CD9" s="122"/>
      <c r="CE9" s="46" t="s">
        <v>110</v>
      </c>
      <c r="CF9" s="19"/>
      <c r="CG9" s="19"/>
      <c r="CH9" s="19"/>
      <c r="CI9" s="19"/>
      <c r="CJ9" s="19"/>
      <c r="CK9" s="78"/>
      <c r="CL9" s="24"/>
      <c r="CM9" s="17"/>
      <c r="CN9" s="122"/>
      <c r="CO9" s="46" t="s">
        <v>110</v>
      </c>
      <c r="CP9" s="19"/>
      <c r="CQ9" s="19"/>
      <c r="CR9" s="19"/>
      <c r="CS9" s="19"/>
      <c r="CT9" s="19"/>
      <c r="CU9" s="78"/>
      <c r="CV9" s="24"/>
      <c r="CW9" s="17"/>
      <c r="CX9" s="122"/>
      <c r="CY9" s="46" t="s">
        <v>110</v>
      </c>
      <c r="CZ9" s="19"/>
      <c r="DA9" s="19"/>
      <c r="DB9" s="19"/>
      <c r="DC9" s="19"/>
      <c r="DD9" s="19"/>
      <c r="DE9" s="78"/>
      <c r="DF9" s="24"/>
      <c r="DG9" s="17"/>
      <c r="DH9" s="122"/>
      <c r="DI9" s="46" t="s">
        <v>110</v>
      </c>
      <c r="DJ9" s="19"/>
      <c r="DK9" s="19"/>
      <c r="DL9" s="19"/>
      <c r="DM9" s="19"/>
      <c r="DN9" s="19"/>
      <c r="DO9" s="78"/>
      <c r="DP9" s="24"/>
      <c r="DQ9" s="17"/>
      <c r="DR9" s="122"/>
      <c r="DS9" s="46" t="s">
        <v>110</v>
      </c>
      <c r="DT9" s="19"/>
      <c r="DU9" s="19"/>
      <c r="DV9" s="19"/>
      <c r="DW9" s="19"/>
      <c r="DX9" s="19"/>
      <c r="DY9" s="78"/>
      <c r="DZ9" s="24"/>
      <c r="EA9" s="17"/>
      <c r="EB9" s="131"/>
      <c r="EL9" s="131"/>
      <c r="EV9" s="131"/>
      <c r="FF9" s="131"/>
      <c r="FP9" s="131"/>
      <c r="FZ9" s="131"/>
      <c r="GJ9" s="131"/>
      <c r="GT9" s="131"/>
      <c r="HD9" s="131"/>
      <c r="HN9" s="131"/>
      <c r="HX9" s="131"/>
      <c r="IH9" s="131"/>
      <c r="IR9" s="131"/>
      <c r="JB9" s="131"/>
    </row>
    <row xmlns:x14ac="http://schemas.microsoft.com/office/spreadsheetml/2009/9/ac" r="10" s="4" customFormat="true" x14ac:dyDescent="0.25">
      <c r="A10" s="389" t="str">
        <f ca="true">IF(ISBLANK('Data Summary'!A12),"",'Data Summary'!A12)</f>
        <v>TUN_2016_UIS</v>
      </c>
      <c r="B10" s="122"/>
      <c r="C10" s="65" t="s">
        <v>22</v>
      </c>
      <c r="D10" s="79"/>
      <c r="E10" s="19"/>
      <c r="F10" s="19"/>
      <c r="G10" s="19"/>
      <c r="H10" s="7"/>
      <c r="I10" s="26"/>
      <c r="J10" s="24"/>
      <c r="K10" s="17"/>
      <c r="L10" s="122"/>
      <c r="M10" s="65" t="s">
        <v>22</v>
      </c>
      <c r="N10" s="79"/>
      <c r="O10" s="19"/>
      <c r="P10" s="19"/>
      <c r="Q10" s="19"/>
      <c r="R10" s="7"/>
      <c r="S10" s="26"/>
      <c r="T10" s="24"/>
      <c r="U10" s="17"/>
      <c r="V10" s="122"/>
      <c r="W10" s="65" t="s">
        <v>22</v>
      </c>
      <c r="X10" s="79"/>
      <c r="Y10" s="19"/>
      <c r="Z10" s="19"/>
      <c r="AA10" s="19"/>
      <c r="AB10" s="19"/>
      <c r="AC10" s="78"/>
      <c r="AD10" s="24"/>
      <c r="AE10" s="17"/>
      <c r="AF10" s="122"/>
      <c r="AG10" s="65" t="s">
        <v>22</v>
      </c>
      <c r="AH10" s="79"/>
      <c r="AI10" s="19"/>
      <c r="AJ10" s="19"/>
      <c r="AK10" s="19"/>
      <c r="AL10" s="19"/>
      <c r="AM10" s="78"/>
      <c r="AN10" s="24"/>
      <c r="AO10" s="17"/>
      <c r="AP10" s="122"/>
      <c r="AQ10" s="65" t="s">
        <v>22</v>
      </c>
      <c r="AR10" s="79"/>
      <c r="AS10" s="19"/>
      <c r="AT10" s="19"/>
      <c r="AU10" s="19"/>
      <c r="AV10" s="19"/>
      <c r="AW10" s="78"/>
      <c r="AX10" s="24"/>
      <c r="AY10" s="17"/>
      <c r="AZ10" s="122"/>
      <c r="BA10" s="65" t="s">
        <v>22</v>
      </c>
      <c r="BB10" s="79"/>
      <c r="BC10" s="19"/>
      <c r="BD10" s="19"/>
      <c r="BE10" s="19"/>
      <c r="BF10" s="19"/>
      <c r="BG10" s="78"/>
      <c r="BH10" s="24"/>
      <c r="BI10" s="17"/>
      <c r="BJ10" s="122"/>
      <c r="BK10" s="65" t="s">
        <v>22</v>
      </c>
      <c r="BL10" s="79"/>
      <c r="BM10" s="19"/>
      <c r="BN10" s="19"/>
      <c r="BO10" s="19"/>
      <c r="BP10" s="19"/>
      <c r="BQ10" s="78"/>
      <c r="BR10" s="24"/>
      <c r="BS10" s="17"/>
      <c r="BT10" s="122"/>
      <c r="BU10" s="65" t="s">
        <v>22</v>
      </c>
      <c r="BV10" s="79"/>
      <c r="BW10" s="19"/>
      <c r="BX10" s="19"/>
      <c r="BY10" s="19"/>
      <c r="BZ10" s="19"/>
      <c r="CA10" s="78"/>
      <c r="CB10" s="24"/>
      <c r="CC10" s="17"/>
      <c r="CD10" s="122"/>
      <c r="CE10" s="65" t="s">
        <v>22</v>
      </c>
      <c r="CF10" s="79"/>
      <c r="CG10" s="19"/>
      <c r="CH10" s="19"/>
      <c r="CI10" s="19"/>
      <c r="CJ10" s="19"/>
      <c r="CK10" s="78"/>
      <c r="CL10" s="24"/>
      <c r="CM10" s="17"/>
      <c r="CN10" s="122"/>
      <c r="CO10" s="65" t="s">
        <v>22</v>
      </c>
      <c r="CP10" s="79"/>
      <c r="CQ10" s="19"/>
      <c r="CR10" s="19"/>
      <c r="CS10" s="19"/>
      <c r="CT10" s="19"/>
      <c r="CU10" s="78"/>
      <c r="CV10" s="24"/>
      <c r="CW10" s="17"/>
      <c r="CX10" s="122"/>
      <c r="CY10" s="65" t="s">
        <v>22</v>
      </c>
      <c r="CZ10" s="79"/>
      <c r="DA10" s="19"/>
      <c r="DB10" s="19"/>
      <c r="DC10" s="19"/>
      <c r="DD10" s="19"/>
      <c r="DE10" s="78"/>
      <c r="DF10" s="24"/>
      <c r="DG10" s="17"/>
      <c r="DH10" s="122"/>
      <c r="DI10" s="65" t="s">
        <v>22</v>
      </c>
      <c r="DJ10" s="79"/>
      <c r="DK10" s="19"/>
      <c r="DL10" s="19"/>
      <c r="DM10" s="19"/>
      <c r="DN10" s="19"/>
      <c r="DO10" s="78"/>
      <c r="DP10" s="24"/>
      <c r="DQ10" s="17"/>
      <c r="DR10" s="122"/>
      <c r="DS10" s="65" t="s">
        <v>22</v>
      </c>
      <c r="DT10" s="79"/>
      <c r="DU10" s="19"/>
      <c r="DV10" s="19"/>
      <c r="DW10" s="19"/>
      <c r="DX10" s="19"/>
      <c r="DY10" s="78"/>
      <c r="DZ10" s="24"/>
      <c r="EA10" s="17"/>
      <c r="EB10" s="131"/>
      <c r="EL10" s="131"/>
      <c r="EV10" s="131"/>
      <c r="FF10" s="131"/>
      <c r="FP10" s="131"/>
      <c r="FZ10" s="131"/>
      <c r="GJ10" s="131"/>
      <c r="GT10" s="131"/>
      <c r="HD10" s="131"/>
      <c r="HN10" s="131"/>
      <c r="HX10" s="131"/>
      <c r="IH10" s="131"/>
      <c r="IR10" s="131"/>
      <c r="JB10" s="131"/>
    </row>
    <row xmlns:x14ac="http://schemas.microsoft.com/office/spreadsheetml/2009/9/ac" r="11" s="4" customFormat="true" x14ac:dyDescent="0.25">
      <c r="A11" s="389" t="str">
        <f ca="true">IF(ISBLANK('Data Summary'!A13),"",'Data Summary'!A13)</f>
        <v>TUN_2016_SUR</v>
      </c>
      <c r="B11" s="122"/>
      <c r="C11" s="65" t="s">
        <v>30</v>
      </c>
      <c r="D11" s="19"/>
      <c r="E11" s="7"/>
      <c r="F11" s="7"/>
      <c r="G11" s="7"/>
      <c r="H11" s="7"/>
      <c r="I11" s="26"/>
      <c r="J11" s="24"/>
      <c r="K11" s="17"/>
      <c r="L11" s="122"/>
      <c r="M11" s="65" t="s">
        <v>30</v>
      </c>
      <c r="N11" s="19"/>
      <c r="O11" s="7"/>
      <c r="P11" s="7"/>
      <c r="Q11" s="7"/>
      <c r="R11" s="7"/>
      <c r="S11" s="26"/>
      <c r="T11" s="24"/>
      <c r="U11" s="17"/>
      <c r="V11" s="122"/>
      <c r="W11" s="65" t="s">
        <v>30</v>
      </c>
      <c r="X11" s="19"/>
      <c r="Y11" s="7"/>
      <c r="Z11" s="7"/>
      <c r="AA11" s="7"/>
      <c r="AB11" s="7"/>
      <c r="AC11" s="26"/>
      <c r="AD11" s="24"/>
      <c r="AE11" s="17"/>
      <c r="AF11" s="122"/>
      <c r="AG11" s="65" t="s">
        <v>30</v>
      </c>
      <c r="AH11" s="19"/>
      <c r="AI11" s="7"/>
      <c r="AJ11" s="7"/>
      <c r="AK11" s="7"/>
      <c r="AL11" s="7"/>
      <c r="AM11" s="26"/>
      <c r="AN11" s="24"/>
      <c r="AO11" s="17"/>
      <c r="AP11" s="122"/>
      <c r="AQ11" s="65" t="s">
        <v>30</v>
      </c>
      <c r="AR11" s="19"/>
      <c r="AS11" s="7"/>
      <c r="AT11" s="7"/>
      <c r="AU11" s="7"/>
      <c r="AV11" s="7"/>
      <c r="AW11" s="26"/>
      <c r="AX11" s="24"/>
      <c r="AY11" s="17"/>
      <c r="AZ11" s="122"/>
      <c r="BA11" s="65" t="s">
        <v>30</v>
      </c>
      <c r="BB11" s="19"/>
      <c r="BC11" s="7"/>
      <c r="BD11" s="7"/>
      <c r="BE11" s="7"/>
      <c r="BF11" s="7"/>
      <c r="BG11" s="26"/>
      <c r="BH11" s="24"/>
      <c r="BI11" s="17"/>
      <c r="BJ11" s="122"/>
      <c r="BK11" s="65" t="s">
        <v>30</v>
      </c>
      <c r="BL11" s="19"/>
      <c r="BM11" s="7"/>
      <c r="BN11" s="7"/>
      <c r="BO11" s="7"/>
      <c r="BP11" s="7"/>
      <c r="BQ11" s="26"/>
      <c r="BR11" s="24"/>
      <c r="BS11" s="17"/>
      <c r="BT11" s="122"/>
      <c r="BU11" s="65" t="s">
        <v>30</v>
      </c>
      <c r="BV11" s="19"/>
      <c r="BW11" s="7"/>
      <c r="BX11" s="7"/>
      <c r="BY11" s="7"/>
      <c r="BZ11" s="7"/>
      <c r="CA11" s="26"/>
      <c r="CB11" s="24"/>
      <c r="CC11" s="17"/>
      <c r="CD11" s="122"/>
      <c r="CE11" s="65" t="s">
        <v>30</v>
      </c>
      <c r="CF11" s="19"/>
      <c r="CG11" s="7"/>
      <c r="CH11" s="7"/>
      <c r="CI11" s="7"/>
      <c r="CJ11" s="7"/>
      <c r="CK11" s="26"/>
      <c r="CL11" s="24"/>
      <c r="CM11" s="17"/>
      <c r="CN11" s="122"/>
      <c r="CO11" s="65" t="s">
        <v>30</v>
      </c>
      <c r="CP11" s="19"/>
      <c r="CQ11" s="7"/>
      <c r="CR11" s="7"/>
      <c r="CS11" s="7"/>
      <c r="CT11" s="7"/>
      <c r="CU11" s="26"/>
      <c r="CV11" s="24"/>
      <c r="CW11" s="17"/>
      <c r="CX11" s="122"/>
      <c r="CY11" s="65" t="s">
        <v>30</v>
      </c>
      <c r="CZ11" s="19"/>
      <c r="DA11" s="7"/>
      <c r="DB11" s="7"/>
      <c r="DC11" s="7"/>
      <c r="DD11" s="7"/>
      <c r="DE11" s="26"/>
      <c r="DF11" s="24"/>
      <c r="DG11" s="17"/>
      <c r="DH11" s="122"/>
      <c r="DI11" s="65" t="s">
        <v>30</v>
      </c>
      <c r="DJ11" s="19"/>
      <c r="DK11" s="7"/>
      <c r="DL11" s="7"/>
      <c r="DM11" s="7"/>
      <c r="DN11" s="7"/>
      <c r="DO11" s="26"/>
      <c r="DP11" s="24"/>
      <c r="DQ11" s="17"/>
      <c r="DR11" s="122"/>
      <c r="DS11" s="65" t="s">
        <v>30</v>
      </c>
      <c r="DT11" s="19"/>
      <c r="DU11" s="7"/>
      <c r="DV11" s="7"/>
      <c r="DW11" s="7"/>
      <c r="DX11" s="7"/>
      <c r="DY11" s="26"/>
      <c r="DZ11" s="24"/>
      <c r="EA11" s="17"/>
      <c r="EB11" s="131"/>
      <c r="EL11" s="131"/>
      <c r="EV11" s="131"/>
      <c r="FF11" s="131"/>
      <c r="FP11" s="131"/>
      <c r="FZ11" s="131"/>
      <c r="GJ11" s="131"/>
      <c r="GT11" s="131"/>
      <c r="HD11" s="131"/>
      <c r="HN11" s="131"/>
      <c r="HX11" s="131"/>
      <c r="IH11" s="131"/>
      <c r="IR11" s="131"/>
      <c r="JB11" s="131"/>
    </row>
    <row xmlns:x14ac="http://schemas.microsoft.com/office/spreadsheetml/2009/9/ac" r="12" s="1" customFormat="true" ht="15.75" customHeight="true" x14ac:dyDescent="0.2">
      <c r="A12" s="389" t="str">
        <f ca="true">IF(ISBLANK('Data Summary'!A14),"",'Data Summary'!A14)</f>
        <v>TUN_2017_EMIS</v>
      </c>
      <c r="B12" s="122"/>
      <c r="C12" s="65" t="s">
        <v>173</v>
      </c>
      <c r="D12" s="19"/>
      <c r="E12" s="19"/>
      <c r="F12" s="19"/>
      <c r="G12" s="19"/>
      <c r="H12" s="19"/>
      <c r="I12" s="78"/>
      <c r="J12" s="24"/>
      <c r="K12" s="17"/>
      <c r="L12" s="122"/>
      <c r="M12" s="65" t="s">
        <v>173</v>
      </c>
      <c r="N12" s="19"/>
      <c r="O12" s="19"/>
      <c r="P12" s="19"/>
      <c r="Q12" s="19"/>
      <c r="R12" s="19"/>
      <c r="S12" s="78"/>
      <c r="T12" s="24"/>
      <c r="U12" s="17"/>
      <c r="V12" s="122"/>
      <c r="W12" s="65" t="s">
        <v>173</v>
      </c>
      <c r="X12" s="19"/>
      <c r="Y12" s="19"/>
      <c r="Z12" s="19"/>
      <c r="AA12" s="19"/>
      <c r="AB12" s="19"/>
      <c r="AC12" s="78"/>
      <c r="AD12" s="24"/>
      <c r="AE12" s="17"/>
      <c r="AF12" s="122"/>
      <c r="AG12" s="65" t="s">
        <v>173</v>
      </c>
      <c r="AH12" s="19"/>
      <c r="AI12" s="19"/>
      <c r="AJ12" s="19"/>
      <c r="AK12" s="19"/>
      <c r="AL12" s="19"/>
      <c r="AM12" s="78"/>
      <c r="AN12" s="24"/>
      <c r="AO12" s="17"/>
      <c r="AP12" s="122"/>
      <c r="AQ12" s="65" t="s">
        <v>173</v>
      </c>
      <c r="AR12" s="19"/>
      <c r="AS12" s="19"/>
      <c r="AT12" s="19"/>
      <c r="AU12" s="19"/>
      <c r="AV12" s="19"/>
      <c r="AW12" s="78"/>
      <c r="AX12" s="24"/>
      <c r="AY12" s="17"/>
      <c r="AZ12" s="122" t="s">
        <v>242</v>
      </c>
      <c r="BA12" s="65" t="s">
        <v>173</v>
      </c>
      <c r="BB12" s="19">
        <f>BF12</f>
        <v>62.7</v>
      </c>
      <c r="BC12" s="19"/>
      <c r="BD12" s="19"/>
      <c r="BE12" s="19"/>
      <c r="BF12" s="19">
        <f>BF8</f>
        <v>62.7</v>
      </c>
      <c r="BG12" s="78"/>
      <c r="BH12" s="24"/>
      <c r="BI12" s="17"/>
      <c r="BJ12" s="122"/>
      <c r="BK12" s="65" t="s">
        <v>173</v>
      </c>
      <c r="BL12" s="19"/>
      <c r="BM12" s="19"/>
      <c r="BN12" s="19"/>
      <c r="BO12" s="19"/>
      <c r="BP12" s="19"/>
      <c r="BQ12" s="78"/>
      <c r="BR12" s="24"/>
      <c r="BS12" s="17"/>
      <c r="BT12" s="122"/>
      <c r="BU12" s="65" t="s">
        <v>173</v>
      </c>
      <c r="BV12" s="19"/>
      <c r="BW12" s="19"/>
      <c r="BX12" s="19"/>
      <c r="BY12" s="19"/>
      <c r="BZ12" s="19"/>
      <c r="CA12" s="78"/>
      <c r="CB12" s="24"/>
      <c r="CC12" s="17"/>
      <c r="CD12" s="122"/>
      <c r="CE12" s="65" t="s">
        <v>173</v>
      </c>
      <c r="CF12" s="19"/>
      <c r="CG12" s="19"/>
      <c r="CH12" s="19"/>
      <c r="CI12" s="19"/>
      <c r="CJ12" s="19"/>
      <c r="CK12" s="78"/>
      <c r="CL12" s="24"/>
      <c r="CM12" s="17"/>
      <c r="CN12" s="122" t="s">
        <v>252</v>
      </c>
      <c r="CO12" s="65" t="s">
        <v>173</v>
      </c>
      <c r="CP12" s="45"/>
      <c r="CQ12" s="19"/>
      <c r="CR12" s="19"/>
      <c r="CS12" s="19"/>
      <c r="CT12" s="19"/>
      <c r="CU12" s="78"/>
      <c r="CV12" s="24"/>
      <c r="CW12" s="17"/>
      <c r="CX12" s="122"/>
      <c r="CY12" s="65" t="s">
        <v>173</v>
      </c>
      <c r="CZ12" s="45"/>
      <c r="DA12" s="19"/>
      <c r="DB12" s="19"/>
      <c r="DC12" s="19"/>
      <c r="DD12" s="19"/>
      <c r="DE12" s="78"/>
      <c r="DF12" s="24"/>
      <c r="DG12" s="17"/>
      <c r="DH12" s="122"/>
      <c r="DI12" s="65" t="s">
        <v>173</v>
      </c>
      <c r="DJ12" s="45"/>
      <c r="DK12" s="19"/>
      <c r="DL12" s="19"/>
      <c r="DM12" s="19"/>
      <c r="DN12" s="19"/>
      <c r="DO12" s="78"/>
      <c r="DP12" s="24"/>
      <c r="DQ12" s="17"/>
      <c r="DR12" s="122"/>
      <c r="DS12" s="65" t="s">
        <v>173</v>
      </c>
      <c r="DT12" s="45"/>
      <c r="DU12" s="19"/>
      <c r="DV12" s="19"/>
      <c r="DW12" s="19"/>
      <c r="DX12" s="19"/>
      <c r="DY12" s="78"/>
      <c r="DZ12" s="24"/>
      <c r="EA12" s="17"/>
      <c r="EB12" s="132"/>
      <c r="EL12" s="132"/>
      <c r="EV12" s="132"/>
      <c r="FF12" s="132"/>
      <c r="FP12" s="132"/>
      <c r="FZ12" s="132"/>
      <c r="GJ12" s="132"/>
      <c r="GT12" s="132"/>
      <c r="HD12" s="132"/>
      <c r="HN12" s="132"/>
      <c r="HX12" s="132"/>
      <c r="IH12" s="132"/>
      <c r="IR12" s="132"/>
      <c r="JB12" s="132"/>
    </row>
    <row xmlns:x14ac="http://schemas.microsoft.com/office/spreadsheetml/2009/9/ac" r="13" s="277" customFormat="true" ht="18" customHeight="true" x14ac:dyDescent="0.25">
      <c r="A13" s="389" t="str">
        <f ca="true">IF(ISBLANK('Data Summary'!A15),"",'Data Summary'!A15)</f>
        <v>TUN_2017_UIS</v>
      </c>
      <c r="B13" s="266" t="s">
        <v>58</v>
      </c>
      <c r="C13" s="272" t="s">
        <v>28</v>
      </c>
      <c r="D13" s="273"/>
      <c r="E13" s="273"/>
      <c r="F13" s="273"/>
      <c r="G13" s="274"/>
      <c r="H13" s="274"/>
      <c r="I13" s="275"/>
      <c r="J13" s="256"/>
      <c r="K13" s="271"/>
      <c r="L13" s="266" t="s">
        <v>58</v>
      </c>
      <c r="M13" s="272" t="s">
        <v>28</v>
      </c>
      <c r="N13" s="273"/>
      <c r="O13" s="273"/>
      <c r="P13" s="273"/>
      <c r="Q13" s="274"/>
      <c r="R13" s="274"/>
      <c r="S13" s="275"/>
      <c r="T13" s="256"/>
      <c r="U13" s="271"/>
      <c r="V13" s="266" t="s">
        <v>58</v>
      </c>
      <c r="W13" s="272" t="s">
        <v>28</v>
      </c>
      <c r="X13" s="273"/>
      <c r="Y13" s="273"/>
      <c r="Z13" s="273"/>
      <c r="AA13" s="274"/>
      <c r="AB13" s="274"/>
      <c r="AC13" s="275"/>
      <c r="AD13" s="256"/>
      <c r="AE13" s="271"/>
      <c r="AF13" s="266" t="s">
        <v>58</v>
      </c>
      <c r="AG13" s="272" t="s">
        <v>28</v>
      </c>
      <c r="AH13" s="273"/>
      <c r="AI13" s="273"/>
      <c r="AJ13" s="273"/>
      <c r="AK13" s="274"/>
      <c r="AL13" s="274"/>
      <c r="AM13" s="275"/>
      <c r="AN13" s="256"/>
      <c r="AO13" s="271"/>
      <c r="AP13" s="266" t="s">
        <v>58</v>
      </c>
      <c r="AQ13" s="272" t="s">
        <v>28</v>
      </c>
      <c r="AR13" s="273"/>
      <c r="AS13" s="273"/>
      <c r="AT13" s="273"/>
      <c r="AU13" s="274"/>
      <c r="AV13" s="274"/>
      <c r="AW13" s="275"/>
      <c r="AX13" s="256"/>
      <c r="AY13" s="271"/>
      <c r="AZ13" s="266" t="s">
        <v>58</v>
      </c>
      <c r="BA13" s="272" t="s">
        <v>28</v>
      </c>
      <c r="BB13" s="273"/>
      <c r="BC13" s="273"/>
      <c r="BD13" s="273"/>
      <c r="BE13" s="274"/>
      <c r="BF13" s="274"/>
      <c r="BG13" s="275"/>
      <c r="BH13" s="256"/>
      <c r="BI13" s="271"/>
      <c r="BJ13" s="266" t="s">
        <v>58</v>
      </c>
      <c r="BK13" s="272" t="s">
        <v>28</v>
      </c>
      <c r="BL13" s="273"/>
      <c r="BM13" s="273"/>
      <c r="BN13" s="273"/>
      <c r="BO13" s="274"/>
      <c r="BP13" s="274"/>
      <c r="BQ13" s="275"/>
      <c r="BR13" s="256"/>
      <c r="BS13" s="271"/>
      <c r="BT13" s="266" t="s">
        <v>58</v>
      </c>
      <c r="BU13" s="272" t="s">
        <v>28</v>
      </c>
      <c r="BV13" s="273"/>
      <c r="BW13" s="273"/>
      <c r="BX13" s="273"/>
      <c r="BY13" s="274"/>
      <c r="BZ13" s="274"/>
      <c r="CA13" s="275"/>
      <c r="CB13" s="256"/>
      <c r="CC13" s="271"/>
      <c r="CD13" s="266" t="s">
        <v>58</v>
      </c>
      <c r="CE13" s="272" t="s">
        <v>28</v>
      </c>
      <c r="CF13" s="273"/>
      <c r="CG13" s="273"/>
      <c r="CH13" s="273"/>
      <c r="CI13" s="274"/>
      <c r="CJ13" s="274"/>
      <c r="CK13" s="275"/>
      <c r="CL13" s="256"/>
      <c r="CM13" s="271"/>
      <c r="CN13" s="266" t="s">
        <v>58</v>
      </c>
      <c r="CO13" s="272" t="s">
        <v>28</v>
      </c>
      <c r="CP13" s="273"/>
      <c r="CQ13" s="273"/>
      <c r="CR13" s="273"/>
      <c r="CS13" s="274"/>
      <c r="CT13" s="274"/>
      <c r="CU13" s="275"/>
      <c r="CV13" s="256"/>
      <c r="CW13" s="271"/>
      <c r="CX13" s="266" t="s">
        <v>58</v>
      </c>
      <c r="CY13" s="272" t="s">
        <v>28</v>
      </c>
      <c r="CZ13" s="273"/>
      <c r="DA13" s="273"/>
      <c r="DB13" s="273"/>
      <c r="DC13" s="274"/>
      <c r="DD13" s="274"/>
      <c r="DE13" s="275"/>
      <c r="DF13" s="256"/>
      <c r="DG13" s="271"/>
      <c r="DH13" s="266" t="s">
        <v>58</v>
      </c>
      <c r="DI13" s="272" t="s">
        <v>28</v>
      </c>
      <c r="DJ13" s="273"/>
      <c r="DK13" s="273"/>
      <c r="DL13" s="273"/>
      <c r="DM13" s="274"/>
      <c r="DN13" s="274"/>
      <c r="DO13" s="275"/>
      <c r="DP13" s="256"/>
      <c r="DQ13" s="271"/>
      <c r="DR13" s="266" t="s">
        <v>58</v>
      </c>
      <c r="DS13" s="272" t="s">
        <v>28</v>
      </c>
      <c r="DT13" s="273"/>
      <c r="DU13" s="273"/>
      <c r="DV13" s="273"/>
      <c r="DW13" s="274"/>
      <c r="DX13" s="274"/>
      <c r="DY13" s="275"/>
      <c r="DZ13" s="256"/>
      <c r="EA13" s="271"/>
      <c r="EB13" s="276"/>
      <c r="EL13" s="276"/>
      <c r="EV13" s="276"/>
      <c r="FF13" s="276"/>
      <c r="FP13" s="276"/>
      <c r="FZ13" s="276"/>
      <c r="GJ13" s="276"/>
      <c r="GT13" s="276"/>
      <c r="HD13" s="276"/>
      <c r="HN13" s="276"/>
      <c r="HX13" s="276"/>
      <c r="IH13" s="276"/>
      <c r="IR13" s="276"/>
      <c r="JB13" s="276"/>
    </row>
    <row xmlns:x14ac="http://schemas.microsoft.com/office/spreadsheetml/2009/9/ac" r="14" x14ac:dyDescent="0.25">
      <c r="A14" s="389" t="str">
        <f ca="true">IF(ISBLANK('Data Summary'!A16),"",'Data Summary'!A16)</f>
        <v>TUN_2018_UIS</v>
      </c>
      <c r="B14" s="123" t="s">
        <v>31</v>
      </c>
      <c r="C14" s="20">
        <v>0</v>
      </c>
      <c r="D14" s="45">
        <f>SUMPRODUCT(H14:I14,H33:I33)/SUM(H33:I33)</f>
        <v>0.38272127263496364</v>
      </c>
      <c r="E14" s="45"/>
      <c r="F14" s="45"/>
      <c r="G14" s="7"/>
      <c r="H14" s="7">
        <f>100-99.5</f>
        <v>0.5</v>
      </c>
      <c r="I14" s="26">
        <v>0</v>
      </c>
      <c r="J14" s="11"/>
      <c r="K14" s="16"/>
      <c r="L14" s="123" t="s">
        <v>31</v>
      </c>
      <c r="M14" s="20">
        <v>0</v>
      </c>
      <c r="N14" s="45">
        <f>SUMPRODUCT(R14:S14,H33:I33)/SUM(H33:I33)</f>
        <v>0.38272127263496364</v>
      </c>
      <c r="O14" s="45"/>
      <c r="P14" s="45"/>
      <c r="Q14" s="7"/>
      <c r="R14" s="7">
        <v>0.5</v>
      </c>
      <c r="S14" s="26">
        <v>0</v>
      </c>
      <c r="T14" s="11"/>
      <c r="U14" s="16"/>
      <c r="V14" s="123" t="s">
        <v>31</v>
      </c>
      <c r="W14" s="20">
        <v>0</v>
      </c>
      <c r="X14" s="45">
        <f>SUMPRODUCT(AB14:AC14,H33:I33)/SUM(H33:I33)</f>
        <v>0.38272127263496364</v>
      </c>
      <c r="Y14" s="45"/>
      <c r="Z14" s="45"/>
      <c r="AA14" s="7"/>
      <c r="AB14" s="7">
        <v>0.5</v>
      </c>
      <c r="AC14" s="26">
        <v>0</v>
      </c>
      <c r="AD14" s="11"/>
      <c r="AE14" s="16"/>
      <c r="AF14" s="123" t="s">
        <v>31</v>
      </c>
      <c r="AG14" s="20">
        <v>0</v>
      </c>
      <c r="AH14" s="45">
        <f>AL14</f>
        <v>0.74</v>
      </c>
      <c r="AI14" s="45"/>
      <c r="AJ14" s="45"/>
      <c r="AK14" s="7"/>
      <c r="AL14" s="7">
        <v>0.74</v>
      </c>
      <c r="AM14" s="26"/>
      <c r="AN14" s="11"/>
      <c r="AO14" s="16"/>
      <c r="AP14" s="123" t="s">
        <v>31</v>
      </c>
      <c r="AQ14" s="20">
        <v>0</v>
      </c>
      <c r="AR14" s="45">
        <f>(AV14*4568+AW14*1421)/(4568+1421)</f>
        <v>0.56442143930539324</v>
      </c>
      <c r="AS14" s="45"/>
      <c r="AT14" s="45"/>
      <c r="AU14" s="7"/>
      <c r="AV14" s="7">
        <v>0.74</v>
      </c>
      <c r="AW14" s="26">
        <v>0</v>
      </c>
      <c r="AX14" s="11"/>
      <c r="AY14" s="16"/>
      <c r="AZ14" s="123" t="s">
        <v>31</v>
      </c>
      <c r="BA14" s="20">
        <v>0</v>
      </c>
      <c r="BB14" s="45">
        <f>BF14</f>
        <v>7.4775672981056834E-2</v>
      </c>
      <c r="BC14" s="45"/>
      <c r="BD14" s="45"/>
      <c r="BE14" s="7"/>
      <c r="BF14" s="7">
        <v>7.4775672981056834E-2</v>
      </c>
      <c r="BG14" s="26"/>
      <c r="BH14" s="11"/>
      <c r="BI14" s="16"/>
      <c r="BJ14" s="123" t="s">
        <v>31</v>
      </c>
      <c r="BK14" s="20">
        <v>0</v>
      </c>
      <c r="BL14" s="45"/>
      <c r="BM14" s="45"/>
      <c r="BN14" s="45"/>
      <c r="BO14" s="7"/>
      <c r="BP14" s="7"/>
      <c r="BQ14" s="26"/>
      <c r="BR14" s="11"/>
      <c r="BS14" s="16"/>
      <c r="BT14" s="123" t="s">
        <v>31</v>
      </c>
      <c r="BU14" s="20">
        <v>0</v>
      </c>
      <c r="BV14" s="7"/>
      <c r="BW14" s="45"/>
      <c r="BX14" s="45"/>
      <c r="BY14" s="7">
        <v>6.5130571992110466</v>
      </c>
      <c r="BZ14" s="7"/>
      <c r="CA14" s="26"/>
      <c r="CB14" s="11"/>
      <c r="CC14" s="16"/>
      <c r="CD14" s="123" t="s">
        <v>31</v>
      </c>
      <c r="CE14" s="20">
        <v>0</v>
      </c>
      <c r="CF14" s="7">
        <v>0.4</v>
      </c>
      <c r="CG14" s="45"/>
      <c r="CH14" s="45"/>
      <c r="CI14" s="7"/>
      <c r="CJ14" s="7">
        <v>0.4</v>
      </c>
      <c r="CK14" s="26"/>
      <c r="CL14" s="11"/>
      <c r="CM14" s="16"/>
      <c r="CN14" s="123" t="s">
        <v>31</v>
      </c>
      <c r="CO14" s="20">
        <v>0</v>
      </c>
      <c r="CP14" s="7"/>
      <c r="CQ14" s="45"/>
      <c r="CR14" s="45"/>
      <c r="CS14" s="7"/>
      <c r="CT14" s="7"/>
      <c r="CU14" s="26"/>
      <c r="CV14" s="11"/>
      <c r="CW14" s="16"/>
      <c r="CX14" s="123" t="s">
        <v>31</v>
      </c>
      <c r="CY14" s="20">
        <v>0</v>
      </c>
      <c r="CZ14" s="7"/>
      <c r="DA14" s="45"/>
      <c r="DB14" s="45"/>
      <c r="DC14" s="7"/>
      <c r="DD14" s="7"/>
      <c r="DE14" s="26"/>
      <c r="DF14" s="11"/>
      <c r="DG14" s="16"/>
      <c r="DH14" s="123" t="s">
        <v>31</v>
      </c>
      <c r="DI14" s="20">
        <v>0</v>
      </c>
      <c r="DJ14" s="7"/>
      <c r="DK14" s="45"/>
      <c r="DL14" s="45"/>
      <c r="DM14" s="7"/>
      <c r="DN14" s="7"/>
      <c r="DO14" s="26"/>
      <c r="DP14" s="11"/>
      <c r="DQ14" s="16"/>
      <c r="DR14" s="123" t="s">
        <v>31</v>
      </c>
      <c r="DS14" s="20">
        <v>0</v>
      </c>
      <c r="DT14" s="7"/>
      <c r="DU14" s="45"/>
      <c r="DV14" s="45"/>
      <c r="DW14" s="7"/>
      <c r="DX14" s="7"/>
      <c r="DY14" s="26"/>
      <c r="DZ14" s="11"/>
      <c r="EA14" s="16"/>
    </row>
    <row xmlns:x14ac="http://schemas.microsoft.com/office/spreadsheetml/2009/9/ac" r="15" s="2" customFormat="true" x14ac:dyDescent="0.25">
      <c r="A15" s="389" t="str">
        <f ca="true">IF(ISBLANK('Data Summary'!A17),"",'Data Summary'!A17)</f>
        <v>TUN_2020_UIS</v>
      </c>
      <c r="B15" s="123" t="s">
        <v>106</v>
      </c>
      <c r="C15" s="80">
        <v>0</v>
      </c>
      <c r="D15" s="45"/>
      <c r="E15" s="45"/>
      <c r="F15" s="45"/>
      <c r="G15" s="7"/>
      <c r="H15" s="7"/>
      <c r="I15" s="26"/>
      <c r="J15" s="11"/>
      <c r="K15" s="16"/>
      <c r="L15" s="123" t="s">
        <v>106</v>
      </c>
      <c r="M15" s="80">
        <v>0</v>
      </c>
      <c r="N15" s="45"/>
      <c r="O15" s="45"/>
      <c r="P15" s="45"/>
      <c r="Q15" s="7"/>
      <c r="R15" s="7"/>
      <c r="S15" s="26"/>
      <c r="T15" s="11"/>
      <c r="U15" s="16"/>
      <c r="V15" s="123" t="s">
        <v>106</v>
      </c>
      <c r="W15" s="80">
        <v>0</v>
      </c>
      <c r="X15" s="45"/>
      <c r="Y15" s="45"/>
      <c r="Z15" s="45"/>
      <c r="AA15" s="7"/>
      <c r="AB15" s="7"/>
      <c r="AC15" s="26"/>
      <c r="AD15" s="11"/>
      <c r="AE15" s="16"/>
      <c r="AF15" s="123" t="s">
        <v>106</v>
      </c>
      <c r="AG15" s="80">
        <v>0</v>
      </c>
      <c r="AH15" s="45"/>
      <c r="AI15" s="45"/>
      <c r="AJ15" s="45"/>
      <c r="AK15" s="7"/>
      <c r="AL15" s="7"/>
      <c r="AM15" s="26"/>
      <c r="AN15" s="11"/>
      <c r="AO15" s="16"/>
      <c r="AP15" s="123" t="s">
        <v>106</v>
      </c>
      <c r="AQ15" s="80">
        <v>0</v>
      </c>
      <c r="AR15" s="45"/>
      <c r="AS15" s="45"/>
      <c r="AT15" s="45"/>
      <c r="AU15" s="7"/>
      <c r="AV15" s="7"/>
      <c r="AW15" s="26"/>
      <c r="AX15" s="11"/>
      <c r="AY15" s="16"/>
      <c r="AZ15" s="123" t="s">
        <v>106</v>
      </c>
      <c r="BA15" s="80">
        <v>0</v>
      </c>
      <c r="BB15" s="45"/>
      <c r="BC15" s="45"/>
      <c r="BD15" s="45"/>
      <c r="BE15" s="7"/>
      <c r="BF15" s="7"/>
      <c r="BG15" s="26"/>
      <c r="BH15" s="11"/>
      <c r="BI15" s="16"/>
      <c r="BJ15" s="123" t="s">
        <v>106</v>
      </c>
      <c r="BK15" s="80">
        <v>0</v>
      </c>
      <c r="BL15" s="45"/>
      <c r="BM15" s="45"/>
      <c r="BN15" s="45"/>
      <c r="BO15" s="7"/>
      <c r="BP15" s="7"/>
      <c r="BQ15" s="26"/>
      <c r="BR15" s="11"/>
      <c r="BS15" s="16"/>
      <c r="BT15" s="123" t="s">
        <v>106</v>
      </c>
      <c r="BU15" s="80">
        <v>0</v>
      </c>
      <c r="BV15" s="45"/>
      <c r="BW15" s="45"/>
      <c r="BX15" s="45"/>
      <c r="BY15" s="7"/>
      <c r="BZ15" s="7"/>
      <c r="CA15" s="26"/>
      <c r="CB15" s="11"/>
      <c r="CC15" s="16"/>
      <c r="CD15" s="123" t="s">
        <v>106</v>
      </c>
      <c r="CE15" s="80">
        <v>0</v>
      </c>
      <c r="CF15" s="45"/>
      <c r="CG15" s="45"/>
      <c r="CH15" s="45"/>
      <c r="CI15" s="7"/>
      <c r="CJ15" s="7"/>
      <c r="CK15" s="26"/>
      <c r="CL15" s="11"/>
      <c r="CM15" s="16"/>
      <c r="CN15" s="123" t="s">
        <v>106</v>
      </c>
      <c r="CO15" s="80">
        <v>0</v>
      </c>
      <c r="CP15" s="45"/>
      <c r="CQ15" s="45"/>
      <c r="CR15" s="45"/>
      <c r="CS15" s="7"/>
      <c r="CT15" s="7"/>
      <c r="CU15" s="26"/>
      <c r="CV15" s="11"/>
      <c r="CW15" s="16"/>
      <c r="CX15" s="123" t="s">
        <v>106</v>
      </c>
      <c r="CY15" s="80">
        <v>0</v>
      </c>
      <c r="CZ15" s="45"/>
      <c r="DA15" s="45"/>
      <c r="DB15" s="45"/>
      <c r="DC15" s="7"/>
      <c r="DD15" s="7"/>
      <c r="DE15" s="26"/>
      <c r="DF15" s="11"/>
      <c r="DG15" s="16"/>
      <c r="DH15" s="123" t="s">
        <v>106</v>
      </c>
      <c r="DI15" s="80">
        <v>0</v>
      </c>
      <c r="DJ15" s="45"/>
      <c r="DK15" s="45"/>
      <c r="DL15" s="45"/>
      <c r="DM15" s="7"/>
      <c r="DN15" s="7"/>
      <c r="DO15" s="26"/>
      <c r="DP15" s="11"/>
      <c r="DQ15" s="16"/>
      <c r="DR15" s="123" t="s">
        <v>106</v>
      </c>
      <c r="DS15" s="80">
        <v>0</v>
      </c>
      <c r="DT15" s="45"/>
      <c r="DU15" s="45"/>
      <c r="DV15" s="45"/>
      <c r="DW15" s="7"/>
      <c r="DX15" s="7"/>
      <c r="DY15" s="26"/>
      <c r="DZ15" s="11"/>
      <c r="EA15" s="16"/>
      <c r="EB15" s="134"/>
      <c r="EL15" s="134"/>
      <c r="EV15" s="134"/>
      <c r="FF15" s="134"/>
      <c r="FP15" s="134"/>
      <c r="FZ15" s="134"/>
      <c r="GJ15" s="134"/>
      <c r="GT15" s="134"/>
      <c r="HD15" s="134"/>
      <c r="HN15" s="134"/>
      <c r="HX15" s="134"/>
      <c r="IH15" s="134"/>
      <c r="IR15" s="134"/>
      <c r="JB15" s="134"/>
    </row>
    <row xmlns:x14ac="http://schemas.microsoft.com/office/spreadsheetml/2009/9/ac" r="16" s="2" customFormat="true" x14ac:dyDescent="0.25">
      <c r="A16" s="389" t="str">
        <f ca="true">IF(ISBLANK('Data Summary'!A18),"",'Data Summary'!A18)</f>
        <v>TUN_2021_UIS</v>
      </c>
      <c r="B16" s="124"/>
      <c r="C16" s="21"/>
      <c r="D16" s="79"/>
      <c r="E16" s="45"/>
      <c r="F16" s="7"/>
      <c r="G16" s="7"/>
      <c r="H16" s="7"/>
      <c r="I16" s="26"/>
      <c r="J16" s="11"/>
      <c r="K16" s="16"/>
      <c r="L16" s="124"/>
      <c r="M16" s="21"/>
      <c r="N16" s="79"/>
      <c r="O16" s="45"/>
      <c r="P16" s="7"/>
      <c r="Q16" s="7"/>
      <c r="R16" s="7"/>
      <c r="S16" s="26"/>
      <c r="T16" s="11"/>
      <c r="U16" s="16"/>
      <c r="V16" s="124"/>
      <c r="W16" s="21"/>
      <c r="X16" s="79"/>
      <c r="Y16" s="45"/>
      <c r="Z16" s="45"/>
      <c r="AA16" s="7"/>
      <c r="AB16" s="7"/>
      <c r="AC16" s="26"/>
      <c r="AD16" s="11"/>
      <c r="AE16" s="16"/>
      <c r="AF16" s="124"/>
      <c r="AG16" s="21"/>
      <c r="AH16" s="79"/>
      <c r="AI16" s="45"/>
      <c r="AJ16" s="7"/>
      <c r="AK16" s="7"/>
      <c r="AL16" s="7"/>
      <c r="AM16" s="26"/>
      <c r="AN16" s="11"/>
      <c r="AO16" s="16"/>
      <c r="AP16" s="124"/>
      <c r="AQ16" s="21"/>
      <c r="AR16" s="79"/>
      <c r="AS16" s="195"/>
      <c r="AT16" s="195"/>
      <c r="AU16" s="9"/>
      <c r="AV16" s="7"/>
      <c r="AW16" s="26"/>
      <c r="AX16" s="11"/>
      <c r="AY16" s="16"/>
      <c r="AZ16" s="124" t="s">
        <v>236</v>
      </c>
      <c r="BA16" s="21">
        <v>1</v>
      </c>
      <c r="BB16" s="45">
        <f t="shared" ref="BB16:BB19" si="13">BF16</f>
        <v>29.877642073778663</v>
      </c>
      <c r="BC16" s="45"/>
      <c r="BD16" s="45"/>
      <c r="BE16" s="7"/>
      <c r="BF16" s="7">
        <v>29.877642073778663</v>
      </c>
      <c r="BG16" s="26"/>
      <c r="BH16" s="11"/>
      <c r="BI16" s="16"/>
      <c r="BJ16" s="124" t="s">
        <v>20</v>
      </c>
      <c r="BK16" s="21">
        <v>1</v>
      </c>
      <c r="BL16" s="19">
        <v>99.63</v>
      </c>
      <c r="BM16" s="19"/>
      <c r="BN16" s="19"/>
      <c r="BO16" s="19"/>
      <c r="BP16" s="19">
        <v>99.63</v>
      </c>
      <c r="BQ16" s="78"/>
      <c r="BR16" s="11"/>
      <c r="BS16" s="16"/>
      <c r="BT16" s="124" t="s">
        <v>297</v>
      </c>
      <c r="BU16" s="21">
        <v>1</v>
      </c>
      <c r="BV16" s="7"/>
      <c r="BW16" s="45"/>
      <c r="BX16" s="45"/>
      <c r="BY16" s="7">
        <v>79.5</v>
      </c>
      <c r="BZ16" s="7"/>
      <c r="CA16" s="26"/>
      <c r="CB16" s="11"/>
      <c r="CC16" s="16"/>
      <c r="CD16" s="124"/>
      <c r="CE16" s="21"/>
      <c r="CF16" s="7"/>
      <c r="CG16" s="45"/>
      <c r="CH16" s="45"/>
      <c r="CI16" s="7"/>
      <c r="CJ16" s="7"/>
      <c r="CK16" s="26"/>
      <c r="CL16" s="11"/>
      <c r="CM16" s="16"/>
      <c r="CN16" s="124" t="s">
        <v>20</v>
      </c>
      <c r="CO16" s="21">
        <v>1</v>
      </c>
      <c r="CP16" s="45">
        <f>(CT16*4568+CU16*1421)/(4568+1421)</f>
        <v>99.305698707523717</v>
      </c>
      <c r="CQ16" s="19"/>
      <c r="CR16" s="19"/>
      <c r="CS16" s="19"/>
      <c r="CT16" s="19">
        <v>99.617630000000005</v>
      </c>
      <c r="CU16" s="78">
        <v>98.302952652610543</v>
      </c>
      <c r="CV16" s="11"/>
      <c r="CW16" s="16"/>
      <c r="CX16" s="124"/>
      <c r="CY16" s="21"/>
      <c r="CZ16" s="7"/>
      <c r="DA16" s="45"/>
      <c r="DB16" s="45"/>
      <c r="DC16" s="7"/>
      <c r="DD16" s="7"/>
      <c r="DE16" s="26"/>
      <c r="DF16" s="11"/>
      <c r="DG16" s="16"/>
      <c r="DH16" s="124" t="s">
        <v>20</v>
      </c>
      <c r="DI16" s="21">
        <v>1</v>
      </c>
      <c r="DJ16" s="45">
        <v>99.442701710989468</v>
      </c>
      <c r="DK16" s="19"/>
      <c r="DL16" s="19"/>
      <c r="DM16" s="19"/>
      <c r="DN16" s="19">
        <v>99.749179999999996</v>
      </c>
      <c r="DO16" s="78">
        <v>99.134868762223917</v>
      </c>
      <c r="DP16" s="11"/>
      <c r="DQ16" s="16"/>
      <c r="DR16" s="124" t="s">
        <v>20</v>
      </c>
      <c r="DS16" s="21">
        <v>1</v>
      </c>
      <c r="DT16" s="45">
        <v>99.411742482699523</v>
      </c>
      <c r="DU16" s="19"/>
      <c r="DV16" s="19"/>
      <c r="DW16" s="19"/>
      <c r="DX16" s="19">
        <v>99.77</v>
      </c>
      <c r="DY16" s="78">
        <v>99.041317414845111</v>
      </c>
      <c r="DZ16" s="11"/>
      <c r="EA16" s="16"/>
      <c r="EB16" s="134"/>
      <c r="EL16" s="134"/>
      <c r="EV16" s="134"/>
      <c r="FF16" s="134"/>
      <c r="FP16" s="134"/>
      <c r="FZ16" s="134"/>
      <c r="GJ16" s="134"/>
      <c r="GT16" s="134"/>
      <c r="HD16" s="134"/>
      <c r="HN16" s="134"/>
      <c r="HX16" s="134"/>
      <c r="IH16" s="134"/>
      <c r="IR16" s="134"/>
      <c r="JB16" s="134"/>
    </row>
    <row xmlns:x14ac="http://schemas.microsoft.com/office/spreadsheetml/2009/9/ac" r="17" s="2" customFormat="true" x14ac:dyDescent="0.25">
      <c r="A17" s="390" t="str">
        <f ca="true">IF(ISBLANK('Data Summary'!A19),"",'Data Summary'!A19)</f>
        <v/>
      </c>
      <c r="B17" s="124"/>
      <c r="C17" s="22"/>
      <c r="D17" s="45"/>
      <c r="E17" s="7"/>
      <c r="F17" s="7"/>
      <c r="G17" s="7"/>
      <c r="H17" s="7"/>
      <c r="I17" s="26"/>
      <c r="J17" s="11"/>
      <c r="K17" s="16"/>
      <c r="L17" s="124"/>
      <c r="M17" s="22"/>
      <c r="N17" s="45"/>
      <c r="O17" s="7"/>
      <c r="P17" s="7"/>
      <c r="Q17" s="7"/>
      <c r="R17" s="7"/>
      <c r="S17" s="26"/>
      <c r="T17" s="11"/>
      <c r="U17" s="16"/>
      <c r="V17" s="124"/>
      <c r="W17" s="22"/>
      <c r="X17" s="45"/>
      <c r="Y17" s="7"/>
      <c r="Z17" s="7"/>
      <c r="AA17" s="7"/>
      <c r="AB17" s="7"/>
      <c r="AC17" s="26"/>
      <c r="AD17" s="11"/>
      <c r="AE17" s="16"/>
      <c r="AF17" s="124"/>
      <c r="AG17" s="22"/>
      <c r="AH17" s="45"/>
      <c r="AI17" s="7"/>
      <c r="AJ17" s="7"/>
      <c r="AK17" s="7"/>
      <c r="AL17" s="7"/>
      <c r="AM17" s="26"/>
      <c r="AN17" s="11"/>
      <c r="AO17" s="16"/>
      <c r="AP17" s="124"/>
      <c r="AQ17" s="22"/>
      <c r="AR17" s="45"/>
      <c r="AS17" s="7"/>
      <c r="AT17" s="7"/>
      <c r="AU17" s="7"/>
      <c r="AV17" s="7"/>
      <c r="AW17" s="26"/>
      <c r="AX17" s="11"/>
      <c r="AY17" s="16"/>
      <c r="AZ17" s="124" t="s">
        <v>237</v>
      </c>
      <c r="BA17" s="22">
        <v>1</v>
      </c>
      <c r="BB17" s="45">
        <f t="shared" si="13"/>
        <v>41.140314032901294</v>
      </c>
      <c r="BC17" s="7"/>
      <c r="BD17" s="7"/>
      <c r="BE17" s="7"/>
      <c r="BF17" s="7">
        <v>41.140314032901294</v>
      </c>
      <c r="BG17" s="26"/>
      <c r="BH17" s="11"/>
      <c r="BI17" s="16"/>
      <c r="BJ17" s="124"/>
      <c r="BK17" s="22"/>
      <c r="BL17" s="45"/>
      <c r="BM17" s="7"/>
      <c r="BN17" s="7"/>
      <c r="BO17" s="7"/>
      <c r="BP17" s="7"/>
      <c r="BQ17" s="26"/>
      <c r="BR17" s="11"/>
      <c r="BS17" s="16"/>
      <c r="BT17" s="124" t="s">
        <v>298</v>
      </c>
      <c r="BU17" s="22">
        <v>0.5</v>
      </c>
      <c r="BV17" s="45"/>
      <c r="BW17" s="7"/>
      <c r="BX17" s="7"/>
      <c r="BY17" s="7">
        <v>13.986942800788952</v>
      </c>
      <c r="BZ17" s="7"/>
      <c r="CA17" s="26"/>
      <c r="CB17" s="11"/>
      <c r="CC17" s="16"/>
      <c r="CD17" s="124"/>
      <c r="CE17" s="22"/>
      <c r="CF17" s="45"/>
      <c r="CG17" s="7"/>
      <c r="CH17" s="7"/>
      <c r="CI17" s="7"/>
      <c r="CJ17" s="7"/>
      <c r="CK17" s="26"/>
      <c r="CL17" s="11"/>
      <c r="CM17" s="16"/>
      <c r="CN17" s="124"/>
      <c r="CO17" s="22"/>
      <c r="CP17" s="45"/>
      <c r="CQ17" s="7"/>
      <c r="CR17" s="7"/>
      <c r="CS17" s="7"/>
      <c r="CT17" s="7"/>
      <c r="CU17" s="26"/>
      <c r="CV17" s="11"/>
      <c r="CW17" s="16"/>
      <c r="CX17" s="124"/>
      <c r="CY17" s="22"/>
      <c r="CZ17" s="45"/>
      <c r="DA17" s="7"/>
      <c r="DB17" s="7"/>
      <c r="DC17" s="7"/>
      <c r="DD17" s="7"/>
      <c r="DE17" s="26"/>
      <c r="DF17" s="11"/>
      <c r="DG17" s="16"/>
      <c r="DH17" s="124"/>
      <c r="DI17" s="22"/>
      <c r="DJ17" s="45"/>
      <c r="DK17" s="7"/>
      <c r="DL17" s="7"/>
      <c r="DM17" s="7"/>
      <c r="DN17" s="7"/>
      <c r="DO17" s="26"/>
      <c r="DP17" s="11"/>
      <c r="DQ17" s="16"/>
      <c r="DR17" s="124"/>
      <c r="DS17" s="22"/>
      <c r="DT17" s="45"/>
      <c r="DU17" s="7"/>
      <c r="DV17" s="7"/>
      <c r="DW17" s="7"/>
      <c r="DX17" s="7"/>
      <c r="DY17" s="26"/>
      <c r="DZ17" s="11"/>
      <c r="EA17" s="16"/>
      <c r="EB17" s="134"/>
      <c r="EL17" s="134"/>
      <c r="EV17" s="134"/>
      <c r="FF17" s="134"/>
      <c r="FP17" s="134"/>
      <c r="FZ17" s="134"/>
      <c r="GJ17" s="134"/>
      <c r="GT17" s="134"/>
      <c r="HD17" s="134"/>
      <c r="HN17" s="134"/>
      <c r="HX17" s="134"/>
      <c r="IH17" s="134"/>
      <c r="IR17" s="134"/>
      <c r="JB17" s="134"/>
    </row>
    <row xmlns:x14ac="http://schemas.microsoft.com/office/spreadsheetml/2009/9/ac" r="18" s="2" customFormat="true" x14ac:dyDescent="0.25">
      <c r="A18" s="390" t="str">
        <f ca="true">IF(ISBLANK('Data Summary'!A20),"",'Data Summary'!A20)</f>
        <v/>
      </c>
      <c r="B18" s="124"/>
      <c r="C18" s="22"/>
      <c r="D18" s="7"/>
      <c r="E18" s="7"/>
      <c r="F18" s="7"/>
      <c r="G18" s="7"/>
      <c r="H18" s="7"/>
      <c r="I18" s="26"/>
      <c r="J18" s="11"/>
      <c r="K18" s="16"/>
      <c r="L18" s="124"/>
      <c r="M18" s="22"/>
      <c r="N18" s="7"/>
      <c r="O18" s="7"/>
      <c r="P18" s="7"/>
      <c r="Q18" s="7"/>
      <c r="R18" s="7"/>
      <c r="S18" s="26"/>
      <c r="T18" s="11"/>
      <c r="U18" s="16"/>
      <c r="V18" s="124"/>
      <c r="W18" s="22"/>
      <c r="X18" s="7"/>
      <c r="Y18" s="7"/>
      <c r="Z18" s="7"/>
      <c r="AA18" s="7"/>
      <c r="AB18" s="7"/>
      <c r="AC18" s="26"/>
      <c r="AD18" s="11"/>
      <c r="AE18" s="16"/>
      <c r="AF18" s="124"/>
      <c r="AG18" s="22"/>
      <c r="AH18" s="7"/>
      <c r="AI18" s="7"/>
      <c r="AJ18" s="7"/>
      <c r="AK18" s="7"/>
      <c r="AL18" s="7"/>
      <c r="AM18" s="26"/>
      <c r="AN18" s="11"/>
      <c r="AO18" s="16"/>
      <c r="AP18" s="124"/>
      <c r="AQ18" s="22"/>
      <c r="AR18" s="7"/>
      <c r="AS18" s="7"/>
      <c r="AT18" s="7"/>
      <c r="AU18" s="7"/>
      <c r="AV18" s="7"/>
      <c r="AW18" s="26"/>
      <c r="AX18" s="11"/>
      <c r="AY18" s="16"/>
      <c r="AZ18" s="124" t="s">
        <v>238</v>
      </c>
      <c r="BA18" s="22">
        <v>0.5</v>
      </c>
      <c r="BB18" s="45">
        <f t="shared" si="13"/>
        <v>28.567722308075773</v>
      </c>
      <c r="BC18" s="7"/>
      <c r="BD18" s="7"/>
      <c r="BE18" s="7"/>
      <c r="BF18" s="7">
        <v>28.567722308075773</v>
      </c>
      <c r="BG18" s="26"/>
      <c r="BH18" s="11"/>
      <c r="BI18" s="16"/>
      <c r="BJ18" s="124"/>
      <c r="BK18" s="22"/>
      <c r="BL18" s="7"/>
      <c r="BM18" s="7"/>
      <c r="BN18" s="7"/>
      <c r="BO18" s="7"/>
      <c r="BP18" s="7"/>
      <c r="BQ18" s="26"/>
      <c r="BR18" s="11"/>
      <c r="BS18" s="16"/>
      <c r="BT18" s="124"/>
      <c r="BU18" s="22"/>
      <c r="BV18" s="7"/>
      <c r="BW18" s="7"/>
      <c r="BX18" s="7"/>
      <c r="BY18" s="7"/>
      <c r="BZ18" s="7"/>
      <c r="CA18" s="26"/>
      <c r="CB18" s="11"/>
      <c r="CC18" s="16"/>
      <c r="CD18" s="124"/>
      <c r="CE18" s="22"/>
      <c r="CF18" s="7"/>
      <c r="CG18" s="7"/>
      <c r="CH18" s="7"/>
      <c r="CI18" s="7"/>
      <c r="CJ18" s="7"/>
      <c r="CK18" s="26"/>
      <c r="CL18" s="11"/>
      <c r="CM18" s="16"/>
      <c r="CN18" s="124"/>
      <c r="CO18" s="22"/>
      <c r="CP18" s="7"/>
      <c r="CQ18" s="7"/>
      <c r="CR18" s="7"/>
      <c r="CS18" s="7"/>
      <c r="CT18" s="7"/>
      <c r="CU18" s="26"/>
      <c r="CV18" s="11"/>
      <c r="CW18" s="16"/>
      <c r="CX18" s="124"/>
      <c r="CY18" s="22"/>
      <c r="CZ18" s="7"/>
      <c r="DA18" s="7"/>
      <c r="DB18" s="7"/>
      <c r="DC18" s="7"/>
      <c r="DD18" s="7"/>
      <c r="DE18" s="26"/>
      <c r="DF18" s="11"/>
      <c r="DG18" s="16"/>
      <c r="DH18" s="124"/>
      <c r="DI18" s="22"/>
      <c r="DJ18" s="7"/>
      <c r="DK18" s="7"/>
      <c r="DL18" s="7"/>
      <c r="DM18" s="7"/>
      <c r="DN18" s="7"/>
      <c r="DO18" s="26"/>
      <c r="DP18" s="11"/>
      <c r="DQ18" s="16"/>
      <c r="DR18" s="124"/>
      <c r="DS18" s="22"/>
      <c r="DT18" s="7"/>
      <c r="DU18" s="7"/>
      <c r="DV18" s="7"/>
      <c r="DW18" s="7"/>
      <c r="DX18" s="7"/>
      <c r="DY18" s="26"/>
      <c r="DZ18" s="11"/>
      <c r="EA18" s="16"/>
      <c r="EB18" s="134"/>
      <c r="EL18" s="134"/>
      <c r="EV18" s="134"/>
      <c r="FF18" s="134"/>
      <c r="FP18" s="134"/>
      <c r="FZ18" s="134"/>
      <c r="GJ18" s="134"/>
      <c r="GT18" s="134"/>
      <c r="HD18" s="134"/>
      <c r="HN18" s="134"/>
      <c r="HX18" s="134"/>
      <c r="IH18" s="134"/>
      <c r="IR18" s="134"/>
      <c r="JB18" s="134"/>
    </row>
    <row xmlns:x14ac="http://schemas.microsoft.com/office/spreadsheetml/2009/9/ac" r="19" s="2" customFormat="true" x14ac:dyDescent="0.25">
      <c r="A19" s="390" t="str">
        <f ca="true">IF(ISBLANK('Data Summary'!A21),"",'Data Summary'!A21)</f>
        <v/>
      </c>
      <c r="B19" s="124"/>
      <c r="C19" s="22"/>
      <c r="D19" s="7"/>
      <c r="E19" s="7"/>
      <c r="F19" s="67"/>
      <c r="G19" s="7"/>
      <c r="H19" s="7"/>
      <c r="I19" s="26"/>
      <c r="J19" s="11"/>
      <c r="K19" s="16"/>
      <c r="L19" s="124"/>
      <c r="M19" s="22"/>
      <c r="N19" s="7"/>
      <c r="O19" s="7"/>
      <c r="P19" s="67"/>
      <c r="Q19" s="7"/>
      <c r="R19" s="7"/>
      <c r="S19" s="26"/>
      <c r="T19" s="11"/>
      <c r="U19" s="16"/>
      <c r="V19" s="124"/>
      <c r="W19" s="22"/>
      <c r="X19" s="7"/>
      <c r="Y19" s="7"/>
      <c r="Z19" s="7"/>
      <c r="AA19" s="7"/>
      <c r="AB19" s="7"/>
      <c r="AC19" s="26"/>
      <c r="AD19" s="11"/>
      <c r="AE19" s="16"/>
      <c r="AF19" s="124"/>
      <c r="AG19" s="22"/>
      <c r="AH19" s="7"/>
      <c r="AI19" s="7"/>
      <c r="AJ19" s="67"/>
      <c r="AK19" s="7"/>
      <c r="AL19" s="7"/>
      <c r="AM19" s="26"/>
      <c r="AN19" s="11"/>
      <c r="AO19" s="16"/>
      <c r="AP19" s="124"/>
      <c r="AQ19" s="22"/>
      <c r="AR19" s="7"/>
      <c r="AS19" s="7"/>
      <c r="AT19" s="67"/>
      <c r="AU19" s="7"/>
      <c r="AV19" s="7"/>
      <c r="AW19" s="26"/>
      <c r="AX19" s="11"/>
      <c r="AY19" s="16"/>
      <c r="AZ19" s="124" t="s">
        <v>239</v>
      </c>
      <c r="BA19" s="22">
        <v>0.5</v>
      </c>
      <c r="BB19" s="45">
        <f t="shared" si="13"/>
        <v>0.34923865902293122</v>
      </c>
      <c r="BC19" s="7"/>
      <c r="BD19" s="7"/>
      <c r="BE19" s="7"/>
      <c r="BF19" s="7">
        <v>0.34923865902293122</v>
      </c>
      <c r="BG19" s="26"/>
      <c r="BH19" s="11"/>
      <c r="BI19" s="16"/>
      <c r="BJ19" s="124"/>
      <c r="BK19" s="22"/>
      <c r="BL19" s="7"/>
      <c r="BM19" s="7"/>
      <c r="BN19" s="7"/>
      <c r="BO19" s="7"/>
      <c r="BP19" s="7"/>
      <c r="BQ19" s="26"/>
      <c r="BR19" s="11"/>
      <c r="BS19" s="16"/>
      <c r="BT19" s="124"/>
      <c r="BU19" s="22"/>
      <c r="BV19" s="7"/>
      <c r="BW19" s="7"/>
      <c r="BX19" s="7"/>
      <c r="BY19" s="7"/>
      <c r="BZ19" s="7"/>
      <c r="CA19" s="26"/>
      <c r="CB19" s="11"/>
      <c r="CC19" s="16"/>
      <c r="CD19" s="124"/>
      <c r="CE19" s="22"/>
      <c r="CF19" s="7"/>
      <c r="CG19" s="7"/>
      <c r="CH19" s="7"/>
      <c r="CI19" s="7"/>
      <c r="CJ19" s="7"/>
      <c r="CK19" s="26"/>
      <c r="CL19" s="11"/>
      <c r="CM19" s="16"/>
      <c r="CN19" s="124"/>
      <c r="CO19" s="22"/>
      <c r="CP19" s="7"/>
      <c r="CQ19" s="7"/>
      <c r="CR19" s="7"/>
      <c r="CS19" s="7"/>
      <c r="CT19" s="7"/>
      <c r="CU19" s="26"/>
      <c r="CV19" s="11"/>
      <c r="CW19" s="16"/>
      <c r="CX19" s="124"/>
      <c r="CY19" s="22"/>
      <c r="CZ19" s="7"/>
      <c r="DA19" s="7"/>
      <c r="DB19" s="7"/>
      <c r="DC19" s="7"/>
      <c r="DD19" s="7"/>
      <c r="DE19" s="26"/>
      <c r="DF19" s="11"/>
      <c r="DG19" s="16"/>
      <c r="DH19" s="124"/>
      <c r="DI19" s="22"/>
      <c r="DJ19" s="7"/>
      <c r="DK19" s="7"/>
      <c r="DL19" s="7"/>
      <c r="DM19" s="7"/>
      <c r="DN19" s="7"/>
      <c r="DO19" s="26"/>
      <c r="DP19" s="11"/>
      <c r="DQ19" s="16"/>
      <c r="DR19" s="124"/>
      <c r="DS19" s="22"/>
      <c r="DT19" s="7"/>
      <c r="DU19" s="7"/>
      <c r="DV19" s="7"/>
      <c r="DW19" s="7"/>
      <c r="DX19" s="7"/>
      <c r="DY19" s="26"/>
      <c r="DZ19" s="11"/>
      <c r="EA19" s="16"/>
      <c r="EB19" s="134"/>
      <c r="EL19" s="134"/>
      <c r="EV19" s="134"/>
      <c r="FF19" s="134"/>
      <c r="FP19" s="134"/>
      <c r="FZ19" s="134"/>
      <c r="GJ19" s="134"/>
      <c r="GT19" s="134"/>
      <c r="HD19" s="134"/>
      <c r="HN19" s="134"/>
      <c r="HX19" s="134"/>
      <c r="IH19" s="134"/>
      <c r="IR19" s="134"/>
      <c r="JB19" s="134"/>
    </row>
    <row xmlns:x14ac="http://schemas.microsoft.com/office/spreadsheetml/2009/9/ac" r="20" s="2" customFormat="true" x14ac:dyDescent="0.25">
      <c r="A20" s="390" t="str">
        <f ca="true">IF(ISBLANK('Data Summary'!A22),"",'Data Summary'!A22)</f>
        <v/>
      </c>
      <c r="B20" s="124"/>
      <c r="C20" s="21"/>
      <c r="D20" s="7"/>
      <c r="E20" s="67"/>
      <c r="F20" s="67"/>
      <c r="G20" s="7"/>
      <c r="H20" s="7"/>
      <c r="I20" s="26"/>
      <c r="J20" s="11"/>
      <c r="K20" s="16"/>
      <c r="L20" s="124"/>
      <c r="M20" s="21"/>
      <c r="N20" s="7"/>
      <c r="O20" s="67"/>
      <c r="P20" s="67"/>
      <c r="Q20" s="7"/>
      <c r="R20" s="7"/>
      <c r="S20" s="26"/>
      <c r="T20" s="11"/>
      <c r="U20" s="16"/>
      <c r="V20" s="124"/>
      <c r="W20" s="21"/>
      <c r="X20" s="7"/>
      <c r="Y20" s="67"/>
      <c r="Z20" s="67"/>
      <c r="AA20" s="7"/>
      <c r="AB20" s="7"/>
      <c r="AC20" s="26"/>
      <c r="AD20" s="11"/>
      <c r="AE20" s="16"/>
      <c r="AF20" s="124"/>
      <c r="AG20" s="21"/>
      <c r="AH20" s="7"/>
      <c r="AI20" s="67"/>
      <c r="AJ20" s="67"/>
      <c r="AK20" s="7"/>
      <c r="AL20" s="7"/>
      <c r="AM20" s="26"/>
      <c r="AN20" s="11"/>
      <c r="AO20" s="16"/>
      <c r="AP20" s="124"/>
      <c r="AQ20" s="21"/>
      <c r="AR20" s="7"/>
      <c r="AS20" s="67"/>
      <c r="AT20" s="67"/>
      <c r="AU20" s="7"/>
      <c r="AV20" s="7"/>
      <c r="AW20" s="26"/>
      <c r="AX20" s="11"/>
      <c r="AY20" s="16"/>
      <c r="AZ20" s="124"/>
      <c r="BA20" s="21"/>
      <c r="BB20" s="7"/>
      <c r="BC20" s="67"/>
      <c r="BD20" s="67"/>
      <c r="BE20" s="7"/>
      <c r="BF20" s="7"/>
      <c r="BG20" s="26"/>
      <c r="BH20" s="11"/>
      <c r="BI20" s="16"/>
      <c r="BJ20" s="124"/>
      <c r="BK20" s="21"/>
      <c r="BL20" s="7"/>
      <c r="BM20" s="67"/>
      <c r="BN20" s="67"/>
      <c r="BO20" s="7"/>
      <c r="BP20" s="7"/>
      <c r="BQ20" s="26"/>
      <c r="BR20" s="11"/>
      <c r="BS20" s="16"/>
      <c r="BT20" s="124"/>
      <c r="BU20" s="21"/>
      <c r="BV20" s="7"/>
      <c r="BW20" s="67"/>
      <c r="BX20" s="67"/>
      <c r="BY20" s="7"/>
      <c r="BZ20" s="7"/>
      <c r="CA20" s="26"/>
      <c r="CB20" s="11"/>
      <c r="CC20" s="16"/>
      <c r="CD20" s="124"/>
      <c r="CE20" s="21"/>
      <c r="CF20" s="7"/>
      <c r="CG20" s="67"/>
      <c r="CH20" s="67"/>
      <c r="CI20" s="7"/>
      <c r="CJ20" s="7"/>
      <c r="CK20" s="26"/>
      <c r="CL20" s="11"/>
      <c r="CM20" s="16"/>
      <c r="CN20" s="124"/>
      <c r="CO20" s="21"/>
      <c r="CP20" s="7"/>
      <c r="CQ20" s="67"/>
      <c r="CR20" s="67"/>
      <c r="CS20" s="7"/>
      <c r="CT20" s="7"/>
      <c r="CU20" s="26"/>
      <c r="CV20" s="11"/>
      <c r="CW20" s="16"/>
      <c r="CX20" s="124"/>
      <c r="CY20" s="21"/>
      <c r="CZ20" s="7"/>
      <c r="DA20" s="67"/>
      <c r="DB20" s="67"/>
      <c r="DC20" s="7"/>
      <c r="DD20" s="7"/>
      <c r="DE20" s="26"/>
      <c r="DF20" s="11"/>
      <c r="DG20" s="16"/>
      <c r="DH20" s="124"/>
      <c r="DI20" s="21"/>
      <c r="DJ20" s="7"/>
      <c r="DK20" s="67"/>
      <c r="DL20" s="67"/>
      <c r="DM20" s="7"/>
      <c r="DN20" s="7"/>
      <c r="DO20" s="26"/>
      <c r="DP20" s="11"/>
      <c r="DQ20" s="16"/>
      <c r="DR20" s="124"/>
      <c r="DS20" s="21"/>
      <c r="DT20" s="7"/>
      <c r="DU20" s="67"/>
      <c r="DV20" s="67"/>
      <c r="DW20" s="7"/>
      <c r="DX20" s="7"/>
      <c r="DY20" s="26"/>
      <c r="DZ20" s="11"/>
      <c r="EA20" s="16"/>
      <c r="EB20" s="134"/>
      <c r="EL20" s="134"/>
      <c r="EV20" s="134"/>
      <c r="FF20" s="134"/>
      <c r="FP20" s="134"/>
      <c r="FZ20" s="134"/>
      <c r="GJ20" s="134"/>
      <c r="GT20" s="134"/>
      <c r="HD20" s="134"/>
      <c r="HN20" s="134"/>
      <c r="HX20" s="134"/>
      <c r="IH20" s="134"/>
      <c r="IR20" s="134"/>
      <c r="JB20" s="134"/>
    </row>
    <row xmlns:x14ac="http://schemas.microsoft.com/office/spreadsheetml/2009/9/ac" r="21" s="2" customFormat="true" x14ac:dyDescent="0.25">
      <c r="A21" s="390" t="str">
        <f ca="true">IF(ISBLANK('Data Summary'!A23),"",'Data Summary'!A23)</f>
        <v/>
      </c>
      <c r="B21" s="124"/>
      <c r="C21" s="21"/>
      <c r="D21" s="67"/>
      <c r="E21" s="67"/>
      <c r="F21" s="67"/>
      <c r="G21" s="67"/>
      <c r="H21" s="67"/>
      <c r="I21" s="68"/>
      <c r="J21" s="11"/>
      <c r="K21" s="16"/>
      <c r="L21" s="124"/>
      <c r="M21" s="21"/>
      <c r="N21" s="67"/>
      <c r="O21" s="67"/>
      <c r="P21" s="67"/>
      <c r="Q21" s="67"/>
      <c r="R21" s="67"/>
      <c r="S21" s="68"/>
      <c r="T21" s="11"/>
      <c r="U21" s="16"/>
      <c r="V21" s="124"/>
      <c r="W21" s="21"/>
      <c r="X21" s="67"/>
      <c r="Y21" s="67"/>
      <c r="Z21" s="67"/>
      <c r="AA21" s="67"/>
      <c r="AB21" s="67"/>
      <c r="AC21" s="68"/>
      <c r="AD21" s="11"/>
      <c r="AE21" s="16"/>
      <c r="AF21" s="124"/>
      <c r="AG21" s="21"/>
      <c r="AH21" s="67"/>
      <c r="AI21" s="67"/>
      <c r="AJ21" s="67"/>
      <c r="AK21" s="67"/>
      <c r="AL21" s="67"/>
      <c r="AM21" s="68"/>
      <c r="AN21" s="11"/>
      <c r="AO21" s="16"/>
      <c r="AP21" s="124"/>
      <c r="AQ21" s="21"/>
      <c r="AR21" s="67"/>
      <c r="AS21" s="67"/>
      <c r="AT21" s="67"/>
      <c r="AU21" s="67"/>
      <c r="AV21" s="67"/>
      <c r="AW21" s="68"/>
      <c r="AX21" s="11"/>
      <c r="AY21" s="16"/>
      <c r="AZ21" s="124"/>
      <c r="BA21" s="21"/>
      <c r="BB21" s="67"/>
      <c r="BC21" s="67"/>
      <c r="BD21" s="67"/>
      <c r="BE21" s="67"/>
      <c r="BF21" s="67"/>
      <c r="BG21" s="68"/>
      <c r="BH21" s="11"/>
      <c r="BI21" s="16"/>
      <c r="BJ21" s="124"/>
      <c r="BK21" s="21"/>
      <c r="BL21" s="67"/>
      <c r="BM21" s="67"/>
      <c r="BN21" s="67"/>
      <c r="BO21" s="67"/>
      <c r="BP21" s="67"/>
      <c r="BQ21" s="68"/>
      <c r="BR21" s="11"/>
      <c r="BS21" s="16"/>
      <c r="BT21" s="124"/>
      <c r="BU21" s="21"/>
      <c r="BV21" s="67"/>
      <c r="BW21" s="67"/>
      <c r="BX21" s="67"/>
      <c r="BY21" s="67"/>
      <c r="BZ21" s="67"/>
      <c r="CA21" s="68"/>
      <c r="CB21" s="11"/>
      <c r="CC21" s="16"/>
      <c r="CD21" s="124"/>
      <c r="CE21" s="21"/>
      <c r="CF21" s="67"/>
      <c r="CG21" s="67"/>
      <c r="CH21" s="67"/>
      <c r="CI21" s="67"/>
      <c r="CJ21" s="67"/>
      <c r="CK21" s="68"/>
      <c r="CL21" s="11"/>
      <c r="CM21" s="16"/>
      <c r="CN21" s="124"/>
      <c r="CO21" s="21"/>
      <c r="CP21" s="67"/>
      <c r="CQ21" s="67"/>
      <c r="CR21" s="67"/>
      <c r="CS21" s="67"/>
      <c r="CT21" s="67"/>
      <c r="CU21" s="68"/>
      <c r="CV21" s="11"/>
      <c r="CW21" s="16"/>
      <c r="CX21" s="124"/>
      <c r="CY21" s="21"/>
      <c r="CZ21" s="67"/>
      <c r="DA21" s="67"/>
      <c r="DB21" s="67"/>
      <c r="DC21" s="67"/>
      <c r="DD21" s="67"/>
      <c r="DE21" s="68"/>
      <c r="DF21" s="11"/>
      <c r="DG21" s="16"/>
      <c r="DH21" s="124"/>
      <c r="DI21" s="21"/>
      <c r="DJ21" s="67"/>
      <c r="DK21" s="67"/>
      <c r="DL21" s="67"/>
      <c r="DM21" s="67"/>
      <c r="DN21" s="67"/>
      <c r="DO21" s="68"/>
      <c r="DP21" s="11"/>
      <c r="DQ21" s="16"/>
      <c r="DR21" s="124"/>
      <c r="DS21" s="21"/>
      <c r="DT21" s="67"/>
      <c r="DU21" s="67"/>
      <c r="DV21" s="67"/>
      <c r="DW21" s="67"/>
      <c r="DX21" s="67"/>
      <c r="DY21" s="68"/>
      <c r="DZ21" s="11"/>
      <c r="EA21" s="16"/>
      <c r="EB21" s="134"/>
      <c r="EL21" s="134"/>
      <c r="EV21" s="134"/>
      <c r="FF21" s="134"/>
      <c r="FP21" s="134"/>
      <c r="FZ21" s="134"/>
      <c r="GJ21" s="134"/>
      <c r="GT21" s="134"/>
      <c r="HD21" s="134"/>
      <c r="HN21" s="134"/>
      <c r="HX21" s="134"/>
      <c r="IH21" s="134"/>
      <c r="IR21" s="134"/>
      <c r="JB21" s="134"/>
    </row>
    <row xmlns:x14ac="http://schemas.microsoft.com/office/spreadsheetml/2009/9/ac" r="22" s="2" customFormat="true" x14ac:dyDescent="0.25">
      <c r="A22" s="390" t="str">
        <f ca="true">IF(ISBLANK('Data Summary'!A24),"",'Data Summary'!A24)</f>
        <v/>
      </c>
      <c r="B22" s="124"/>
      <c r="C22" s="21"/>
      <c r="D22" s="67"/>
      <c r="E22" s="67"/>
      <c r="F22" s="67"/>
      <c r="G22" s="67"/>
      <c r="H22" s="67"/>
      <c r="I22" s="68"/>
      <c r="J22" s="11"/>
      <c r="K22" s="16"/>
      <c r="L22" s="124"/>
      <c r="M22" s="21"/>
      <c r="N22" s="67"/>
      <c r="O22" s="67"/>
      <c r="P22" s="67"/>
      <c r="Q22" s="67"/>
      <c r="R22" s="67"/>
      <c r="S22" s="68"/>
      <c r="T22" s="11"/>
      <c r="U22" s="16"/>
      <c r="V22" s="124"/>
      <c r="W22" s="21"/>
      <c r="X22" s="67"/>
      <c r="Y22" s="67"/>
      <c r="Z22" s="67"/>
      <c r="AA22" s="67"/>
      <c r="AB22" s="67"/>
      <c r="AC22" s="68"/>
      <c r="AD22" s="11"/>
      <c r="AE22" s="16"/>
      <c r="AF22" s="124"/>
      <c r="AG22" s="21"/>
      <c r="AH22" s="67"/>
      <c r="AI22" s="67"/>
      <c r="AJ22" s="67"/>
      <c r="AK22" s="67"/>
      <c r="AL22" s="67"/>
      <c r="AM22" s="68"/>
      <c r="AN22" s="11"/>
      <c r="AO22" s="16"/>
      <c r="AP22" s="124"/>
      <c r="AQ22" s="21"/>
      <c r="AR22" s="67"/>
      <c r="AS22" s="67"/>
      <c r="AT22" s="67"/>
      <c r="AU22" s="67"/>
      <c r="AV22" s="67"/>
      <c r="AW22" s="68"/>
      <c r="AX22" s="11"/>
      <c r="AY22" s="16"/>
      <c r="AZ22" s="124"/>
      <c r="BA22" s="21"/>
      <c r="BB22" s="67"/>
      <c r="BC22" s="67"/>
      <c r="BD22" s="67"/>
      <c r="BE22" s="67"/>
      <c r="BF22" s="67"/>
      <c r="BG22" s="68"/>
      <c r="BH22" s="11"/>
      <c r="BI22" s="16"/>
      <c r="BJ22" s="124"/>
      <c r="BK22" s="21"/>
      <c r="BL22" s="67"/>
      <c r="BM22" s="67"/>
      <c r="BN22" s="67"/>
      <c r="BO22" s="67"/>
      <c r="BP22" s="67"/>
      <c r="BQ22" s="68"/>
      <c r="BR22" s="11"/>
      <c r="BS22" s="16"/>
      <c r="BT22" s="124"/>
      <c r="BU22" s="21"/>
      <c r="BV22" s="67"/>
      <c r="BW22" s="67"/>
      <c r="BX22" s="67"/>
      <c r="BY22" s="67"/>
      <c r="BZ22" s="67"/>
      <c r="CA22" s="68"/>
      <c r="CB22" s="11"/>
      <c r="CC22" s="16"/>
      <c r="CD22" s="124"/>
      <c r="CE22" s="21"/>
      <c r="CF22" s="67"/>
      <c r="CG22" s="67"/>
      <c r="CH22" s="67"/>
      <c r="CI22" s="67"/>
      <c r="CJ22" s="67"/>
      <c r="CK22" s="68"/>
      <c r="CL22" s="11"/>
      <c r="CM22" s="16"/>
      <c r="CN22" s="124"/>
      <c r="CO22" s="21"/>
      <c r="CP22" s="67"/>
      <c r="CQ22" s="67"/>
      <c r="CR22" s="67"/>
      <c r="CS22" s="67"/>
      <c r="CT22" s="67"/>
      <c r="CU22" s="68"/>
      <c r="CV22" s="11"/>
      <c r="CW22" s="16"/>
      <c r="CX22" s="124"/>
      <c r="CY22" s="21"/>
      <c r="CZ22" s="67"/>
      <c r="DA22" s="67"/>
      <c r="DB22" s="67"/>
      <c r="DC22" s="67"/>
      <c r="DD22" s="67"/>
      <c r="DE22" s="68"/>
      <c r="DF22" s="11"/>
      <c r="DG22" s="16"/>
      <c r="DH22" s="124"/>
      <c r="DI22" s="21"/>
      <c r="DJ22" s="67"/>
      <c r="DK22" s="67"/>
      <c r="DL22" s="67"/>
      <c r="DM22" s="67"/>
      <c r="DN22" s="67"/>
      <c r="DO22" s="68"/>
      <c r="DP22" s="11"/>
      <c r="DQ22" s="16"/>
      <c r="DR22" s="124"/>
      <c r="DS22" s="21"/>
      <c r="DT22" s="67"/>
      <c r="DU22" s="67"/>
      <c r="DV22" s="67"/>
      <c r="DW22" s="67"/>
      <c r="DX22" s="67"/>
      <c r="DY22" s="68"/>
      <c r="DZ22" s="11"/>
      <c r="EA22" s="16"/>
      <c r="EB22" s="134"/>
      <c r="EL22" s="134"/>
      <c r="EV22" s="134"/>
      <c r="FF22" s="134"/>
      <c r="FP22" s="134"/>
      <c r="FZ22" s="134"/>
      <c r="GJ22" s="134"/>
      <c r="GT22" s="134"/>
      <c r="HD22" s="134"/>
      <c r="HN22" s="134"/>
      <c r="HX22" s="134"/>
      <c r="IH22" s="134"/>
      <c r="IR22" s="134"/>
      <c r="JB22" s="134"/>
    </row>
    <row xmlns:x14ac="http://schemas.microsoft.com/office/spreadsheetml/2009/9/ac" r="23" s="2" customFormat="true" x14ac:dyDescent="0.25">
      <c r="A23" s="390" t="str">
        <f ca="true">IF(ISBLANK('Data Summary'!A25),"",'Data Summary'!A25)</f>
        <v/>
      </c>
      <c r="B23" s="124"/>
      <c r="C23" s="21"/>
      <c r="D23" s="67"/>
      <c r="E23" s="67"/>
      <c r="F23" s="67"/>
      <c r="G23" s="67"/>
      <c r="H23" s="67"/>
      <c r="I23" s="68"/>
      <c r="J23" s="11"/>
      <c r="K23" s="16"/>
      <c r="L23" s="124"/>
      <c r="M23" s="21"/>
      <c r="N23" s="67"/>
      <c r="O23" s="67"/>
      <c r="P23" s="67"/>
      <c r="Q23" s="67"/>
      <c r="R23" s="67"/>
      <c r="S23" s="68"/>
      <c r="T23" s="11"/>
      <c r="U23" s="16"/>
      <c r="V23" s="124"/>
      <c r="W23" s="21"/>
      <c r="X23" s="67"/>
      <c r="Y23" s="67"/>
      <c r="Z23" s="67"/>
      <c r="AA23" s="67"/>
      <c r="AB23" s="67"/>
      <c r="AC23" s="68"/>
      <c r="AD23" s="11"/>
      <c r="AE23" s="16"/>
      <c r="AF23" s="124"/>
      <c r="AG23" s="21"/>
      <c r="AH23" s="67"/>
      <c r="AI23" s="67"/>
      <c r="AJ23" s="67"/>
      <c r="AK23" s="67"/>
      <c r="AL23" s="67"/>
      <c r="AM23" s="68"/>
      <c r="AN23" s="11"/>
      <c r="AO23" s="16"/>
      <c r="AP23" s="124"/>
      <c r="AQ23" s="21"/>
      <c r="AR23" s="67"/>
      <c r="AS23" s="67"/>
      <c r="AT23" s="67"/>
      <c r="AU23" s="67"/>
      <c r="AV23" s="67"/>
      <c r="AW23" s="68"/>
      <c r="AX23" s="11"/>
      <c r="AY23" s="16"/>
      <c r="AZ23" s="124"/>
      <c r="BA23" s="21"/>
      <c r="BB23" s="67"/>
      <c r="BC23" s="67"/>
      <c r="BD23" s="67"/>
      <c r="BE23" s="67"/>
      <c r="BF23" s="67"/>
      <c r="BG23" s="68"/>
      <c r="BH23" s="11"/>
      <c r="BI23" s="16"/>
      <c r="BJ23" s="124"/>
      <c r="BK23" s="21"/>
      <c r="BL23" s="67"/>
      <c r="BM23" s="67"/>
      <c r="BN23" s="67"/>
      <c r="BO23" s="67"/>
      <c r="BP23" s="67"/>
      <c r="BQ23" s="68"/>
      <c r="BR23" s="11"/>
      <c r="BS23" s="16"/>
      <c r="BT23" s="124"/>
      <c r="BU23" s="21"/>
      <c r="BV23" s="67"/>
      <c r="BW23" s="67"/>
      <c r="BX23" s="67"/>
      <c r="BY23" s="67"/>
      <c r="BZ23" s="67"/>
      <c r="CA23" s="68"/>
      <c r="CB23" s="11"/>
      <c r="CC23" s="16"/>
      <c r="CD23" s="124"/>
      <c r="CE23" s="21"/>
      <c r="CF23" s="67"/>
      <c r="CG23" s="67"/>
      <c r="CH23" s="67"/>
      <c r="CI23" s="67"/>
      <c r="CJ23" s="67"/>
      <c r="CK23" s="68"/>
      <c r="CL23" s="11"/>
      <c r="CM23" s="16"/>
      <c r="CN23" s="124"/>
      <c r="CO23" s="21"/>
      <c r="CP23" s="67"/>
      <c r="CQ23" s="67"/>
      <c r="CR23" s="67"/>
      <c r="CS23" s="67"/>
      <c r="CT23" s="67"/>
      <c r="CU23" s="68"/>
      <c r="CV23" s="11"/>
      <c r="CW23" s="16"/>
      <c r="CX23" s="124"/>
      <c r="CY23" s="21"/>
      <c r="CZ23" s="67"/>
      <c r="DA23" s="67"/>
      <c r="DB23" s="67"/>
      <c r="DC23" s="67"/>
      <c r="DD23" s="67"/>
      <c r="DE23" s="68"/>
      <c r="DF23" s="11"/>
      <c r="DG23" s="16"/>
      <c r="DH23" s="124"/>
      <c r="DI23" s="21"/>
      <c r="DJ23" s="67"/>
      <c r="DK23" s="67"/>
      <c r="DL23" s="67"/>
      <c r="DM23" s="67"/>
      <c r="DN23" s="67"/>
      <c r="DO23" s="68"/>
      <c r="DP23" s="11"/>
      <c r="DQ23" s="16"/>
      <c r="DR23" s="124"/>
      <c r="DS23" s="21"/>
      <c r="DT23" s="67"/>
      <c r="DU23" s="67"/>
      <c r="DV23" s="67"/>
      <c r="DW23" s="67"/>
      <c r="DX23" s="67"/>
      <c r="DY23" s="68"/>
      <c r="DZ23" s="11"/>
      <c r="EA23" s="16"/>
      <c r="EB23" s="134"/>
      <c r="EL23" s="134"/>
      <c r="EV23" s="134"/>
      <c r="FF23" s="134"/>
      <c r="FP23" s="134"/>
      <c r="FZ23" s="134"/>
      <c r="GJ23" s="134"/>
      <c r="GT23" s="134"/>
      <c r="HD23" s="134"/>
      <c r="HN23" s="134"/>
      <c r="HX23" s="134"/>
      <c r="IH23" s="134"/>
      <c r="IR23" s="134"/>
      <c r="JB23" s="134"/>
    </row>
    <row xmlns:x14ac="http://schemas.microsoft.com/office/spreadsheetml/2009/9/ac" r="24" s="2" customFormat="true" x14ac:dyDescent="0.25">
      <c r="A24" s="390" t="str">
        <f ca="true">IF(ISBLANK('Data Summary'!A26),"",'Data Summary'!A26)</f>
        <v/>
      </c>
      <c r="B24" s="124"/>
      <c r="C24" s="21"/>
      <c r="D24" s="67"/>
      <c r="E24" s="67"/>
      <c r="F24" s="67"/>
      <c r="G24" s="67"/>
      <c r="H24" s="67"/>
      <c r="I24" s="68"/>
      <c r="J24" s="11"/>
      <c r="K24" s="16"/>
      <c r="L24" s="124"/>
      <c r="M24" s="21"/>
      <c r="N24" s="67"/>
      <c r="O24" s="67"/>
      <c r="P24" s="67"/>
      <c r="Q24" s="67"/>
      <c r="R24" s="67"/>
      <c r="S24" s="68"/>
      <c r="T24" s="11"/>
      <c r="U24" s="16"/>
      <c r="V24" s="124"/>
      <c r="W24" s="21"/>
      <c r="X24" s="67"/>
      <c r="Y24" s="67"/>
      <c r="Z24" s="67"/>
      <c r="AA24" s="67"/>
      <c r="AB24" s="67"/>
      <c r="AC24" s="68"/>
      <c r="AD24" s="11"/>
      <c r="AE24" s="16"/>
      <c r="AF24" s="124"/>
      <c r="AG24" s="21"/>
      <c r="AH24" s="67"/>
      <c r="AI24" s="67"/>
      <c r="AJ24" s="67"/>
      <c r="AK24" s="67"/>
      <c r="AL24" s="67"/>
      <c r="AM24" s="68"/>
      <c r="AN24" s="11"/>
      <c r="AO24" s="16"/>
      <c r="AP24" s="124"/>
      <c r="AQ24" s="21"/>
      <c r="AR24" s="67"/>
      <c r="AS24" s="67"/>
      <c r="AT24" s="67"/>
      <c r="AU24" s="67"/>
      <c r="AV24" s="67"/>
      <c r="AW24" s="68"/>
      <c r="AX24" s="11"/>
      <c r="AY24" s="16"/>
      <c r="AZ24" s="124"/>
      <c r="BA24" s="21"/>
      <c r="BB24" s="67"/>
      <c r="BC24" s="67"/>
      <c r="BD24" s="67"/>
      <c r="BE24" s="67"/>
      <c r="BF24" s="67"/>
      <c r="BG24" s="68"/>
      <c r="BH24" s="11"/>
      <c r="BI24" s="16"/>
      <c r="BJ24" s="124"/>
      <c r="BK24" s="21"/>
      <c r="BL24" s="67"/>
      <c r="BM24" s="67"/>
      <c r="BN24" s="67"/>
      <c r="BO24" s="67"/>
      <c r="BP24" s="67"/>
      <c r="BQ24" s="68"/>
      <c r="BR24" s="11"/>
      <c r="BS24" s="16"/>
      <c r="BT24" s="124"/>
      <c r="BU24" s="21"/>
      <c r="BV24" s="67"/>
      <c r="BW24" s="67"/>
      <c r="BX24" s="67"/>
      <c r="BY24" s="67"/>
      <c r="BZ24" s="67"/>
      <c r="CA24" s="68"/>
      <c r="CB24" s="11"/>
      <c r="CC24" s="16"/>
      <c r="CD24" s="124"/>
      <c r="CE24" s="21"/>
      <c r="CF24" s="67"/>
      <c r="CG24" s="67"/>
      <c r="CH24" s="67"/>
      <c r="CI24" s="67"/>
      <c r="CJ24" s="67"/>
      <c r="CK24" s="68"/>
      <c r="CL24" s="11"/>
      <c r="CM24" s="16"/>
      <c r="CN24" s="124"/>
      <c r="CO24" s="21"/>
      <c r="CP24" s="67"/>
      <c r="CQ24" s="67"/>
      <c r="CR24" s="67"/>
      <c r="CS24" s="67"/>
      <c r="CT24" s="67"/>
      <c r="CU24" s="68"/>
      <c r="CV24" s="11"/>
      <c r="CW24" s="16"/>
      <c r="CX24" s="124"/>
      <c r="CY24" s="21"/>
      <c r="CZ24" s="67"/>
      <c r="DA24" s="67"/>
      <c r="DB24" s="67"/>
      <c r="DC24" s="67"/>
      <c r="DD24" s="67"/>
      <c r="DE24" s="68"/>
      <c r="DF24" s="11"/>
      <c r="DG24" s="16"/>
      <c r="DH24" s="124"/>
      <c r="DI24" s="21"/>
      <c r="DJ24" s="67"/>
      <c r="DK24" s="67"/>
      <c r="DL24" s="67"/>
      <c r="DM24" s="67"/>
      <c r="DN24" s="67"/>
      <c r="DO24" s="68"/>
      <c r="DP24" s="11"/>
      <c r="DQ24" s="16"/>
      <c r="DR24" s="124"/>
      <c r="DS24" s="21"/>
      <c r="DT24" s="67"/>
      <c r="DU24" s="67"/>
      <c r="DV24" s="67"/>
      <c r="DW24" s="67"/>
      <c r="DX24" s="67"/>
      <c r="DY24" s="68"/>
      <c r="DZ24" s="11"/>
      <c r="EA24" s="16"/>
      <c r="EB24" s="134"/>
      <c r="EL24" s="134"/>
      <c r="EV24" s="134"/>
      <c r="FF24" s="134"/>
      <c r="FP24" s="134"/>
      <c r="FZ24" s="134"/>
      <c r="GJ24" s="134"/>
      <c r="GT24" s="134"/>
      <c r="HD24" s="134"/>
      <c r="HN24" s="134"/>
      <c r="HX24" s="134"/>
      <c r="IH24" s="134"/>
      <c r="IR24" s="134"/>
      <c r="JB24" s="134"/>
    </row>
    <row xmlns:x14ac="http://schemas.microsoft.com/office/spreadsheetml/2009/9/ac" r="25" s="2" customFormat="true" x14ac:dyDescent="0.25">
      <c r="A25" s="390" t="str">
        <f ca="true">IF(ISBLANK('Data Summary'!A27),"",'Data Summary'!A27)</f>
        <v/>
      </c>
      <c r="B25" s="124"/>
      <c r="C25" s="21"/>
      <c r="D25" s="67"/>
      <c r="E25" s="67"/>
      <c r="F25" s="67"/>
      <c r="G25" s="67"/>
      <c r="H25" s="67"/>
      <c r="I25" s="68"/>
      <c r="J25" s="11"/>
      <c r="K25" s="16"/>
      <c r="L25" s="124"/>
      <c r="M25" s="21"/>
      <c r="N25" s="67"/>
      <c r="O25" s="67"/>
      <c r="P25" s="67"/>
      <c r="Q25" s="67"/>
      <c r="R25" s="67"/>
      <c r="S25" s="68"/>
      <c r="T25" s="11"/>
      <c r="U25" s="16"/>
      <c r="V25" s="124"/>
      <c r="W25" s="21"/>
      <c r="X25" s="67"/>
      <c r="Y25" s="67"/>
      <c r="Z25" s="67"/>
      <c r="AA25" s="67"/>
      <c r="AB25" s="67"/>
      <c r="AC25" s="68"/>
      <c r="AD25" s="11"/>
      <c r="AE25" s="16"/>
      <c r="AF25" s="124"/>
      <c r="AG25" s="21"/>
      <c r="AH25" s="67"/>
      <c r="AI25" s="67"/>
      <c r="AJ25" s="67"/>
      <c r="AK25" s="67"/>
      <c r="AL25" s="67"/>
      <c r="AM25" s="68"/>
      <c r="AN25" s="11"/>
      <c r="AO25" s="16"/>
      <c r="AP25" s="124"/>
      <c r="AQ25" s="21"/>
      <c r="AR25" s="67"/>
      <c r="AS25" s="67"/>
      <c r="AT25" s="67"/>
      <c r="AU25" s="67"/>
      <c r="AV25" s="67"/>
      <c r="AW25" s="68"/>
      <c r="AX25" s="11"/>
      <c r="AY25" s="16"/>
      <c r="AZ25" s="124"/>
      <c r="BA25" s="21"/>
      <c r="BB25" s="67"/>
      <c r="BC25" s="67"/>
      <c r="BD25" s="67"/>
      <c r="BE25" s="67"/>
      <c r="BF25" s="67"/>
      <c r="BG25" s="68"/>
      <c r="BH25" s="11"/>
      <c r="BI25" s="16"/>
      <c r="BJ25" s="124"/>
      <c r="BK25" s="21"/>
      <c r="BL25" s="67"/>
      <c r="BM25" s="67"/>
      <c r="BN25" s="67"/>
      <c r="BO25" s="67"/>
      <c r="BP25" s="67"/>
      <c r="BQ25" s="68"/>
      <c r="BR25" s="11"/>
      <c r="BS25" s="16"/>
      <c r="BT25" s="124"/>
      <c r="BU25" s="21"/>
      <c r="BV25" s="67"/>
      <c r="BW25" s="67"/>
      <c r="BX25" s="67"/>
      <c r="BY25" s="67"/>
      <c r="BZ25" s="67"/>
      <c r="CA25" s="68"/>
      <c r="CB25" s="11"/>
      <c r="CC25" s="16"/>
      <c r="CD25" s="124"/>
      <c r="CE25" s="21"/>
      <c r="CF25" s="67"/>
      <c r="CG25" s="67"/>
      <c r="CH25" s="67"/>
      <c r="CI25" s="67"/>
      <c r="CJ25" s="67"/>
      <c r="CK25" s="68"/>
      <c r="CL25" s="11"/>
      <c r="CM25" s="16"/>
      <c r="CN25" s="124"/>
      <c r="CO25" s="21"/>
      <c r="CP25" s="67"/>
      <c r="CQ25" s="67"/>
      <c r="CR25" s="67"/>
      <c r="CS25" s="67"/>
      <c r="CT25" s="67"/>
      <c r="CU25" s="68"/>
      <c r="CV25" s="11"/>
      <c r="CW25" s="16"/>
      <c r="CX25" s="124"/>
      <c r="CY25" s="21"/>
      <c r="CZ25" s="67"/>
      <c r="DA25" s="67"/>
      <c r="DB25" s="67"/>
      <c r="DC25" s="67"/>
      <c r="DD25" s="67"/>
      <c r="DE25" s="68"/>
      <c r="DF25" s="11"/>
      <c r="DG25" s="16"/>
      <c r="DH25" s="124"/>
      <c r="DI25" s="21"/>
      <c r="DJ25" s="67"/>
      <c r="DK25" s="67"/>
      <c r="DL25" s="67"/>
      <c r="DM25" s="67"/>
      <c r="DN25" s="67"/>
      <c r="DO25" s="68"/>
      <c r="DP25" s="11"/>
      <c r="DQ25" s="16"/>
      <c r="DR25" s="124"/>
      <c r="DS25" s="21"/>
      <c r="DT25" s="67"/>
      <c r="DU25" s="67"/>
      <c r="DV25" s="67"/>
      <c r="DW25" s="67"/>
      <c r="DX25" s="67"/>
      <c r="DY25" s="68"/>
      <c r="DZ25" s="11"/>
      <c r="EA25" s="16"/>
      <c r="EB25" s="134"/>
      <c r="EL25" s="134"/>
      <c r="EV25" s="134"/>
      <c r="FF25" s="134"/>
      <c r="FP25" s="134"/>
      <c r="FZ25" s="134"/>
      <c r="GJ25" s="134"/>
      <c r="GT25" s="134"/>
      <c r="HD25" s="134"/>
      <c r="HN25" s="134"/>
      <c r="HX25" s="134"/>
      <c r="IH25" s="134"/>
      <c r="IR25" s="134"/>
      <c r="JB25" s="134"/>
    </row>
    <row xmlns:x14ac="http://schemas.microsoft.com/office/spreadsheetml/2009/9/ac" r="26" s="2" customFormat="true" x14ac:dyDescent="0.25">
      <c r="A26" s="390" t="str">
        <f ca="true">IF(ISBLANK('Data Summary'!A28),"",'Data Summary'!A28)</f>
        <v/>
      </c>
      <c r="B26" s="124"/>
      <c r="C26" s="21"/>
      <c r="D26" s="6"/>
      <c r="E26" s="6"/>
      <c r="F26" s="6"/>
      <c r="G26" s="6"/>
      <c r="H26" s="6"/>
      <c r="I26" s="27"/>
      <c r="J26" s="11"/>
      <c r="K26" s="16"/>
      <c r="L26" s="124"/>
      <c r="M26" s="21"/>
      <c r="N26" s="6"/>
      <c r="O26" s="6"/>
      <c r="P26" s="6"/>
      <c r="Q26" s="6"/>
      <c r="R26" s="6"/>
      <c r="S26" s="27"/>
      <c r="T26" s="11"/>
      <c r="U26" s="16"/>
      <c r="V26" s="124"/>
      <c r="W26" s="23"/>
      <c r="X26" s="6"/>
      <c r="Y26" s="6"/>
      <c r="Z26" s="6"/>
      <c r="AA26" s="6"/>
      <c r="AB26" s="6"/>
      <c r="AC26" s="27"/>
      <c r="AD26" s="11"/>
      <c r="AE26" s="16"/>
      <c r="AF26" s="124"/>
      <c r="AG26" s="23"/>
      <c r="AH26" s="6"/>
      <c r="AI26" s="6"/>
      <c r="AJ26" s="6"/>
      <c r="AK26" s="6"/>
      <c r="AL26" s="6"/>
      <c r="AM26" s="27"/>
      <c r="AN26" s="11"/>
      <c r="AO26" s="16"/>
      <c r="AP26" s="124"/>
      <c r="AQ26" s="23"/>
      <c r="AR26" s="6"/>
      <c r="AS26" s="6"/>
      <c r="AT26" s="6"/>
      <c r="AU26" s="6"/>
      <c r="AV26" s="6"/>
      <c r="AW26" s="27"/>
      <c r="AX26" s="11"/>
      <c r="AY26" s="16"/>
      <c r="AZ26" s="124"/>
      <c r="BA26" s="23"/>
      <c r="BB26" s="6"/>
      <c r="BC26" s="6"/>
      <c r="BD26" s="6"/>
      <c r="BE26" s="6"/>
      <c r="BF26" s="6"/>
      <c r="BG26" s="27"/>
      <c r="BH26" s="11"/>
      <c r="BI26" s="16"/>
      <c r="BJ26" s="124"/>
      <c r="BK26" s="23"/>
      <c r="BL26" s="6"/>
      <c r="BM26" s="6"/>
      <c r="BN26" s="6"/>
      <c r="BO26" s="6"/>
      <c r="BP26" s="6"/>
      <c r="BQ26" s="27"/>
      <c r="BR26" s="11"/>
      <c r="BS26" s="16"/>
      <c r="BT26" s="124"/>
      <c r="BU26" s="23"/>
      <c r="BV26" s="6"/>
      <c r="BW26" s="6"/>
      <c r="BX26" s="6"/>
      <c r="BY26" s="6"/>
      <c r="BZ26" s="6"/>
      <c r="CA26" s="27"/>
      <c r="CB26" s="11"/>
      <c r="CC26" s="16"/>
      <c r="CD26" s="124"/>
      <c r="CE26" s="23"/>
      <c r="CF26" s="6"/>
      <c r="CG26" s="6"/>
      <c r="CH26" s="6"/>
      <c r="CI26" s="6"/>
      <c r="CJ26" s="6"/>
      <c r="CK26" s="27"/>
      <c r="CL26" s="11"/>
      <c r="CM26" s="16"/>
      <c r="CN26" s="124"/>
      <c r="CO26" s="23"/>
      <c r="CP26" s="6"/>
      <c r="CQ26" s="6"/>
      <c r="CR26" s="6"/>
      <c r="CS26" s="6"/>
      <c r="CT26" s="6"/>
      <c r="CU26" s="27"/>
      <c r="CV26" s="11"/>
      <c r="CW26" s="16"/>
      <c r="CX26" s="124"/>
      <c r="CY26" s="23"/>
      <c r="CZ26" s="6"/>
      <c r="DA26" s="6"/>
      <c r="DB26" s="6"/>
      <c r="DC26" s="6"/>
      <c r="DD26" s="6"/>
      <c r="DE26" s="27"/>
      <c r="DF26" s="11"/>
      <c r="DG26" s="16"/>
      <c r="DH26" s="124"/>
      <c r="DI26" s="23"/>
      <c r="DJ26" s="6"/>
      <c r="DK26" s="6"/>
      <c r="DL26" s="6"/>
      <c r="DM26" s="6"/>
      <c r="DN26" s="6"/>
      <c r="DO26" s="27"/>
      <c r="DP26" s="11"/>
      <c r="DQ26" s="16"/>
      <c r="DR26" s="124"/>
      <c r="DS26" s="23"/>
      <c r="DT26" s="6"/>
      <c r="DU26" s="6"/>
      <c r="DV26" s="6"/>
      <c r="DW26" s="6"/>
      <c r="DX26" s="6"/>
      <c r="DY26" s="27"/>
      <c r="DZ26" s="11"/>
      <c r="EA26" s="16"/>
      <c r="EB26" s="134"/>
      <c r="EL26" s="134"/>
      <c r="EV26" s="134"/>
      <c r="FF26" s="134"/>
      <c r="FP26" s="134"/>
      <c r="FZ26" s="134"/>
      <c r="GJ26" s="134"/>
      <c r="GT26" s="134"/>
      <c r="HD26" s="134"/>
      <c r="HN26" s="134"/>
      <c r="HX26" s="134"/>
      <c r="IH26" s="134"/>
      <c r="IR26" s="134"/>
      <c r="JB26" s="134"/>
    </row>
    <row xmlns:x14ac="http://schemas.microsoft.com/office/spreadsheetml/2009/9/ac" r="27" s="2" customFormat="true" ht="93" customHeight="true" x14ac:dyDescent="0.25">
      <c r="A27" s="390" t="str">
        <f ca="true">IF(ISBLANK('Data Summary'!A29),"",'Data Summary'!A29)</f>
        <v/>
      </c>
      <c r="B27" s="126" t="s">
        <v>13</v>
      </c>
      <c r="C27" s="578" t="s">
        <v>195</v>
      </c>
      <c r="D27" s="578"/>
      <c r="E27" s="578"/>
      <c r="F27" s="578"/>
      <c r="G27" s="578"/>
      <c r="H27" s="578"/>
      <c r="I27" s="573"/>
      <c r="J27" s="11"/>
      <c r="K27" s="16"/>
      <c r="L27" s="126" t="s">
        <v>13</v>
      </c>
      <c r="M27" s="578" t="s">
        <v>199</v>
      </c>
      <c r="N27" s="578"/>
      <c r="O27" s="578"/>
      <c r="P27" s="578"/>
      <c r="Q27" s="578"/>
      <c r="R27" s="578"/>
      <c r="S27" s="573"/>
      <c r="T27" s="11"/>
      <c r="U27" s="16"/>
      <c r="V27" s="126" t="s">
        <v>13</v>
      </c>
      <c r="W27" s="575" t="s">
        <v>249</v>
      </c>
      <c r="X27" s="576"/>
      <c r="Y27" s="576"/>
      <c r="Z27" s="576"/>
      <c r="AA27" s="576"/>
      <c r="AB27" s="576"/>
      <c r="AC27" s="577"/>
      <c r="AD27" s="11"/>
      <c r="AE27" s="16"/>
      <c r="AF27" s="126" t="s">
        <v>13</v>
      </c>
      <c r="AG27" s="578" t="s">
        <v>196</v>
      </c>
      <c r="AH27" s="578"/>
      <c r="AI27" s="578"/>
      <c r="AJ27" s="578"/>
      <c r="AK27" s="578"/>
      <c r="AL27" s="578"/>
      <c r="AM27" s="573"/>
      <c r="AN27" s="11"/>
      <c r="AO27" s="16"/>
      <c r="AP27" s="126" t="s">
        <v>13</v>
      </c>
      <c r="AQ27" s="578" t="s">
        <v>250</v>
      </c>
      <c r="AR27" s="578"/>
      <c r="AS27" s="578"/>
      <c r="AT27" s="578"/>
      <c r="AU27" s="578"/>
      <c r="AV27" s="578"/>
      <c r="AW27" s="573"/>
      <c r="AX27" s="11"/>
      <c r="AY27" s="16"/>
      <c r="AZ27" s="126" t="s">
        <v>13</v>
      </c>
      <c r="BA27" s="578" t="s">
        <v>243</v>
      </c>
      <c r="BB27" s="578"/>
      <c r="BC27" s="578"/>
      <c r="BD27" s="578"/>
      <c r="BE27" s="578"/>
      <c r="BF27" s="578"/>
      <c r="BG27" s="573"/>
      <c r="BH27" s="11"/>
      <c r="BI27" s="16"/>
      <c r="BJ27" s="126" t="s">
        <v>13</v>
      </c>
      <c r="BK27" s="578" t="s">
        <v>313</v>
      </c>
      <c r="BL27" s="578"/>
      <c r="BM27" s="578"/>
      <c r="BN27" s="578"/>
      <c r="BO27" s="578"/>
      <c r="BP27" s="578"/>
      <c r="BQ27" s="573"/>
      <c r="BR27" s="11"/>
      <c r="BS27" s="16"/>
      <c r="BT27" s="126" t="s">
        <v>13</v>
      </c>
      <c r="BU27" s="575" t="s">
        <v>299</v>
      </c>
      <c r="BV27" s="576"/>
      <c r="BW27" s="576"/>
      <c r="BX27" s="576"/>
      <c r="BY27" s="576"/>
      <c r="BZ27" s="576"/>
      <c r="CA27" s="577"/>
      <c r="CB27" s="11"/>
      <c r="CC27" s="16"/>
      <c r="CD27" s="126" t="s">
        <v>13</v>
      </c>
      <c r="CE27" s="575" t="s">
        <v>181</v>
      </c>
      <c r="CF27" s="576"/>
      <c r="CG27" s="576"/>
      <c r="CH27" s="576"/>
      <c r="CI27" s="576"/>
      <c r="CJ27" s="576"/>
      <c r="CK27" s="577"/>
      <c r="CL27" s="11"/>
      <c r="CM27" s="16"/>
      <c r="CN27" s="126" t="s">
        <v>13</v>
      </c>
      <c r="CO27" s="575" t="s">
        <v>253</v>
      </c>
      <c r="CP27" s="576"/>
      <c r="CQ27" s="576"/>
      <c r="CR27" s="576"/>
      <c r="CS27" s="576"/>
      <c r="CT27" s="576"/>
      <c r="CU27" s="577"/>
      <c r="CV27" s="11"/>
      <c r="CW27" s="16"/>
      <c r="CX27" s="126" t="s">
        <v>13</v>
      </c>
      <c r="CY27" s="575" t="s">
        <v>254</v>
      </c>
      <c r="CZ27" s="576"/>
      <c r="DA27" s="576"/>
      <c r="DB27" s="576"/>
      <c r="DC27" s="576"/>
      <c r="DD27" s="576"/>
      <c r="DE27" s="577"/>
      <c r="DF27" s="11"/>
      <c r="DG27" s="16"/>
      <c r="DH27" s="126" t="s">
        <v>13</v>
      </c>
      <c r="DI27" s="572" t="s">
        <v>302</v>
      </c>
      <c r="DJ27" s="572"/>
      <c r="DK27" s="572"/>
      <c r="DL27" s="572"/>
      <c r="DM27" s="572"/>
      <c r="DN27" s="572"/>
      <c r="DO27" s="573"/>
      <c r="DP27" s="11"/>
      <c r="DQ27" s="16"/>
      <c r="DR27" s="126" t="s">
        <v>13</v>
      </c>
      <c r="DS27" s="572" t="s">
        <v>302</v>
      </c>
      <c r="DT27" s="572"/>
      <c r="DU27" s="572"/>
      <c r="DV27" s="572"/>
      <c r="DW27" s="572"/>
      <c r="DX27" s="572"/>
      <c r="DY27" s="573"/>
      <c r="DZ27" s="11"/>
      <c r="EA27" s="16"/>
      <c r="EB27" s="134"/>
      <c r="EL27" s="134"/>
      <c r="EV27" s="134"/>
      <c r="FF27" s="134"/>
      <c r="FP27" s="134"/>
      <c r="FZ27" s="134"/>
      <c r="GJ27" s="134"/>
      <c r="GT27" s="134"/>
      <c r="HD27" s="134"/>
      <c r="HN27" s="134"/>
      <c r="HX27" s="134"/>
      <c r="IH27" s="134"/>
      <c r="IR27" s="134"/>
      <c r="JB27" s="134"/>
    </row>
    <row xmlns:x14ac="http://schemas.microsoft.com/office/spreadsheetml/2009/9/ac" r="28" s="2" customFormat="true" ht="15.75" customHeight="true" x14ac:dyDescent="0.25">
      <c r="A28" s="390" t="str">
        <f ca="true">IF(ISBLANK('Data Summary'!A30),"",'Data Summary'!A30)</f>
        <v/>
      </c>
      <c r="B28" s="126"/>
      <c r="C28" s="64" t="s">
        <v>121</v>
      </c>
      <c r="D28" s="52" t="s">
        <v>163</v>
      </c>
      <c r="E28" s="52"/>
      <c r="F28" s="52"/>
      <c r="G28" s="52"/>
      <c r="H28" s="52" t="s">
        <v>163</v>
      </c>
      <c r="I28" s="100" t="s">
        <v>163</v>
      </c>
      <c r="J28" s="11"/>
      <c r="K28" s="16"/>
      <c r="L28" s="126"/>
      <c r="M28" s="64" t="s">
        <v>121</v>
      </c>
      <c r="N28" s="52" t="s">
        <v>198</v>
      </c>
      <c r="O28" s="52"/>
      <c r="P28" s="52"/>
      <c r="Q28" s="52"/>
      <c r="R28" s="52" t="s">
        <v>198</v>
      </c>
      <c r="S28" s="100" t="s">
        <v>198</v>
      </c>
      <c r="T28" s="11"/>
      <c r="U28" s="16"/>
      <c r="V28" s="126"/>
      <c r="W28" s="64" t="s">
        <v>121</v>
      </c>
      <c r="X28" s="52" t="s">
        <v>198</v>
      </c>
      <c r="Y28" s="52"/>
      <c r="Z28" s="52"/>
      <c r="AA28" s="52"/>
      <c r="AB28" s="52" t="s">
        <v>198</v>
      </c>
      <c r="AC28" s="100" t="s">
        <v>198</v>
      </c>
      <c r="AD28" s="11"/>
      <c r="AE28" s="16"/>
      <c r="AF28" s="126"/>
      <c r="AG28" s="64" t="s">
        <v>121</v>
      </c>
      <c r="AH28" s="52" t="s">
        <v>163</v>
      </c>
      <c r="AI28" s="52"/>
      <c r="AJ28" s="52"/>
      <c r="AK28" s="52"/>
      <c r="AL28" s="52" t="s">
        <v>163</v>
      </c>
      <c r="AM28" s="100"/>
      <c r="AN28" s="11"/>
      <c r="AO28" s="16"/>
      <c r="AP28" s="126"/>
      <c r="AQ28" s="64" t="s">
        <v>121</v>
      </c>
      <c r="AR28" s="52" t="s">
        <v>198</v>
      </c>
      <c r="AS28" s="52"/>
      <c r="AT28" s="52"/>
      <c r="AU28" s="52"/>
      <c r="AV28" s="52" t="s">
        <v>198</v>
      </c>
      <c r="AW28" s="100" t="s">
        <v>163</v>
      </c>
      <c r="AX28" s="11"/>
      <c r="AY28" s="16"/>
      <c r="AZ28" s="126"/>
      <c r="BA28" s="64" t="s">
        <v>121</v>
      </c>
      <c r="BB28" s="52" t="s">
        <v>163</v>
      </c>
      <c r="BC28" s="52"/>
      <c r="BD28" s="52"/>
      <c r="BE28" s="52"/>
      <c r="BF28" s="52" t="s">
        <v>163</v>
      </c>
      <c r="BG28" s="100"/>
      <c r="BH28" s="11"/>
      <c r="BI28" s="16"/>
      <c r="BJ28" s="126"/>
      <c r="BK28" s="64" t="s">
        <v>121</v>
      </c>
      <c r="BL28" s="52"/>
      <c r="BM28" s="52"/>
      <c r="BN28" s="52"/>
      <c r="BO28" s="52"/>
      <c r="BP28" s="52"/>
      <c r="BQ28" s="100"/>
      <c r="BR28" s="11"/>
      <c r="BS28" s="16"/>
      <c r="BT28" s="126"/>
      <c r="BU28" s="64" t="s">
        <v>121</v>
      </c>
      <c r="BV28" s="52"/>
      <c r="BW28" s="52"/>
      <c r="BX28" s="52"/>
      <c r="BY28" s="52" t="s">
        <v>163</v>
      </c>
      <c r="BZ28" s="52"/>
      <c r="CA28" s="100"/>
      <c r="CB28" s="11"/>
      <c r="CC28" s="16"/>
      <c r="CD28" s="126"/>
      <c r="CE28" s="64" t="s">
        <v>121</v>
      </c>
      <c r="CF28" s="52" t="s">
        <v>163</v>
      </c>
      <c r="CG28" s="52"/>
      <c r="CH28" s="52"/>
      <c r="CI28" s="52"/>
      <c r="CJ28" s="52" t="s">
        <v>163</v>
      </c>
      <c r="CK28" s="100"/>
      <c r="CL28" s="11"/>
      <c r="CM28" s="16"/>
      <c r="CN28" s="126"/>
      <c r="CO28" s="64" t="s">
        <v>121</v>
      </c>
      <c r="CP28" s="52"/>
      <c r="CQ28" s="52"/>
      <c r="CR28" s="52"/>
      <c r="CS28" s="52"/>
      <c r="CT28" s="52"/>
      <c r="CU28" s="100"/>
      <c r="CV28" s="11"/>
      <c r="CW28" s="16"/>
      <c r="CX28" s="126"/>
      <c r="CY28" s="64" t="s">
        <v>121</v>
      </c>
      <c r="CZ28" s="52"/>
      <c r="DA28" s="52"/>
      <c r="DB28" s="52"/>
      <c r="DC28" s="52"/>
      <c r="DD28" s="52"/>
      <c r="DE28" s="100"/>
      <c r="DF28" s="11"/>
      <c r="DG28" s="16"/>
      <c r="DH28" s="126"/>
      <c r="DI28" s="64" t="s">
        <v>121</v>
      </c>
      <c r="DJ28" s="52"/>
      <c r="DK28" s="52"/>
      <c r="DL28" s="52"/>
      <c r="DM28" s="52"/>
      <c r="DN28" s="52"/>
      <c r="DO28" s="100"/>
      <c r="DP28" s="11"/>
      <c r="DQ28" s="16"/>
      <c r="DR28" s="126"/>
      <c r="DS28" s="64" t="s">
        <v>121</v>
      </c>
      <c r="DT28" s="52"/>
      <c r="DU28" s="52"/>
      <c r="DV28" s="52"/>
      <c r="DW28" s="52"/>
      <c r="DX28" s="52"/>
      <c r="DY28" s="100"/>
      <c r="DZ28" s="11"/>
      <c r="EA28" s="16"/>
      <c r="EB28" s="134"/>
      <c r="EL28" s="134"/>
      <c r="EV28" s="134"/>
      <c r="FF28" s="134"/>
      <c r="FP28" s="134"/>
      <c r="FZ28" s="134"/>
      <c r="GJ28" s="134"/>
      <c r="GT28" s="134"/>
      <c r="HD28" s="134"/>
      <c r="HN28" s="134"/>
      <c r="HX28" s="134"/>
      <c r="IH28" s="134"/>
      <c r="IR28" s="134"/>
      <c r="JB28" s="134"/>
    </row>
    <row xmlns:x14ac="http://schemas.microsoft.com/office/spreadsheetml/2009/9/ac" r="29" s="2" customFormat="true" ht="15" customHeight="true" x14ac:dyDescent="0.25">
      <c r="A29" s="390" t="str">
        <f ca="true">IF(ISBLANK('Data Summary'!A31),"",'Data Summary'!A31)</f>
        <v/>
      </c>
      <c r="B29" s="126"/>
      <c r="C29" s="64" t="s">
        <v>103</v>
      </c>
      <c r="D29" s="52"/>
      <c r="E29" s="52"/>
      <c r="F29" s="52"/>
      <c r="G29" s="52"/>
      <c r="H29" s="52"/>
      <c r="I29" s="100"/>
      <c r="J29" s="11"/>
      <c r="K29" s="16"/>
      <c r="L29" s="126"/>
      <c r="M29" s="64" t="s">
        <v>103</v>
      </c>
      <c r="N29" s="52"/>
      <c r="O29" s="52"/>
      <c r="P29" s="52"/>
      <c r="Q29" s="52"/>
      <c r="R29" s="52"/>
      <c r="S29" s="100"/>
      <c r="T29" s="11"/>
      <c r="U29" s="16"/>
      <c r="V29" s="126"/>
      <c r="W29" s="64" t="s">
        <v>103</v>
      </c>
      <c r="X29" s="52"/>
      <c r="Y29" s="52"/>
      <c r="Z29" s="52"/>
      <c r="AA29" s="52"/>
      <c r="AB29" s="52"/>
      <c r="AC29" s="100"/>
      <c r="AD29" s="11"/>
      <c r="AE29" s="16"/>
      <c r="AF29" s="126"/>
      <c r="AG29" s="64" t="s">
        <v>103</v>
      </c>
      <c r="AH29" s="52"/>
      <c r="AI29" s="52"/>
      <c r="AJ29" s="52"/>
      <c r="AK29" s="52"/>
      <c r="AL29" s="52"/>
      <c r="AM29" s="100"/>
      <c r="AN29" s="11"/>
      <c r="AO29" s="16"/>
      <c r="AP29" s="126"/>
      <c r="AQ29" s="64" t="s">
        <v>103</v>
      </c>
      <c r="AR29" s="52"/>
      <c r="AS29" s="52"/>
      <c r="AT29" s="52"/>
      <c r="AU29" s="52"/>
      <c r="AV29" s="52"/>
      <c r="AW29" s="100"/>
      <c r="AX29" s="11"/>
      <c r="AY29" s="16"/>
      <c r="AZ29" s="126"/>
      <c r="BA29" s="64" t="s">
        <v>103</v>
      </c>
      <c r="BB29" s="52" t="s">
        <v>163</v>
      </c>
      <c r="BC29" s="52"/>
      <c r="BD29" s="52"/>
      <c r="BE29" s="52"/>
      <c r="BF29" s="52" t="s">
        <v>163</v>
      </c>
      <c r="BG29" s="100"/>
      <c r="BH29" s="11"/>
      <c r="BI29" s="16"/>
      <c r="BJ29" s="126"/>
      <c r="BK29" s="64" t="s">
        <v>103</v>
      </c>
      <c r="BL29" s="52" t="s">
        <v>198</v>
      </c>
      <c r="BM29" s="52"/>
      <c r="BN29" s="52"/>
      <c r="BO29" s="52"/>
      <c r="BP29" s="52" t="s">
        <v>198</v>
      </c>
      <c r="BQ29" s="100"/>
      <c r="BR29" s="11"/>
      <c r="BS29" s="16"/>
      <c r="BT29" s="126"/>
      <c r="BU29" s="64" t="s">
        <v>103</v>
      </c>
      <c r="BV29" s="52"/>
      <c r="BW29" s="52"/>
      <c r="BX29" s="52"/>
      <c r="BY29" s="52" t="s">
        <v>163</v>
      </c>
      <c r="BZ29" s="52"/>
      <c r="CA29" s="100"/>
      <c r="CB29" s="11"/>
      <c r="CC29" s="16"/>
      <c r="CD29" s="126"/>
      <c r="CE29" s="64" t="s">
        <v>103</v>
      </c>
      <c r="CF29" s="52"/>
      <c r="CG29" s="52"/>
      <c r="CH29" s="52"/>
      <c r="CI29" s="52"/>
      <c r="CJ29" s="52"/>
      <c r="CK29" s="100"/>
      <c r="CL29" s="11"/>
      <c r="CM29" s="16"/>
      <c r="CN29" s="126"/>
      <c r="CO29" s="64" t="s">
        <v>103</v>
      </c>
      <c r="CP29" s="52" t="s">
        <v>163</v>
      </c>
      <c r="CQ29" s="52"/>
      <c r="CR29" s="52"/>
      <c r="CS29" s="52"/>
      <c r="CT29" s="52" t="s">
        <v>163</v>
      </c>
      <c r="CU29" s="100" t="s">
        <v>163</v>
      </c>
      <c r="CV29" s="11"/>
      <c r="CW29" s="16"/>
      <c r="CX29" s="126"/>
      <c r="CY29" s="64" t="s">
        <v>103</v>
      </c>
      <c r="CZ29" s="52"/>
      <c r="DA29" s="52"/>
      <c r="DB29" s="52"/>
      <c r="DC29" s="52"/>
      <c r="DD29" s="52"/>
      <c r="DE29" s="100"/>
      <c r="DF29" s="11"/>
      <c r="DG29" s="16"/>
      <c r="DH29" s="126"/>
      <c r="DI29" s="64" t="s">
        <v>103</v>
      </c>
      <c r="DJ29" s="52" t="s">
        <v>163</v>
      </c>
      <c r="DK29" s="52"/>
      <c r="DL29" s="52"/>
      <c r="DM29" s="52"/>
      <c r="DN29" s="52" t="s">
        <v>163</v>
      </c>
      <c r="DO29" s="100" t="s">
        <v>163</v>
      </c>
      <c r="DP29" s="11"/>
      <c r="DQ29" s="16"/>
      <c r="DR29" s="126"/>
      <c r="DS29" s="64" t="s">
        <v>103</v>
      </c>
      <c r="DT29" s="52" t="s">
        <v>163</v>
      </c>
      <c r="DU29" s="52"/>
      <c r="DV29" s="52"/>
      <c r="DW29" s="52"/>
      <c r="DX29" s="52" t="s">
        <v>163</v>
      </c>
      <c r="DY29" s="100" t="s">
        <v>163</v>
      </c>
      <c r="DZ29" s="11"/>
      <c r="EA29" s="16"/>
      <c r="EB29" s="134"/>
      <c r="EL29" s="134"/>
      <c r="EV29" s="134"/>
      <c r="FF29" s="134"/>
      <c r="FP29" s="134"/>
      <c r="FZ29" s="134"/>
      <c r="GJ29" s="134"/>
      <c r="GT29" s="134"/>
      <c r="HD29" s="134"/>
      <c r="HN29" s="134"/>
      <c r="HX29" s="134"/>
      <c r="IH29" s="134"/>
      <c r="IR29" s="134"/>
      <c r="JB29" s="134"/>
    </row>
    <row xmlns:x14ac="http://schemas.microsoft.com/office/spreadsheetml/2009/9/ac" r="30" s="2" customFormat="true" ht="15" customHeight="true" x14ac:dyDescent="0.25">
      <c r="A30" s="390" t="str">
        <f ca="true">IF(ISBLANK('Data Summary'!A32),"",'Data Summary'!A32)</f>
        <v/>
      </c>
      <c r="B30" s="126"/>
      <c r="C30" s="64" t="s">
        <v>128</v>
      </c>
      <c r="D30" s="52"/>
      <c r="E30" s="52"/>
      <c r="F30" s="52"/>
      <c r="G30" s="52"/>
      <c r="H30" s="52"/>
      <c r="I30" s="100"/>
      <c r="J30" s="11"/>
      <c r="K30" s="16"/>
      <c r="L30" s="126"/>
      <c r="M30" s="64" t="s">
        <v>128</v>
      </c>
      <c r="N30" s="52"/>
      <c r="O30" s="52"/>
      <c r="P30" s="52"/>
      <c r="Q30" s="52"/>
      <c r="R30" s="52"/>
      <c r="S30" s="100"/>
      <c r="T30" s="11"/>
      <c r="U30" s="16"/>
      <c r="V30" s="126"/>
      <c r="W30" s="64" t="s">
        <v>128</v>
      </c>
      <c r="X30" s="52"/>
      <c r="Y30" s="52"/>
      <c r="Z30" s="52"/>
      <c r="AA30" s="52"/>
      <c r="AB30" s="52"/>
      <c r="AC30" s="100"/>
      <c r="AD30" s="11"/>
      <c r="AE30" s="16"/>
      <c r="AF30" s="126"/>
      <c r="AG30" s="64" t="s">
        <v>128</v>
      </c>
      <c r="AH30" s="52"/>
      <c r="AI30" s="52"/>
      <c r="AJ30" s="52"/>
      <c r="AK30" s="52"/>
      <c r="AL30" s="52"/>
      <c r="AM30" s="100"/>
      <c r="AN30" s="11"/>
      <c r="AO30" s="16"/>
      <c r="AP30" s="126"/>
      <c r="AQ30" s="64" t="s">
        <v>128</v>
      </c>
      <c r="AR30" s="52"/>
      <c r="AS30" s="52"/>
      <c r="AT30" s="52"/>
      <c r="AU30" s="52"/>
      <c r="AV30" s="52"/>
      <c r="AW30" s="100"/>
      <c r="AX30" s="11"/>
      <c r="AY30" s="16"/>
      <c r="AZ30" s="126"/>
      <c r="BA30" s="64" t="s">
        <v>128</v>
      </c>
      <c r="BB30" s="52"/>
      <c r="BC30" s="52"/>
      <c r="BD30" s="52"/>
      <c r="BE30" s="52"/>
      <c r="BF30" s="52"/>
      <c r="BG30" s="100"/>
      <c r="BH30" s="11"/>
      <c r="BI30" s="16"/>
      <c r="BJ30" s="126"/>
      <c r="BK30" s="64" t="s">
        <v>128</v>
      </c>
      <c r="BL30" s="52"/>
      <c r="BM30" s="52"/>
      <c r="BN30" s="52"/>
      <c r="BO30" s="52"/>
      <c r="BP30" s="52"/>
      <c r="BQ30" s="100"/>
      <c r="BR30" s="11"/>
      <c r="BS30" s="16"/>
      <c r="BT30" s="126"/>
      <c r="BU30" s="64" t="s">
        <v>128</v>
      </c>
      <c r="BV30" s="52"/>
      <c r="BW30" s="52"/>
      <c r="BX30" s="52"/>
      <c r="BY30" s="52"/>
      <c r="BZ30" s="52"/>
      <c r="CA30" s="100"/>
      <c r="CB30" s="11"/>
      <c r="CC30" s="16"/>
      <c r="CD30" s="126"/>
      <c r="CE30" s="64" t="s">
        <v>128</v>
      </c>
      <c r="CF30" s="52"/>
      <c r="CG30" s="52"/>
      <c r="CH30" s="52"/>
      <c r="CI30" s="52"/>
      <c r="CJ30" s="52"/>
      <c r="CK30" s="100"/>
      <c r="CL30" s="11"/>
      <c r="CM30" s="16"/>
      <c r="CN30" s="126"/>
      <c r="CO30" s="64" t="s">
        <v>128</v>
      </c>
      <c r="CP30" s="52"/>
      <c r="CQ30" s="52"/>
      <c r="CR30" s="52"/>
      <c r="CS30" s="52"/>
      <c r="CT30" s="52"/>
      <c r="CU30" s="100"/>
      <c r="CV30" s="11"/>
      <c r="CW30" s="16"/>
      <c r="CX30" s="126"/>
      <c r="CY30" s="64" t="s">
        <v>128</v>
      </c>
      <c r="CZ30" s="52"/>
      <c r="DA30" s="52"/>
      <c r="DB30" s="52"/>
      <c r="DC30" s="52"/>
      <c r="DD30" s="52"/>
      <c r="DE30" s="100"/>
      <c r="DF30" s="11"/>
      <c r="DG30" s="16"/>
      <c r="DH30" s="126"/>
      <c r="DI30" s="64" t="s">
        <v>128</v>
      </c>
      <c r="DJ30" s="52"/>
      <c r="DK30" s="52"/>
      <c r="DL30" s="52"/>
      <c r="DM30" s="52"/>
      <c r="DN30" s="52"/>
      <c r="DO30" s="100"/>
      <c r="DP30" s="11"/>
      <c r="DQ30" s="16"/>
      <c r="DR30" s="126"/>
      <c r="DS30" s="64" t="s">
        <v>128</v>
      </c>
      <c r="DT30" s="52"/>
      <c r="DU30" s="52"/>
      <c r="DV30" s="52"/>
      <c r="DW30" s="52"/>
      <c r="DX30" s="52"/>
      <c r="DY30" s="100"/>
      <c r="DZ30" s="11"/>
      <c r="EA30" s="16"/>
      <c r="EB30" s="134"/>
      <c r="EL30" s="134"/>
      <c r="EV30" s="134"/>
      <c r="FF30" s="134"/>
      <c r="FP30" s="134"/>
      <c r="FZ30" s="134"/>
      <c r="GJ30" s="134"/>
      <c r="GT30" s="134"/>
      <c r="HD30" s="134"/>
      <c r="HN30" s="134"/>
      <c r="HX30" s="134"/>
      <c r="IH30" s="134"/>
      <c r="IR30" s="134"/>
      <c r="JB30" s="134"/>
    </row>
    <row xmlns:x14ac="http://schemas.microsoft.com/office/spreadsheetml/2009/9/ac" r="31" ht="16.5" customHeight="true" x14ac:dyDescent="0.25">
      <c r="A31" s="390" t="str">
        <f ca="true">IF(ISBLANK('Data Summary'!A33),"",'Data Summary'!A33)</f>
        <v/>
      </c>
      <c r="B31" s="126"/>
      <c r="C31" s="64" t="s">
        <v>129</v>
      </c>
      <c r="D31" s="52"/>
      <c r="E31" s="52"/>
      <c r="F31" s="52"/>
      <c r="G31" s="52"/>
      <c r="H31" s="52"/>
      <c r="I31" s="100"/>
      <c r="J31" s="11"/>
      <c r="K31" s="16"/>
      <c r="L31" s="126"/>
      <c r="M31" s="64" t="s">
        <v>129</v>
      </c>
      <c r="N31" s="52"/>
      <c r="O31" s="52"/>
      <c r="P31" s="52"/>
      <c r="Q31" s="52"/>
      <c r="R31" s="52"/>
      <c r="S31" s="100"/>
      <c r="T31" s="11"/>
      <c r="U31" s="16"/>
      <c r="V31" s="126"/>
      <c r="W31" s="64" t="s">
        <v>129</v>
      </c>
      <c r="X31" s="52"/>
      <c r="Y31" s="52"/>
      <c r="Z31" s="52"/>
      <c r="AA31" s="52"/>
      <c r="AB31" s="52"/>
      <c r="AC31" s="100"/>
      <c r="AD31" s="11"/>
      <c r="AE31" s="16"/>
      <c r="AF31" s="126"/>
      <c r="AG31" s="64" t="s">
        <v>129</v>
      </c>
      <c r="AH31" s="52"/>
      <c r="AI31" s="52"/>
      <c r="AJ31" s="52"/>
      <c r="AK31" s="52"/>
      <c r="AL31" s="52"/>
      <c r="AM31" s="100"/>
      <c r="AN31" s="11"/>
      <c r="AO31" s="16"/>
      <c r="AP31" s="126"/>
      <c r="AQ31" s="64" t="s">
        <v>129</v>
      </c>
      <c r="AR31" s="52"/>
      <c r="AS31" s="52"/>
      <c r="AT31" s="52"/>
      <c r="AU31" s="52"/>
      <c r="AV31" s="52"/>
      <c r="AW31" s="100"/>
      <c r="AX31" s="11"/>
      <c r="AY31" s="16"/>
      <c r="AZ31" s="126"/>
      <c r="BA31" s="64" t="s">
        <v>129</v>
      </c>
      <c r="BB31" s="52"/>
      <c r="BC31" s="52"/>
      <c r="BD31" s="52"/>
      <c r="BE31" s="52"/>
      <c r="BF31" s="52"/>
      <c r="BG31" s="100"/>
      <c r="BH31" s="11"/>
      <c r="BI31" s="16"/>
      <c r="BJ31" s="126"/>
      <c r="BK31" s="64" t="s">
        <v>129</v>
      </c>
      <c r="BL31" s="52"/>
      <c r="BM31" s="52"/>
      <c r="BN31" s="52"/>
      <c r="BO31" s="52"/>
      <c r="BP31" s="52"/>
      <c r="BQ31" s="100"/>
      <c r="BR31" s="11"/>
      <c r="BS31" s="16"/>
      <c r="BT31" s="126"/>
      <c r="BU31" s="64" t="s">
        <v>129</v>
      </c>
      <c r="BV31" s="52"/>
      <c r="BW31" s="52"/>
      <c r="BX31" s="52"/>
      <c r="BY31" s="52"/>
      <c r="BZ31" s="52"/>
      <c r="CA31" s="100"/>
      <c r="CB31" s="11"/>
      <c r="CC31" s="16"/>
      <c r="CD31" s="126"/>
      <c r="CE31" s="64" t="s">
        <v>129</v>
      </c>
      <c r="CF31" s="52"/>
      <c r="CG31" s="52"/>
      <c r="CH31" s="52"/>
      <c r="CI31" s="52"/>
      <c r="CJ31" s="52"/>
      <c r="CK31" s="100"/>
      <c r="CL31" s="11"/>
      <c r="CM31" s="16"/>
      <c r="CN31" s="126"/>
      <c r="CO31" s="64" t="s">
        <v>129</v>
      </c>
      <c r="CP31" s="52"/>
      <c r="CQ31" s="52"/>
      <c r="CR31" s="52"/>
      <c r="CS31" s="52"/>
      <c r="CT31" s="52"/>
      <c r="CU31" s="100"/>
      <c r="CV31" s="11"/>
      <c r="CW31" s="16"/>
      <c r="CX31" s="126"/>
      <c r="CY31" s="64" t="s">
        <v>129</v>
      </c>
      <c r="CZ31" s="52"/>
      <c r="DA31" s="52"/>
      <c r="DB31" s="52"/>
      <c r="DC31" s="52"/>
      <c r="DD31" s="52"/>
      <c r="DE31" s="100"/>
      <c r="DF31" s="11"/>
      <c r="DG31" s="16"/>
      <c r="DH31" s="126"/>
      <c r="DI31" s="64" t="s">
        <v>129</v>
      </c>
      <c r="DJ31" s="52"/>
      <c r="DK31" s="52"/>
      <c r="DL31" s="52"/>
      <c r="DM31" s="52"/>
      <c r="DN31" s="52"/>
      <c r="DO31" s="100"/>
      <c r="DP31" s="11"/>
      <c r="DQ31" s="16"/>
      <c r="DR31" s="126"/>
      <c r="DS31" s="64" t="s">
        <v>129</v>
      </c>
      <c r="DT31" s="52"/>
      <c r="DU31" s="52"/>
      <c r="DV31" s="52"/>
      <c r="DW31" s="52"/>
      <c r="DX31" s="52"/>
      <c r="DY31" s="100"/>
      <c r="DZ31" s="11"/>
      <c r="EA31" s="16"/>
    </row>
    <row xmlns:x14ac="http://schemas.microsoft.com/office/spreadsheetml/2009/9/ac" r="32" ht="16.5" customHeight="true" x14ac:dyDescent="0.25">
      <c r="A32" s="390" t="str">
        <f ca="true">IF(ISBLANK('Data Summary'!A34),"",'Data Summary'!A34)</f>
        <v/>
      </c>
      <c r="B32" s="126"/>
      <c r="C32" s="64" t="s">
        <v>104</v>
      </c>
      <c r="D32" s="52"/>
      <c r="E32" s="52"/>
      <c r="F32" s="52"/>
      <c r="G32" s="52"/>
      <c r="H32" s="52"/>
      <c r="I32" s="100"/>
      <c r="J32" s="11"/>
      <c r="K32" s="16"/>
      <c r="L32" s="126"/>
      <c r="M32" s="64" t="s">
        <v>104</v>
      </c>
      <c r="N32" s="52"/>
      <c r="O32" s="52"/>
      <c r="P32" s="52"/>
      <c r="Q32" s="52"/>
      <c r="R32" s="52"/>
      <c r="S32" s="100"/>
      <c r="T32" s="11"/>
      <c r="U32" s="16"/>
      <c r="V32" s="126"/>
      <c r="W32" s="64" t="s">
        <v>104</v>
      </c>
      <c r="X32" s="52"/>
      <c r="Y32" s="52"/>
      <c r="Z32" s="52"/>
      <c r="AA32" s="52"/>
      <c r="AB32" s="52"/>
      <c r="AC32" s="100"/>
      <c r="AD32" s="11"/>
      <c r="AE32" s="16"/>
      <c r="AF32" s="126"/>
      <c r="AG32" s="64" t="s">
        <v>104</v>
      </c>
      <c r="AH32" s="52"/>
      <c r="AI32" s="52"/>
      <c r="AJ32" s="52"/>
      <c r="AK32" s="52"/>
      <c r="AL32" s="52"/>
      <c r="AM32" s="100"/>
      <c r="AN32" s="11"/>
      <c r="AO32" s="16"/>
      <c r="AP32" s="126"/>
      <c r="AQ32" s="64" t="s">
        <v>104</v>
      </c>
      <c r="AR32" s="52"/>
      <c r="AS32" s="52"/>
      <c r="AT32" s="52"/>
      <c r="AU32" s="52"/>
      <c r="AV32" s="52"/>
      <c r="AW32" s="100"/>
      <c r="AX32" s="11"/>
      <c r="AY32" s="16"/>
      <c r="AZ32" s="126"/>
      <c r="BA32" s="64" t="s">
        <v>104</v>
      </c>
      <c r="BB32" s="52" t="s">
        <v>163</v>
      </c>
      <c r="BC32" s="52"/>
      <c r="BD32" s="52"/>
      <c r="BE32" s="52"/>
      <c r="BF32" s="52" t="s">
        <v>163</v>
      </c>
      <c r="BG32" s="100"/>
      <c r="BH32" s="11"/>
      <c r="BI32" s="16"/>
      <c r="BJ32" s="126"/>
      <c r="BK32" s="64" t="s">
        <v>104</v>
      </c>
      <c r="BL32" s="52"/>
      <c r="BM32" s="52"/>
      <c r="BN32" s="52"/>
      <c r="BO32" s="52"/>
      <c r="BP32" s="52"/>
      <c r="BQ32" s="100"/>
      <c r="BR32" s="11"/>
      <c r="BS32" s="16"/>
      <c r="BT32" s="126"/>
      <c r="BU32" s="64" t="s">
        <v>104</v>
      </c>
      <c r="BV32" s="52"/>
      <c r="BW32" s="52"/>
      <c r="BX32" s="52"/>
      <c r="BY32" s="52"/>
      <c r="BZ32" s="52"/>
      <c r="CA32" s="100"/>
      <c r="CB32" s="11"/>
      <c r="CC32" s="16"/>
      <c r="CD32" s="126"/>
      <c r="CE32" s="64" t="s">
        <v>104</v>
      </c>
      <c r="CF32" s="52"/>
      <c r="CG32" s="52"/>
      <c r="CH32" s="52"/>
      <c r="CI32" s="52"/>
      <c r="CJ32" s="52"/>
      <c r="CK32" s="100"/>
      <c r="CL32" s="11"/>
      <c r="CM32" s="16"/>
      <c r="CN32" s="126"/>
      <c r="CO32" s="64" t="s">
        <v>104</v>
      </c>
      <c r="CP32" s="52"/>
      <c r="CQ32" s="52"/>
      <c r="CR32" s="52"/>
      <c r="CS32" s="52"/>
      <c r="CT32" s="52"/>
      <c r="CU32" s="100"/>
      <c r="CV32" s="11"/>
      <c r="CW32" s="16"/>
      <c r="CX32" s="126"/>
      <c r="CY32" s="64" t="s">
        <v>104</v>
      </c>
      <c r="CZ32" s="52"/>
      <c r="DA32" s="52"/>
      <c r="DB32" s="52"/>
      <c r="DC32" s="52"/>
      <c r="DD32" s="52"/>
      <c r="DE32" s="100"/>
      <c r="DF32" s="11"/>
      <c r="DG32" s="16"/>
      <c r="DH32" s="126"/>
      <c r="DI32" s="64" t="s">
        <v>104</v>
      </c>
      <c r="DJ32" s="52"/>
      <c r="DK32" s="52"/>
      <c r="DL32" s="52"/>
      <c r="DM32" s="52"/>
      <c r="DN32" s="52"/>
      <c r="DO32" s="100"/>
      <c r="DP32" s="11"/>
      <c r="DQ32" s="16"/>
      <c r="DR32" s="126"/>
      <c r="DS32" s="64" t="s">
        <v>104</v>
      </c>
      <c r="DT32" s="52"/>
      <c r="DU32" s="52"/>
      <c r="DV32" s="52"/>
      <c r="DW32" s="52"/>
      <c r="DX32" s="52"/>
      <c r="DY32" s="100"/>
      <c r="DZ32" s="11"/>
      <c r="EA32" s="16"/>
    </row>
    <row xmlns:x14ac="http://schemas.microsoft.com/office/spreadsheetml/2009/9/ac" r="33" ht="16.5" customHeight="true" x14ac:dyDescent="0.25">
      <c r="A33" s="390" t="str">
        <f ca="true">IF(ISBLANK('Data Summary'!A35),"",'Data Summary'!A35)</f>
        <v/>
      </c>
      <c r="B33" s="127"/>
      <c r="C33" s="12" t="s">
        <v>24</v>
      </c>
      <c r="D33" s="71"/>
      <c r="E33" s="71"/>
      <c r="F33" s="71"/>
      <c r="G33" s="72"/>
      <c r="H33" s="73">
        <v>4523</v>
      </c>
      <c r="I33" s="74">
        <v>1386</v>
      </c>
      <c r="J33" s="11"/>
      <c r="K33" s="16"/>
      <c r="L33" s="127"/>
      <c r="M33" s="12" t="s">
        <v>24</v>
      </c>
      <c r="N33" s="71"/>
      <c r="O33" s="71"/>
      <c r="P33" s="71"/>
      <c r="Q33" s="72"/>
      <c r="R33" s="73"/>
      <c r="S33" s="74"/>
      <c r="T33" s="11"/>
      <c r="U33" s="16"/>
      <c r="V33" s="127"/>
      <c r="W33" s="12" t="s">
        <v>24</v>
      </c>
      <c r="X33" s="71"/>
      <c r="Y33" s="10"/>
      <c r="Z33" s="10"/>
      <c r="AA33" s="72"/>
      <c r="AB33" s="73"/>
      <c r="AC33" s="74"/>
      <c r="AD33" s="11"/>
      <c r="AE33" s="16"/>
      <c r="AF33" s="127"/>
      <c r="AG33" s="12" t="s">
        <v>24</v>
      </c>
      <c r="AH33" s="71"/>
      <c r="AI33" s="10"/>
      <c r="AJ33" s="10"/>
      <c r="AK33" s="72"/>
      <c r="AL33" s="73">
        <v>4565</v>
      </c>
      <c r="AM33" s="74"/>
      <c r="AN33" s="11"/>
      <c r="AO33" s="16"/>
      <c r="AP33" s="127"/>
      <c r="AQ33" s="12" t="s">
        <v>24</v>
      </c>
      <c r="AR33" s="71"/>
      <c r="AS33" s="10"/>
      <c r="AT33" s="10"/>
      <c r="AU33" s="72"/>
      <c r="AV33" s="73"/>
      <c r="AW33" s="74"/>
      <c r="AX33" s="11"/>
      <c r="AY33" s="16"/>
      <c r="AZ33" s="127"/>
      <c r="BA33" s="12" t="s">
        <v>24</v>
      </c>
      <c r="BB33" s="71"/>
      <c r="BC33" s="71"/>
      <c r="BD33" s="71"/>
      <c r="BE33" s="72"/>
      <c r="BF33" s="73">
        <v>4545</v>
      </c>
      <c r="BG33" s="74"/>
      <c r="BH33" s="11"/>
      <c r="BI33" s="16"/>
      <c r="BJ33" s="127"/>
      <c r="BK33" s="12" t="s">
        <v>24</v>
      </c>
      <c r="BL33" s="71"/>
      <c r="BM33" s="10"/>
      <c r="BN33" s="10"/>
      <c r="BO33" s="72"/>
      <c r="BP33" s="73"/>
      <c r="BQ33" s="74"/>
      <c r="BR33" s="11"/>
      <c r="BS33" s="16"/>
      <c r="BT33" s="127"/>
      <c r="BU33" s="12" t="s">
        <v>24</v>
      </c>
      <c r="BV33" s="71" t="s">
        <v>290</v>
      </c>
      <c r="BW33" s="10" t="s">
        <v>290</v>
      </c>
      <c r="BX33" s="10" t="s">
        <v>290</v>
      </c>
      <c r="BY33" s="72">
        <v>2535</v>
      </c>
      <c r="BZ33" s="73" t="s">
        <v>290</v>
      </c>
      <c r="CA33" s="74" t="s">
        <v>290</v>
      </c>
      <c r="CB33" s="11"/>
      <c r="CC33" s="16"/>
      <c r="CD33" s="127"/>
      <c r="CE33" s="12" t="s">
        <v>24</v>
      </c>
      <c r="CF33" s="71"/>
      <c r="CG33" s="10"/>
      <c r="CH33" s="10"/>
      <c r="CI33" s="72"/>
      <c r="CJ33" s="73">
        <v>4568</v>
      </c>
      <c r="CK33" s="74">
        <v>1421</v>
      </c>
      <c r="CL33" s="11"/>
      <c r="CM33" s="16"/>
      <c r="CN33" s="127"/>
      <c r="CO33" s="12" t="s">
        <v>24</v>
      </c>
      <c r="CP33" s="71"/>
      <c r="CQ33" s="10"/>
      <c r="CR33" s="10"/>
      <c r="CS33" s="72"/>
      <c r="CT33" s="73"/>
      <c r="CU33" s="74"/>
      <c r="CV33" s="11"/>
      <c r="CW33" s="16"/>
      <c r="CX33" s="127"/>
      <c r="CY33" s="12" t="s">
        <v>24</v>
      </c>
      <c r="CZ33" s="71"/>
      <c r="DA33" s="10"/>
      <c r="DB33" s="10"/>
      <c r="DC33" s="72"/>
      <c r="DD33" s="73"/>
      <c r="DE33" s="74"/>
      <c r="DF33" s="11"/>
      <c r="DG33" s="16"/>
      <c r="DH33" s="127"/>
      <c r="DI33" s="12" t="s">
        <v>24</v>
      </c>
      <c r="DJ33" s="71"/>
      <c r="DK33" s="10"/>
      <c r="DL33" s="10"/>
      <c r="DM33" s="72"/>
      <c r="DN33" s="73"/>
      <c r="DO33" s="74"/>
      <c r="DP33" s="11"/>
      <c r="DQ33" s="16"/>
      <c r="DR33" s="127"/>
      <c r="DS33" s="12" t="s">
        <v>24</v>
      </c>
      <c r="DT33" s="71"/>
      <c r="DU33" s="10"/>
      <c r="DV33" s="10"/>
      <c r="DW33" s="72"/>
      <c r="DX33" s="73"/>
      <c r="DY33" s="74"/>
      <c r="DZ33" s="11"/>
      <c r="EA33" s="16"/>
    </row>
    <row xmlns:x14ac="http://schemas.microsoft.com/office/spreadsheetml/2009/9/ac" r="34" s="3" customFormat="true" ht="16.5" customHeight="true" thickBot="true" x14ac:dyDescent="0.3">
      <c r="A34" s="390" t="str">
        <f ca="true">IF(ISBLANK('Data Summary'!A36),"",'Data Summary'!A36)</f>
        <v/>
      </c>
      <c r="B34" s="128"/>
      <c r="C34" s="28" t="s">
        <v>21</v>
      </c>
      <c r="D34" s="76">
        <f>SUM(H34:I34)</f>
        <v>5909</v>
      </c>
      <c r="E34" s="76"/>
      <c r="F34" s="76"/>
      <c r="G34" s="76"/>
      <c r="H34" s="76">
        <v>4523</v>
      </c>
      <c r="I34" s="77">
        <v>1386</v>
      </c>
      <c r="J34" s="25"/>
      <c r="K34" s="18"/>
      <c r="L34" s="128"/>
      <c r="M34" s="28" t="s">
        <v>21</v>
      </c>
      <c r="N34" s="76"/>
      <c r="O34" s="76"/>
      <c r="P34" s="76"/>
      <c r="Q34" s="76"/>
      <c r="R34" s="76"/>
      <c r="S34" s="77"/>
      <c r="T34" s="25"/>
      <c r="U34" s="18"/>
      <c r="V34" s="128"/>
      <c r="W34" s="28" t="s">
        <v>21</v>
      </c>
      <c r="X34" s="76"/>
      <c r="Y34" s="81"/>
      <c r="Z34" s="81"/>
      <c r="AA34" s="82"/>
      <c r="AB34" s="81"/>
      <c r="AC34" s="83"/>
      <c r="AD34" s="25"/>
      <c r="AE34" s="18"/>
      <c r="AF34" s="128"/>
      <c r="AG34" s="28" t="s">
        <v>21</v>
      </c>
      <c r="AH34" s="76"/>
      <c r="AI34" s="81"/>
      <c r="AJ34" s="81"/>
      <c r="AK34" s="82"/>
      <c r="AL34" s="81">
        <v>4565</v>
      </c>
      <c r="AM34" s="83"/>
      <c r="AN34" s="25"/>
      <c r="AO34" s="18"/>
      <c r="AP34" s="128"/>
      <c r="AQ34" s="28" t="s">
        <v>21</v>
      </c>
      <c r="AR34" s="76"/>
      <c r="AS34" s="81"/>
      <c r="AT34" s="81"/>
      <c r="AU34" s="82"/>
      <c r="AV34" s="81"/>
      <c r="AW34" s="83"/>
      <c r="AX34" s="25"/>
      <c r="AY34" s="18"/>
      <c r="AZ34" s="128"/>
      <c r="BA34" s="28" t="s">
        <v>21</v>
      </c>
      <c r="BB34" s="76"/>
      <c r="BC34" s="76">
        <v>1653</v>
      </c>
      <c r="BD34" s="76">
        <v>2355</v>
      </c>
      <c r="BE34" s="76"/>
      <c r="BF34" s="76">
        <v>4012</v>
      </c>
      <c r="BG34" s="77"/>
      <c r="BH34" s="25"/>
      <c r="BI34" s="18"/>
      <c r="BJ34" s="128"/>
      <c r="BK34" s="28" t="s">
        <v>21</v>
      </c>
      <c r="BL34" s="76"/>
      <c r="BM34" s="81"/>
      <c r="BN34" s="81"/>
      <c r="BO34" s="76"/>
      <c r="BP34" s="76"/>
      <c r="BQ34" s="77"/>
      <c r="BR34" s="25"/>
      <c r="BS34" s="18"/>
      <c r="BT34" s="128"/>
      <c r="BU34" s="28" t="s">
        <v>21</v>
      </c>
      <c r="BV34" s="76" t="s">
        <v>290</v>
      </c>
      <c r="BW34" s="81" t="s">
        <v>290</v>
      </c>
      <c r="BX34" s="81" t="s">
        <v>290</v>
      </c>
      <c r="BY34" s="76">
        <v>2535</v>
      </c>
      <c r="BZ34" s="76" t="s">
        <v>290</v>
      </c>
      <c r="CA34" s="77" t="s">
        <v>290</v>
      </c>
      <c r="CB34" s="25"/>
      <c r="CC34" s="18"/>
      <c r="CD34" s="128"/>
      <c r="CE34" s="28" t="s">
        <v>21</v>
      </c>
      <c r="CF34" s="76"/>
      <c r="CG34" s="81"/>
      <c r="CH34" s="81"/>
      <c r="CI34" s="76"/>
      <c r="CJ34" s="76">
        <v>4568</v>
      </c>
      <c r="CK34" s="77"/>
      <c r="CL34" s="25"/>
      <c r="CM34" s="18"/>
      <c r="CN34" s="128"/>
      <c r="CO34" s="28" t="s">
        <v>21</v>
      </c>
      <c r="CP34" s="76"/>
      <c r="CQ34" s="81"/>
      <c r="CR34" s="81"/>
      <c r="CS34" s="76"/>
      <c r="CT34" s="76"/>
      <c r="CU34" s="77"/>
      <c r="CV34" s="25"/>
      <c r="CW34" s="18"/>
      <c r="CX34" s="128"/>
      <c r="CY34" s="28" t="s">
        <v>21</v>
      </c>
      <c r="CZ34" s="76"/>
      <c r="DA34" s="81"/>
      <c r="DB34" s="81"/>
      <c r="DC34" s="76"/>
      <c r="DD34" s="76"/>
      <c r="DE34" s="77"/>
      <c r="DF34" s="25"/>
      <c r="DG34" s="18"/>
      <c r="DH34" s="128"/>
      <c r="DI34" s="28" t="s">
        <v>21</v>
      </c>
      <c r="DJ34" s="76"/>
      <c r="DK34" s="81"/>
      <c r="DL34" s="81"/>
      <c r="DM34" s="76"/>
      <c r="DN34" s="76"/>
      <c r="DO34" s="77"/>
      <c r="DP34" s="25"/>
      <c r="DQ34" s="18"/>
      <c r="DR34" s="128"/>
      <c r="DS34" s="28" t="s">
        <v>21</v>
      </c>
      <c r="DT34" s="76"/>
      <c r="DU34" s="81"/>
      <c r="DV34" s="81"/>
      <c r="DW34" s="76"/>
      <c r="DX34" s="76"/>
      <c r="DY34" s="77"/>
      <c r="DZ34" s="25"/>
      <c r="EA34" s="18"/>
      <c r="EB34" s="129"/>
      <c r="EL34" s="129"/>
      <c r="EV34" s="129"/>
      <c r="FF34" s="129"/>
      <c r="FP34" s="129"/>
      <c r="FZ34" s="129"/>
      <c r="GJ34" s="129"/>
      <c r="GT34" s="129"/>
      <c r="HD34" s="129"/>
      <c r="HN34" s="129"/>
      <c r="HX34" s="129"/>
      <c r="IH34" s="129"/>
      <c r="IR34" s="129"/>
      <c r="JB34" s="129"/>
    </row>
    <row xmlns:x14ac="http://schemas.microsoft.com/office/spreadsheetml/2009/9/ac" r="35" s="3" customFormat="true" x14ac:dyDescent="0.25">
      <c r="A35" s="390" t="str">
        <f ca="true">IF(ISBLANK('Data Summary'!A37),"",'Data Summary'!A37)</f>
        <v/>
      </c>
      <c r="B35" s="129"/>
      <c r="L35" s="129"/>
      <c r="V35" s="129"/>
      <c r="AF35" s="129"/>
      <c r="AP35" s="129"/>
      <c r="AZ35" s="129"/>
      <c r="BJ35" s="129"/>
      <c r="BT35" s="129"/>
      <c r="BU35" s="129"/>
      <c r="CD35" s="129"/>
      <c r="CE35" s="129"/>
      <c r="CN35" s="129"/>
      <c r="CX35" s="129"/>
      <c r="DH35" s="129"/>
      <c r="DR35" s="129"/>
      <c r="EB35" s="129"/>
      <c r="EL35" s="129"/>
      <c r="EV35" s="129"/>
      <c r="FF35" s="129"/>
      <c r="FP35" s="129"/>
      <c r="FZ35" s="129"/>
      <c r="GJ35" s="129"/>
      <c r="GT35" s="129"/>
      <c r="HD35" s="129"/>
      <c r="HN35" s="129"/>
      <c r="HX35" s="129"/>
      <c r="IH35" s="129"/>
      <c r="IR35" s="129"/>
      <c r="JB35" s="129"/>
    </row>
    <row xmlns:x14ac="http://schemas.microsoft.com/office/spreadsheetml/2009/9/ac" r="36" s="3" customFormat="true" x14ac:dyDescent="0.25">
      <c r="A36" s="390" t="str">
        <f ca="true">IF(ISBLANK('Data Summary'!A38),"",'Data Summary'!A38)</f>
        <v/>
      </c>
      <c r="B36" s="129"/>
      <c r="L36" s="129"/>
      <c r="V36" s="129"/>
      <c r="AF36" s="129"/>
      <c r="AP36" s="129"/>
      <c r="AZ36" s="129"/>
      <c r="BJ36" s="129"/>
      <c r="BT36" s="129"/>
      <c r="BU36" s="129"/>
      <c r="CD36" s="129"/>
      <c r="CE36" s="129"/>
      <c r="CN36" s="129"/>
      <c r="CX36" s="129"/>
      <c r="DH36" s="129"/>
      <c r="DR36" s="129"/>
      <c r="EB36" s="129"/>
      <c r="EL36" s="129"/>
      <c r="EV36" s="129"/>
      <c r="FF36" s="129"/>
      <c r="FP36" s="129"/>
      <c r="FZ36" s="129"/>
      <c r="GJ36" s="129"/>
      <c r="GT36" s="129"/>
      <c r="HD36" s="129"/>
      <c r="HN36" s="129"/>
      <c r="HX36" s="129"/>
      <c r="IH36" s="129"/>
      <c r="IR36" s="129"/>
      <c r="JB36" s="129"/>
    </row>
    <row xmlns:x14ac="http://schemas.microsoft.com/office/spreadsheetml/2009/9/ac" r="37" s="3" customFormat="true" x14ac:dyDescent="0.25">
      <c r="A37" s="390" t="str">
        <f ca="true">IF(ISBLANK('Data Summary'!A39),"",'Data Summary'!A39)</f>
        <v/>
      </c>
      <c r="B37" s="129"/>
      <c r="L37" s="129"/>
      <c r="V37" s="129"/>
      <c r="AF37" s="129"/>
      <c r="AP37" s="129"/>
      <c r="AZ37" s="129"/>
      <c r="BJ37" s="129"/>
      <c r="BT37" s="129"/>
      <c r="BU37" s="129"/>
      <c r="CD37" s="129"/>
      <c r="CE37" s="129"/>
      <c r="CN37" s="129"/>
      <c r="CX37" s="129"/>
      <c r="DH37" s="129"/>
      <c r="DR37" s="129"/>
      <c r="EB37" s="129"/>
      <c r="EL37" s="129"/>
      <c r="EV37" s="129"/>
      <c r="FF37" s="129"/>
      <c r="FP37" s="129"/>
      <c r="FZ37" s="129"/>
      <c r="GJ37" s="129"/>
      <c r="GT37" s="129"/>
      <c r="HD37" s="129"/>
      <c r="HN37" s="129"/>
      <c r="HX37" s="129"/>
      <c r="IH37" s="129"/>
      <c r="IR37" s="129"/>
      <c r="JB37" s="129"/>
    </row>
    <row xmlns:x14ac="http://schemas.microsoft.com/office/spreadsheetml/2009/9/ac" r="38" s="3" customFormat="true" x14ac:dyDescent="0.25">
      <c r="A38" s="390" t="str">
        <f ca="true">IF(ISBLANK('Data Summary'!A40),"",'Data Summary'!A40)</f>
        <v/>
      </c>
      <c r="B38" s="129"/>
      <c r="L38" s="129"/>
      <c r="V38" s="129"/>
      <c r="AF38" s="129"/>
      <c r="AP38" s="129"/>
      <c r="AZ38" s="129"/>
      <c r="BJ38" s="129"/>
      <c r="BT38" s="129"/>
      <c r="BU38" s="129"/>
      <c r="CD38" s="129"/>
      <c r="CE38" s="129"/>
      <c r="CN38" s="129"/>
      <c r="CX38" s="129"/>
      <c r="DH38" s="129"/>
      <c r="DR38" s="129"/>
      <c r="EB38" s="129"/>
      <c r="EL38" s="129"/>
      <c r="EV38" s="129"/>
      <c r="FF38" s="129"/>
      <c r="FP38" s="129"/>
      <c r="FZ38" s="129"/>
      <c r="GJ38" s="129"/>
      <c r="GT38" s="129"/>
      <c r="HD38" s="129"/>
      <c r="HN38" s="129"/>
      <c r="HX38" s="129"/>
      <c r="IH38" s="129"/>
      <c r="IR38" s="129"/>
      <c r="JB38" s="129"/>
    </row>
    <row xmlns:x14ac="http://schemas.microsoft.com/office/spreadsheetml/2009/9/ac" r="39" s="3" customFormat="true" x14ac:dyDescent="0.25">
      <c r="A39" s="390" t="str">
        <f ca="true">IF(ISBLANK('Data Summary'!A41),"",'Data Summary'!A41)</f>
        <v/>
      </c>
      <c r="B39" s="129"/>
      <c r="L39" s="129"/>
      <c r="V39" s="129"/>
      <c r="AF39" s="129"/>
      <c r="AP39" s="129"/>
      <c r="AZ39" s="129"/>
      <c r="BJ39" s="129"/>
      <c r="BT39" s="129"/>
      <c r="BU39" s="129"/>
      <c r="CD39" s="129"/>
      <c r="CE39" s="129"/>
      <c r="CN39" s="129"/>
      <c r="CX39" s="129"/>
      <c r="DH39" s="129"/>
      <c r="DR39" s="129"/>
      <c r="EB39" s="129"/>
      <c r="EL39" s="129"/>
      <c r="EV39" s="129"/>
      <c r="FF39" s="129"/>
      <c r="FP39" s="129"/>
      <c r="FZ39" s="129"/>
      <c r="GJ39" s="129"/>
      <c r="GT39" s="129"/>
      <c r="HD39" s="129"/>
      <c r="HN39" s="129"/>
      <c r="HX39" s="129"/>
      <c r="IH39" s="129"/>
      <c r="IR39" s="129"/>
      <c r="JB39" s="129"/>
    </row>
    <row xmlns:x14ac="http://schemas.microsoft.com/office/spreadsheetml/2009/9/ac" r="40" s="3" customFormat="true" x14ac:dyDescent="0.25">
      <c r="A40" s="390" t="str">
        <f ca="true">IF(ISBLANK('Data Summary'!A42),"",'Data Summary'!A42)</f>
        <v/>
      </c>
      <c r="B40" s="129"/>
      <c r="L40" s="129"/>
      <c r="V40" s="129"/>
      <c r="AF40" s="129"/>
      <c r="AP40" s="129"/>
      <c r="AZ40" s="129"/>
      <c r="BJ40" s="129"/>
      <c r="BT40" s="129"/>
      <c r="BU40" s="129"/>
      <c r="CD40" s="129"/>
      <c r="CE40" s="129"/>
      <c r="CN40" s="129"/>
      <c r="CX40" s="129"/>
      <c r="DH40" s="129"/>
      <c r="DR40" s="129"/>
      <c r="EB40" s="129"/>
      <c r="EL40" s="129"/>
      <c r="EV40" s="129"/>
      <c r="FF40" s="129"/>
      <c r="FP40" s="129"/>
      <c r="FZ40" s="129"/>
      <c r="GJ40" s="129"/>
      <c r="GT40" s="129"/>
      <c r="HD40" s="129"/>
      <c r="HN40" s="129"/>
      <c r="HX40" s="129"/>
      <c r="IH40" s="129"/>
      <c r="IR40" s="129"/>
      <c r="JB40" s="129"/>
    </row>
    <row xmlns:x14ac="http://schemas.microsoft.com/office/spreadsheetml/2009/9/ac" r="41" s="3" customFormat="true" x14ac:dyDescent="0.25">
      <c r="A41" s="390" t="str">
        <f ca="true">IF(ISBLANK('Data Summary'!A43),"",'Data Summary'!A43)</f>
        <v/>
      </c>
      <c r="B41" s="129"/>
      <c r="L41" s="129"/>
      <c r="V41" s="129"/>
      <c r="AF41" s="129"/>
      <c r="AP41" s="129"/>
      <c r="AZ41" s="129"/>
      <c r="BJ41" s="129"/>
      <c r="BT41" s="129"/>
      <c r="BU41" s="129"/>
      <c r="CD41" s="129"/>
      <c r="CE41" s="129"/>
      <c r="CN41" s="129"/>
      <c r="CX41" s="129"/>
      <c r="DH41" s="129"/>
      <c r="DR41" s="129"/>
      <c r="EB41" s="129"/>
      <c r="EL41" s="129"/>
      <c r="EV41" s="129"/>
      <c r="FF41" s="129"/>
      <c r="FP41" s="129"/>
      <c r="FZ41" s="129"/>
      <c r="GJ41" s="129"/>
      <c r="GT41" s="129"/>
      <c r="HD41" s="129"/>
      <c r="HN41" s="129"/>
      <c r="HX41" s="129"/>
      <c r="IH41" s="129"/>
      <c r="IR41" s="129"/>
      <c r="JB41" s="129"/>
    </row>
    <row xmlns:x14ac="http://schemas.microsoft.com/office/spreadsheetml/2009/9/ac" r="42" s="3" customFormat="true" x14ac:dyDescent="0.25">
      <c r="A42" s="390" t="str">
        <f ca="true">IF(ISBLANK('Data Summary'!A44),"",'Data Summary'!A44)</f>
        <v/>
      </c>
      <c r="B42" s="129"/>
      <c r="L42" s="129"/>
      <c r="V42" s="129"/>
      <c r="AF42" s="129"/>
      <c r="AP42" s="129"/>
      <c r="AZ42" s="129"/>
      <c r="BJ42" s="129"/>
      <c r="BT42" s="129"/>
      <c r="BU42" s="129"/>
      <c r="CD42" s="129"/>
      <c r="CE42" s="129"/>
      <c r="CN42" s="129"/>
      <c r="CX42" s="129"/>
      <c r="DH42" s="129"/>
      <c r="DR42" s="129"/>
      <c r="EB42" s="129"/>
      <c r="EL42" s="129"/>
      <c r="EV42" s="129"/>
      <c r="FF42" s="129"/>
      <c r="FP42" s="129"/>
      <c r="FZ42" s="129"/>
      <c r="GJ42" s="129"/>
      <c r="GT42" s="129"/>
      <c r="HD42" s="129"/>
      <c r="HN42" s="129"/>
      <c r="HX42" s="129"/>
      <c r="IH42" s="129"/>
      <c r="IR42" s="129"/>
      <c r="JB42" s="129"/>
    </row>
    <row xmlns:x14ac="http://schemas.microsoft.com/office/spreadsheetml/2009/9/ac" r="43" s="3" customFormat="true" x14ac:dyDescent="0.25">
      <c r="A43" s="390" t="str">
        <f ca="true">IF(ISBLANK('Data Summary'!A45),"",'Data Summary'!A45)</f>
        <v/>
      </c>
      <c r="B43" s="129"/>
      <c r="L43" s="129"/>
      <c r="V43" s="129"/>
      <c r="AF43" s="129"/>
      <c r="AP43" s="129"/>
      <c r="AZ43" s="129"/>
      <c r="BJ43" s="129"/>
      <c r="BT43" s="129"/>
      <c r="BU43" s="129"/>
      <c r="CD43" s="129"/>
      <c r="CE43" s="129"/>
      <c r="CN43" s="129"/>
      <c r="CX43" s="129"/>
      <c r="DH43" s="129"/>
      <c r="DR43" s="129"/>
      <c r="EB43" s="129"/>
      <c r="EL43" s="129"/>
      <c r="EV43" s="129"/>
      <c r="FF43" s="129"/>
      <c r="FP43" s="129"/>
      <c r="FZ43" s="129"/>
      <c r="GJ43" s="129"/>
      <c r="GT43" s="129"/>
      <c r="HD43" s="129"/>
      <c r="HN43" s="129"/>
      <c r="HX43" s="129"/>
      <c r="IH43" s="129"/>
      <c r="IR43" s="129"/>
      <c r="JB43" s="129"/>
    </row>
    <row xmlns:x14ac="http://schemas.microsoft.com/office/spreadsheetml/2009/9/ac" r="44" s="3" customFormat="true" x14ac:dyDescent="0.25">
      <c r="A44" s="390" t="str">
        <f ca="true">IF(ISBLANK('Data Summary'!A46),"",'Data Summary'!A46)</f>
        <v/>
      </c>
      <c r="B44" s="129"/>
      <c r="L44" s="129"/>
      <c r="V44" s="129"/>
      <c r="AF44" s="129"/>
      <c r="AP44" s="129"/>
      <c r="AZ44" s="129"/>
      <c r="BJ44" s="129"/>
      <c r="BT44" s="129"/>
      <c r="BU44" s="129"/>
      <c r="CD44" s="129"/>
      <c r="CE44" s="129"/>
      <c r="CN44" s="129"/>
      <c r="CX44" s="129"/>
      <c r="DH44" s="129"/>
      <c r="DR44" s="129"/>
      <c r="EB44" s="129"/>
      <c r="EL44" s="129"/>
      <c r="EV44" s="129"/>
      <c r="FF44" s="129"/>
      <c r="FP44" s="129"/>
      <c r="FZ44" s="129"/>
      <c r="GJ44" s="129"/>
      <c r="GT44" s="129"/>
      <c r="HD44" s="129"/>
      <c r="HN44" s="129"/>
      <c r="HX44" s="129"/>
      <c r="IH44" s="129"/>
      <c r="IR44" s="129"/>
      <c r="JB44" s="129"/>
    </row>
    <row xmlns:x14ac="http://schemas.microsoft.com/office/spreadsheetml/2009/9/ac" r="45" s="3" customFormat="true" x14ac:dyDescent="0.25">
      <c r="A45" s="390" t="str">
        <f ca="true">IF(ISBLANK('Data Summary'!A47),"",'Data Summary'!A47)</f>
        <v/>
      </c>
      <c r="B45" s="129"/>
      <c r="L45" s="129"/>
      <c r="V45" s="129"/>
      <c r="AF45" s="129"/>
      <c r="AP45" s="129"/>
      <c r="AZ45" s="129"/>
      <c r="BJ45" s="129"/>
      <c r="BT45" s="129"/>
      <c r="BU45" s="129"/>
      <c r="CD45" s="129"/>
      <c r="CE45" s="129"/>
      <c r="CN45" s="129"/>
      <c r="CX45" s="129"/>
      <c r="DH45" s="129"/>
      <c r="DR45" s="129"/>
      <c r="EB45" s="129"/>
      <c r="EL45" s="129"/>
      <c r="EV45" s="129"/>
      <c r="FF45" s="129"/>
      <c r="FP45" s="129"/>
      <c r="FZ45" s="129"/>
      <c r="GJ45" s="129"/>
      <c r="GT45" s="129"/>
      <c r="HD45" s="129"/>
      <c r="HN45" s="129"/>
      <c r="HX45" s="129"/>
      <c r="IH45" s="129"/>
      <c r="IR45" s="129"/>
      <c r="JB45" s="129"/>
    </row>
    <row xmlns:x14ac="http://schemas.microsoft.com/office/spreadsheetml/2009/9/ac" r="46" s="3" customFormat="true" x14ac:dyDescent="0.25">
      <c r="A46" s="390" t="str">
        <f ca="true">IF(ISBLANK('Data Summary'!A48),"",'Data Summary'!A48)</f>
        <v/>
      </c>
      <c r="B46" s="129"/>
      <c r="L46" s="129"/>
      <c r="V46" s="129"/>
      <c r="AF46" s="129"/>
      <c r="AP46" s="129"/>
      <c r="AZ46" s="129"/>
      <c r="BJ46" s="129"/>
      <c r="BT46" s="129"/>
      <c r="BU46" s="129"/>
      <c r="CD46" s="129"/>
      <c r="CE46" s="129"/>
      <c r="CN46" s="129"/>
      <c r="CX46" s="129"/>
      <c r="DH46" s="129"/>
      <c r="DR46" s="129"/>
      <c r="EB46" s="129"/>
      <c r="EL46" s="129"/>
      <c r="EV46" s="129"/>
      <c r="FF46" s="129"/>
      <c r="FP46" s="129"/>
      <c r="FZ46" s="129"/>
      <c r="GJ46" s="129"/>
      <c r="GT46" s="129"/>
      <c r="HD46" s="129"/>
      <c r="HN46" s="129"/>
      <c r="HX46" s="129"/>
      <c r="IH46" s="129"/>
      <c r="IR46" s="129"/>
      <c r="JB46" s="129"/>
    </row>
    <row xmlns:x14ac="http://schemas.microsoft.com/office/spreadsheetml/2009/9/ac" r="47" s="3" customFormat="true" x14ac:dyDescent="0.25">
      <c r="A47" s="390" t="str">
        <f ca="true">IF(ISBLANK('Data Summary'!A49),"",'Data Summary'!A49)</f>
        <v/>
      </c>
      <c r="B47" s="129"/>
      <c r="L47" s="129"/>
      <c r="V47" s="129"/>
      <c r="AF47" s="129"/>
      <c r="AP47" s="129"/>
      <c r="AZ47" s="129"/>
      <c r="BJ47" s="129"/>
      <c r="BT47" s="129"/>
      <c r="BU47" s="129"/>
      <c r="CD47" s="129"/>
      <c r="CE47" s="129"/>
      <c r="CN47" s="129"/>
      <c r="CX47" s="129"/>
      <c r="DH47" s="129"/>
      <c r="DR47" s="129"/>
      <c r="EB47" s="129"/>
      <c r="EL47" s="129"/>
      <c r="EV47" s="129"/>
      <c r="FF47" s="129"/>
      <c r="FP47" s="129"/>
      <c r="FZ47" s="129"/>
      <c r="GJ47" s="129"/>
      <c r="GT47" s="129"/>
      <c r="HD47" s="129"/>
      <c r="HN47" s="129"/>
      <c r="HX47" s="129"/>
      <c r="IH47" s="129"/>
      <c r="IR47" s="129"/>
      <c r="JB47" s="129"/>
    </row>
    <row xmlns:x14ac="http://schemas.microsoft.com/office/spreadsheetml/2009/9/ac" r="48" s="3" customFormat="true" x14ac:dyDescent="0.25">
      <c r="A48" s="390" t="str">
        <f ca="true">IF(ISBLANK('Data Summary'!A50),"",'Data Summary'!A50)</f>
        <v/>
      </c>
      <c r="B48" s="129"/>
      <c r="L48" s="129"/>
      <c r="V48" s="129"/>
      <c r="AF48" s="129"/>
      <c r="AP48" s="129"/>
      <c r="AZ48" s="129"/>
      <c r="BJ48" s="129"/>
      <c r="BT48" s="129"/>
      <c r="BU48" s="129"/>
      <c r="CD48" s="129"/>
      <c r="CE48" s="129"/>
      <c r="CN48" s="129"/>
      <c r="CX48" s="129"/>
      <c r="DH48" s="129"/>
      <c r="DR48" s="129"/>
      <c r="EB48" s="129"/>
      <c r="EL48" s="129"/>
      <c r="EV48" s="129"/>
      <c r="FF48" s="129"/>
      <c r="FP48" s="129"/>
      <c r="FZ48" s="129"/>
      <c r="GJ48" s="129"/>
      <c r="GT48" s="129"/>
      <c r="HD48" s="129"/>
      <c r="HN48" s="129"/>
      <c r="HX48" s="129"/>
      <c r="IH48" s="129"/>
      <c r="IR48" s="129"/>
      <c r="JB48" s="129"/>
    </row>
    <row xmlns:x14ac="http://schemas.microsoft.com/office/spreadsheetml/2009/9/ac" r="49" s="3" customFormat="true" x14ac:dyDescent="0.25">
      <c r="A49" s="390" t="str">
        <f ca="true">IF(ISBLANK('Data Summary'!A51),"",'Data Summary'!A51)</f>
        <v/>
      </c>
      <c r="B49" s="129"/>
      <c r="L49" s="129"/>
      <c r="V49" s="129"/>
      <c r="AF49" s="129"/>
      <c r="AP49" s="129"/>
      <c r="AZ49" s="129"/>
      <c r="BJ49" s="129"/>
      <c r="BT49" s="129"/>
      <c r="BU49" s="129"/>
      <c r="CD49" s="129"/>
      <c r="CE49" s="129"/>
      <c r="CN49" s="129"/>
      <c r="CX49" s="129"/>
      <c r="DH49" s="129"/>
      <c r="DR49" s="129"/>
      <c r="EB49" s="129"/>
      <c r="EL49" s="129"/>
      <c r="EV49" s="129"/>
      <c r="FF49" s="129"/>
      <c r="FP49" s="129"/>
      <c r="FZ49" s="129"/>
      <c r="GJ49" s="129"/>
      <c r="GT49" s="129"/>
      <c r="HD49" s="129"/>
      <c r="HN49" s="129"/>
      <c r="HX49" s="129"/>
      <c r="IH49" s="129"/>
      <c r="IR49" s="129"/>
      <c r="JB49" s="129"/>
    </row>
    <row xmlns:x14ac="http://schemas.microsoft.com/office/spreadsheetml/2009/9/ac" r="50" s="3" customFormat="true" x14ac:dyDescent="0.25">
      <c r="A50" s="390" t="str">
        <f ca="true">IF(ISBLANK('Data Summary'!A52),"",'Data Summary'!A52)</f>
        <v/>
      </c>
      <c r="B50" s="129"/>
      <c r="L50" s="129"/>
      <c r="V50" s="129"/>
      <c r="AF50" s="129"/>
      <c r="AP50" s="129"/>
      <c r="AZ50" s="129"/>
      <c r="BJ50" s="129"/>
      <c r="BT50" s="129"/>
      <c r="BU50" s="129"/>
      <c r="CD50" s="129"/>
      <c r="CE50" s="129"/>
      <c r="CN50" s="129"/>
      <c r="CX50" s="129"/>
      <c r="DH50" s="129"/>
      <c r="DR50" s="129"/>
      <c r="EB50" s="129"/>
      <c r="EL50" s="129"/>
      <c r="EV50" s="129"/>
      <c r="FF50" s="129"/>
      <c r="FP50" s="129"/>
      <c r="FZ50" s="129"/>
      <c r="GJ50" s="129"/>
      <c r="GT50" s="129"/>
      <c r="HD50" s="129"/>
      <c r="HN50" s="129"/>
      <c r="HX50" s="129"/>
      <c r="IH50" s="129"/>
      <c r="IR50" s="129"/>
      <c r="JB50" s="129"/>
    </row>
    <row xmlns:x14ac="http://schemas.microsoft.com/office/spreadsheetml/2009/9/ac" r="51" s="3" customFormat="true" x14ac:dyDescent="0.25">
      <c r="A51" s="390" t="str">
        <f ca="true">IF(ISBLANK('Data Summary'!A53),"",'Data Summary'!A53)</f>
        <v/>
      </c>
      <c r="B51" s="129"/>
      <c r="L51" s="129"/>
      <c r="V51" s="129"/>
      <c r="AF51" s="129"/>
      <c r="AP51" s="129"/>
      <c r="AZ51" s="129"/>
      <c r="BJ51" s="129"/>
      <c r="BT51" s="129"/>
      <c r="BU51" s="129"/>
      <c r="CD51" s="129"/>
      <c r="CE51" s="129"/>
      <c r="CN51" s="129"/>
      <c r="CX51" s="129"/>
      <c r="DH51" s="129"/>
      <c r="DR51" s="129"/>
      <c r="EB51" s="129"/>
      <c r="EL51" s="129"/>
      <c r="EV51" s="129"/>
      <c r="FF51" s="129"/>
      <c r="FP51" s="129"/>
      <c r="FZ51" s="129"/>
      <c r="GJ51" s="129"/>
      <c r="GT51" s="129"/>
      <c r="HD51" s="129"/>
      <c r="HN51" s="129"/>
      <c r="HX51" s="129"/>
      <c r="IH51" s="129"/>
      <c r="IR51" s="129"/>
      <c r="JB51" s="129"/>
    </row>
    <row xmlns:x14ac="http://schemas.microsoft.com/office/spreadsheetml/2009/9/ac" r="52" s="3" customFormat="true" x14ac:dyDescent="0.25">
      <c r="A52" s="390" t="str">
        <f ca="true">IF(ISBLANK('Data Summary'!A54),"",'Data Summary'!A54)</f>
        <v/>
      </c>
      <c r="B52" s="129"/>
      <c r="L52" s="129"/>
      <c r="V52" s="129"/>
      <c r="AF52" s="129"/>
      <c r="AP52" s="129"/>
      <c r="AZ52" s="129"/>
      <c r="BJ52" s="129"/>
      <c r="BT52" s="129"/>
      <c r="BU52" s="129"/>
      <c r="CD52" s="129"/>
      <c r="CE52" s="129"/>
      <c r="CN52" s="129"/>
      <c r="CX52" s="129"/>
      <c r="DH52" s="129"/>
      <c r="DR52" s="129"/>
      <c r="EB52" s="129"/>
      <c r="EL52" s="129"/>
      <c r="EV52" s="129"/>
      <c r="FF52" s="129"/>
      <c r="FP52" s="129"/>
      <c r="FZ52" s="129"/>
      <c r="GJ52" s="129"/>
      <c r="GT52" s="129"/>
      <c r="HD52" s="129"/>
      <c r="HN52" s="129"/>
      <c r="HX52" s="129"/>
      <c r="IH52" s="129"/>
      <c r="IR52" s="129"/>
      <c r="JB52" s="129"/>
    </row>
    <row xmlns:x14ac="http://schemas.microsoft.com/office/spreadsheetml/2009/9/ac" r="53" s="3" customFormat="true" x14ac:dyDescent="0.25">
      <c r="A53" s="390" t="str">
        <f ca="true">IF(ISBLANK('Data Summary'!A55),"",'Data Summary'!A55)</f>
        <v/>
      </c>
      <c r="B53" s="129"/>
      <c r="L53" s="129"/>
      <c r="V53" s="129"/>
      <c r="AF53" s="129"/>
      <c r="AP53" s="129"/>
      <c r="AZ53" s="129"/>
      <c r="BJ53" s="129"/>
      <c r="BT53" s="129"/>
      <c r="BU53" s="129"/>
      <c r="CD53" s="129"/>
      <c r="CE53" s="129"/>
      <c r="CN53" s="129"/>
      <c r="CX53" s="129"/>
      <c r="DH53" s="129"/>
      <c r="DR53" s="129"/>
      <c r="EB53" s="129"/>
      <c r="EL53" s="129"/>
      <c r="EV53" s="129"/>
      <c r="FF53" s="129"/>
      <c r="FP53" s="129"/>
      <c r="FZ53" s="129"/>
      <c r="GJ53" s="129"/>
      <c r="GT53" s="129"/>
      <c r="HD53" s="129"/>
      <c r="HN53" s="129"/>
      <c r="HX53" s="129"/>
      <c r="IH53" s="129"/>
      <c r="IR53" s="129"/>
      <c r="JB53" s="129"/>
    </row>
    <row xmlns:x14ac="http://schemas.microsoft.com/office/spreadsheetml/2009/9/ac" r="54" s="3" customFormat="true" x14ac:dyDescent="0.25">
      <c r="A54" s="390" t="str">
        <f ca="true">IF(ISBLANK('Data Summary'!A56),"",'Data Summary'!A56)</f>
        <v/>
      </c>
      <c r="B54" s="129"/>
      <c r="L54" s="129"/>
      <c r="V54" s="129"/>
      <c r="AF54" s="129"/>
      <c r="AP54" s="129"/>
      <c r="AZ54" s="129"/>
      <c r="BJ54" s="129"/>
      <c r="BT54" s="129"/>
      <c r="BU54" s="129"/>
      <c r="CD54" s="129"/>
      <c r="CE54" s="129"/>
      <c r="CN54" s="129"/>
      <c r="CX54" s="129"/>
      <c r="DH54" s="129"/>
      <c r="DR54" s="129"/>
      <c r="EB54" s="129"/>
      <c r="EL54" s="129"/>
      <c r="EV54" s="129"/>
      <c r="FF54" s="129"/>
      <c r="FP54" s="129"/>
      <c r="FZ54" s="129"/>
      <c r="GJ54" s="129"/>
      <c r="GT54" s="129"/>
      <c r="HD54" s="129"/>
      <c r="HN54" s="129"/>
      <c r="HX54" s="129"/>
      <c r="IH54" s="129"/>
      <c r="IR54" s="129"/>
      <c r="JB54" s="129"/>
    </row>
    <row xmlns:x14ac="http://schemas.microsoft.com/office/spreadsheetml/2009/9/ac" r="55" s="3" customFormat="true" x14ac:dyDescent="0.25">
      <c r="A55" s="390" t="str">
        <f ca="true">IF(ISBLANK('Data Summary'!A57),"",'Data Summary'!A57)</f>
        <v/>
      </c>
      <c r="B55" s="129"/>
      <c r="L55" s="129"/>
      <c r="V55" s="129"/>
      <c r="AF55" s="129"/>
      <c r="AP55" s="129"/>
      <c r="AZ55" s="129"/>
      <c r="BJ55" s="129"/>
      <c r="BT55" s="129"/>
      <c r="BU55" s="129"/>
      <c r="CD55" s="129"/>
      <c r="CE55" s="129"/>
      <c r="CN55" s="129"/>
      <c r="CX55" s="129"/>
      <c r="DH55" s="129"/>
      <c r="DR55" s="129"/>
      <c r="EB55" s="129"/>
      <c r="EL55" s="129"/>
      <c r="EV55" s="129"/>
      <c r="FF55" s="129"/>
      <c r="FP55" s="129"/>
      <c r="FZ55" s="129"/>
      <c r="GJ55" s="129"/>
      <c r="GT55" s="129"/>
      <c r="HD55" s="129"/>
      <c r="HN55" s="129"/>
      <c r="HX55" s="129"/>
      <c r="IH55" s="129"/>
      <c r="IR55" s="129"/>
      <c r="JB55" s="129"/>
    </row>
    <row xmlns:x14ac="http://schemas.microsoft.com/office/spreadsheetml/2009/9/ac" r="56" s="3" customFormat="true" x14ac:dyDescent="0.25">
      <c r="A56" s="390" t="str">
        <f ca="true">IF(ISBLANK('Data Summary'!A58),"",'Data Summary'!A58)</f>
        <v/>
      </c>
      <c r="B56" s="129"/>
      <c r="L56" s="129"/>
      <c r="V56" s="129"/>
      <c r="AF56" s="129"/>
      <c r="AP56" s="129"/>
      <c r="AZ56" s="129"/>
      <c r="BJ56" s="129"/>
      <c r="BT56" s="129"/>
      <c r="BU56" s="129"/>
      <c r="CD56" s="129"/>
      <c r="CE56" s="129"/>
      <c r="CN56" s="129"/>
      <c r="CX56" s="129"/>
      <c r="DH56" s="129"/>
      <c r="DR56" s="129"/>
      <c r="EB56" s="129"/>
      <c r="EL56" s="129"/>
      <c r="EV56" s="129"/>
      <c r="FF56" s="129"/>
      <c r="FP56" s="129"/>
      <c r="FZ56" s="129"/>
      <c r="GJ56" s="129"/>
      <c r="GT56" s="129"/>
      <c r="HD56" s="129"/>
      <c r="HN56" s="129"/>
      <c r="HX56" s="129"/>
      <c r="IH56" s="129"/>
      <c r="IR56" s="129"/>
      <c r="JB56" s="129"/>
    </row>
    <row xmlns:x14ac="http://schemas.microsoft.com/office/spreadsheetml/2009/9/ac" r="57" s="3" customFormat="true" x14ac:dyDescent="0.25">
      <c r="A57" s="390" t="str">
        <f ca="true">IF(ISBLANK('Data Summary'!A59),"",'Data Summary'!A59)</f>
        <v/>
      </c>
      <c r="B57" s="129"/>
      <c r="L57" s="129"/>
      <c r="V57" s="129"/>
      <c r="AF57" s="129"/>
      <c r="AP57" s="129"/>
      <c r="AZ57" s="129"/>
      <c r="BJ57" s="129"/>
      <c r="BT57" s="129"/>
      <c r="BU57" s="129"/>
      <c r="CD57" s="129"/>
      <c r="CE57" s="129"/>
      <c r="CN57" s="129"/>
      <c r="CX57" s="129"/>
      <c r="DH57" s="129"/>
      <c r="DR57" s="129"/>
      <c r="EB57" s="129"/>
      <c r="EL57" s="129"/>
      <c r="EV57" s="129"/>
      <c r="FF57" s="129"/>
      <c r="FP57" s="129"/>
      <c r="FZ57" s="129"/>
      <c r="GJ57" s="129"/>
      <c r="GT57" s="129"/>
      <c r="HD57" s="129"/>
      <c r="HN57" s="129"/>
      <c r="HX57" s="129"/>
      <c r="IH57" s="129"/>
      <c r="IR57" s="129"/>
      <c r="JB57" s="129"/>
    </row>
    <row xmlns:x14ac="http://schemas.microsoft.com/office/spreadsheetml/2009/9/ac" r="58" s="3" customFormat="true" x14ac:dyDescent="0.25">
      <c r="A58" s="390" t="str">
        <f ca="true">IF(ISBLANK('Data Summary'!A60),"",'Data Summary'!A60)</f>
        <v/>
      </c>
      <c r="B58" s="129"/>
      <c r="L58" s="129"/>
      <c r="V58" s="129"/>
      <c r="AF58" s="129"/>
      <c r="AP58" s="129"/>
      <c r="AZ58" s="129"/>
      <c r="BJ58" s="129"/>
      <c r="BT58" s="129"/>
      <c r="BU58" s="129"/>
      <c r="CD58" s="129"/>
      <c r="CE58" s="129"/>
      <c r="CN58" s="129"/>
      <c r="CX58" s="129"/>
      <c r="DH58" s="129"/>
      <c r="DR58" s="129"/>
      <c r="EB58" s="129"/>
      <c r="EL58" s="129"/>
      <c r="EV58" s="129"/>
      <c r="FF58" s="129"/>
      <c r="FP58" s="129"/>
      <c r="FZ58" s="129"/>
      <c r="GJ58" s="129"/>
      <c r="GT58" s="129"/>
      <c r="HD58" s="129"/>
      <c r="HN58" s="129"/>
      <c r="HX58" s="129"/>
      <c r="IH58" s="129"/>
      <c r="IR58" s="129"/>
      <c r="JB58" s="129"/>
    </row>
    <row xmlns:x14ac="http://schemas.microsoft.com/office/spreadsheetml/2009/9/ac" r="59" s="3" customFormat="true" x14ac:dyDescent="0.25">
      <c r="A59" s="390" t="str">
        <f ca="true">IF(ISBLANK('Data Summary'!A61),"",'Data Summary'!A61)</f>
        <v/>
      </c>
      <c r="B59" s="129"/>
      <c r="L59" s="129"/>
      <c r="V59" s="129"/>
      <c r="AF59" s="129"/>
      <c r="AP59" s="129"/>
      <c r="AZ59" s="129"/>
      <c r="BJ59" s="129"/>
      <c r="BT59" s="129"/>
      <c r="BU59" s="129"/>
      <c r="CD59" s="129"/>
      <c r="CE59" s="129"/>
      <c r="CN59" s="129"/>
      <c r="CX59" s="129"/>
      <c r="DH59" s="129"/>
      <c r="DR59" s="129"/>
      <c r="EB59" s="129"/>
      <c r="EL59" s="129"/>
      <c r="EV59" s="129"/>
      <c r="FF59" s="129"/>
      <c r="FP59" s="129"/>
      <c r="FZ59" s="129"/>
      <c r="GJ59" s="129"/>
      <c r="GT59" s="129"/>
      <c r="HD59" s="129"/>
      <c r="HN59" s="129"/>
      <c r="HX59" s="129"/>
      <c r="IH59" s="129"/>
      <c r="IR59" s="129"/>
      <c r="JB59" s="129"/>
    </row>
    <row xmlns:x14ac="http://schemas.microsoft.com/office/spreadsheetml/2009/9/ac" r="60" s="3" customFormat="true" x14ac:dyDescent="0.25">
      <c r="A60" s="390" t="str">
        <f ca="true">IF(ISBLANK('Data Summary'!A62),"",'Data Summary'!A62)</f>
        <v/>
      </c>
      <c r="B60" s="129"/>
      <c r="L60" s="129"/>
      <c r="V60" s="129"/>
      <c r="AF60" s="129"/>
      <c r="AP60" s="129"/>
      <c r="AZ60" s="129"/>
      <c r="BJ60" s="129"/>
      <c r="BT60" s="129"/>
      <c r="BU60" s="129"/>
      <c r="CD60" s="129"/>
      <c r="CE60" s="129"/>
      <c r="CN60" s="129"/>
      <c r="CX60" s="129"/>
      <c r="DH60" s="129"/>
      <c r="DR60" s="129"/>
      <c r="EB60" s="129"/>
      <c r="EL60" s="129"/>
      <c r="EV60" s="129"/>
      <c r="FF60" s="129"/>
      <c r="FP60" s="129"/>
      <c r="FZ60" s="129"/>
      <c r="GJ60" s="129"/>
      <c r="GT60" s="129"/>
      <c r="HD60" s="129"/>
      <c r="HN60" s="129"/>
      <c r="HX60" s="129"/>
      <c r="IH60" s="129"/>
      <c r="IR60" s="129"/>
      <c r="JB60" s="129"/>
    </row>
    <row xmlns:x14ac="http://schemas.microsoft.com/office/spreadsheetml/2009/9/ac" r="61" s="3" customFormat="true" x14ac:dyDescent="0.25">
      <c r="A61" s="390" t="str">
        <f ca="true">IF(ISBLANK('Data Summary'!A63),"",'Data Summary'!A63)</f>
        <v/>
      </c>
      <c r="B61" s="129"/>
      <c r="L61" s="129"/>
      <c r="V61" s="129"/>
      <c r="AF61" s="129"/>
      <c r="AP61" s="129"/>
      <c r="AZ61" s="129"/>
      <c r="BJ61" s="129"/>
      <c r="BT61" s="129"/>
      <c r="BU61" s="129"/>
      <c r="CD61" s="129"/>
      <c r="CE61" s="129"/>
      <c r="CN61" s="129"/>
      <c r="CX61" s="129"/>
      <c r="DH61" s="129"/>
      <c r="DR61" s="129"/>
      <c r="EB61" s="129"/>
      <c r="EL61" s="129"/>
      <c r="EV61" s="129"/>
      <c r="FF61" s="129"/>
      <c r="FP61" s="129"/>
      <c r="FZ61" s="129"/>
      <c r="GJ61" s="129"/>
      <c r="GT61" s="129"/>
      <c r="HD61" s="129"/>
      <c r="HN61" s="129"/>
      <c r="HX61" s="129"/>
      <c r="IH61" s="129"/>
      <c r="IR61" s="129"/>
      <c r="JB61" s="129"/>
    </row>
    <row xmlns:x14ac="http://schemas.microsoft.com/office/spreadsheetml/2009/9/ac" r="62" s="3" customFormat="true" x14ac:dyDescent="0.25">
      <c r="A62" s="390" t="str">
        <f ca="true">IF(ISBLANK('Data Summary'!A64),"",'Data Summary'!A64)</f>
        <v/>
      </c>
      <c r="B62" s="129"/>
      <c r="L62" s="129"/>
      <c r="V62" s="129"/>
      <c r="AF62" s="129"/>
      <c r="AP62" s="129"/>
      <c r="AZ62" s="129"/>
      <c r="BJ62" s="129"/>
      <c r="BT62" s="129"/>
      <c r="BU62" s="129"/>
      <c r="CD62" s="129"/>
      <c r="CE62" s="129"/>
      <c r="CN62" s="129"/>
      <c r="CX62" s="129"/>
      <c r="DH62" s="129"/>
      <c r="DR62" s="129"/>
      <c r="EB62" s="129"/>
      <c r="EL62" s="129"/>
      <c r="EV62" s="129"/>
      <c r="FF62" s="129"/>
      <c r="FP62" s="129"/>
      <c r="FZ62" s="129"/>
      <c r="GJ62" s="129"/>
      <c r="GT62" s="129"/>
      <c r="HD62" s="129"/>
      <c r="HN62" s="129"/>
      <c r="HX62" s="129"/>
      <c r="IH62" s="129"/>
      <c r="IR62" s="129"/>
      <c r="JB62" s="129"/>
    </row>
    <row xmlns:x14ac="http://schemas.microsoft.com/office/spreadsheetml/2009/9/ac" r="63" s="3" customFormat="true" x14ac:dyDescent="0.25">
      <c r="A63" s="390" t="str">
        <f ca="true">IF(ISBLANK('Data Summary'!A65),"",'Data Summary'!A65)</f>
        <v/>
      </c>
      <c r="B63" s="129"/>
      <c r="L63" s="129"/>
      <c r="V63" s="129"/>
      <c r="AF63" s="129"/>
      <c r="AP63" s="129"/>
      <c r="AZ63" s="129"/>
      <c r="BJ63" s="129"/>
      <c r="BT63" s="129"/>
      <c r="BU63" s="129"/>
      <c r="CD63" s="129"/>
      <c r="CE63" s="129"/>
      <c r="CN63" s="129"/>
      <c r="CX63" s="129"/>
      <c r="DH63" s="129"/>
      <c r="DR63" s="129"/>
      <c r="EB63" s="129"/>
      <c r="EL63" s="129"/>
      <c r="EV63" s="129"/>
      <c r="FF63" s="129"/>
      <c r="FP63" s="129"/>
      <c r="FZ63" s="129"/>
      <c r="GJ63" s="129"/>
      <c r="GT63" s="129"/>
      <c r="HD63" s="129"/>
      <c r="HN63" s="129"/>
      <c r="HX63" s="129"/>
      <c r="IH63" s="129"/>
      <c r="IR63" s="129"/>
      <c r="JB63" s="129"/>
    </row>
    <row xmlns:x14ac="http://schemas.microsoft.com/office/spreadsheetml/2009/9/ac" r="64" s="3" customFormat="true" x14ac:dyDescent="0.25">
      <c r="A64" s="390" t="str">
        <f ca="true">IF(ISBLANK('Data Summary'!A66),"",'Data Summary'!A66)</f>
        <v/>
      </c>
      <c r="B64" s="129"/>
      <c r="L64" s="129"/>
      <c r="V64" s="129"/>
      <c r="AF64" s="129"/>
      <c r="AP64" s="129"/>
      <c r="AZ64" s="129"/>
      <c r="BJ64" s="129"/>
      <c r="BT64" s="129"/>
      <c r="BU64" s="129"/>
      <c r="CD64" s="129"/>
      <c r="CE64" s="129"/>
      <c r="CN64" s="129"/>
      <c r="CX64" s="129"/>
      <c r="DH64" s="129"/>
      <c r="DR64" s="129"/>
      <c r="EB64" s="129"/>
      <c r="EL64" s="129"/>
      <c r="EV64" s="129"/>
      <c r="FF64" s="129"/>
      <c r="FP64" s="129"/>
      <c r="FZ64" s="129"/>
      <c r="GJ64" s="129"/>
      <c r="GT64" s="129"/>
      <c r="HD64" s="129"/>
      <c r="HN64" s="129"/>
      <c r="HX64" s="129"/>
      <c r="IH64" s="129"/>
      <c r="IR64" s="129"/>
      <c r="JB64" s="129"/>
    </row>
    <row xmlns:x14ac="http://schemas.microsoft.com/office/spreadsheetml/2009/9/ac" r="65" s="3" customFormat="true" x14ac:dyDescent="0.25">
      <c r="A65" s="390" t="str">
        <f ca="true">IF(ISBLANK('Data Summary'!A67),"",'Data Summary'!A67)</f>
        <v/>
      </c>
      <c r="B65" s="129"/>
      <c r="L65" s="129"/>
      <c r="V65" s="129"/>
      <c r="AF65" s="129"/>
      <c r="AP65" s="129"/>
      <c r="AZ65" s="129"/>
      <c r="BJ65" s="129"/>
      <c r="BT65" s="129"/>
      <c r="BU65" s="129"/>
      <c r="CD65" s="129"/>
      <c r="CE65" s="129"/>
      <c r="CN65" s="129"/>
      <c r="CX65" s="129"/>
      <c r="DH65" s="129"/>
      <c r="DR65" s="129"/>
      <c r="EB65" s="129"/>
      <c r="EL65" s="129"/>
      <c r="EV65" s="129"/>
      <c r="FF65" s="129"/>
      <c r="FP65" s="129"/>
      <c r="FZ65" s="129"/>
      <c r="GJ65" s="129"/>
      <c r="GT65" s="129"/>
      <c r="HD65" s="129"/>
      <c r="HN65" s="129"/>
      <c r="HX65" s="129"/>
      <c r="IH65" s="129"/>
      <c r="IR65" s="129"/>
      <c r="JB65" s="129"/>
    </row>
    <row xmlns:x14ac="http://schemas.microsoft.com/office/spreadsheetml/2009/9/ac" r="66" s="3" customFormat="true" x14ac:dyDescent="0.25">
      <c r="A66" s="390" t="str">
        <f ca="true">IF(ISBLANK('Data Summary'!A68),"",'Data Summary'!A68)</f>
        <v/>
      </c>
      <c r="B66" s="129"/>
      <c r="L66" s="129"/>
      <c r="V66" s="129"/>
      <c r="AF66" s="129"/>
      <c r="AP66" s="129"/>
      <c r="AZ66" s="129"/>
      <c r="BJ66" s="129"/>
      <c r="BT66" s="129"/>
      <c r="BU66" s="129"/>
      <c r="CD66" s="129"/>
      <c r="CE66" s="129"/>
      <c r="CN66" s="129"/>
      <c r="CX66" s="129"/>
      <c r="DH66" s="129"/>
      <c r="DR66" s="129"/>
      <c r="EB66" s="129"/>
      <c r="EL66" s="129"/>
      <c r="EV66" s="129"/>
      <c r="FF66" s="129"/>
      <c r="FP66" s="129"/>
      <c r="FZ66" s="129"/>
      <c r="GJ66" s="129"/>
      <c r="GT66" s="129"/>
      <c r="HD66" s="129"/>
      <c r="HN66" s="129"/>
      <c r="HX66" s="129"/>
      <c r="IH66" s="129"/>
      <c r="IR66" s="129"/>
      <c r="JB66" s="129"/>
    </row>
    <row xmlns:x14ac="http://schemas.microsoft.com/office/spreadsheetml/2009/9/ac" r="67" s="3" customFormat="true" x14ac:dyDescent="0.25">
      <c r="A67" s="390" t="str">
        <f ca="true">IF(ISBLANK('Data Summary'!A69),"",'Data Summary'!A69)</f>
        <v/>
      </c>
      <c r="B67" s="129"/>
      <c r="L67" s="129"/>
      <c r="V67" s="129"/>
      <c r="AF67" s="129"/>
      <c r="AP67" s="129"/>
      <c r="AZ67" s="129"/>
      <c r="BJ67" s="129"/>
      <c r="BT67" s="129"/>
      <c r="BU67" s="129"/>
      <c r="CD67" s="129"/>
      <c r="CE67" s="129"/>
      <c r="CN67" s="129"/>
      <c r="CX67" s="129"/>
      <c r="DH67" s="129"/>
      <c r="DR67" s="129"/>
      <c r="EB67" s="129"/>
      <c r="EL67" s="129"/>
      <c r="EV67" s="129"/>
      <c r="FF67" s="129"/>
      <c r="FP67" s="129"/>
      <c r="FZ67" s="129"/>
      <c r="GJ67" s="129"/>
      <c r="GT67" s="129"/>
      <c r="HD67" s="129"/>
      <c r="HN67" s="129"/>
      <c r="HX67" s="129"/>
      <c r="IH67" s="129"/>
      <c r="IR67" s="129"/>
      <c r="JB67" s="129"/>
    </row>
    <row xmlns:x14ac="http://schemas.microsoft.com/office/spreadsheetml/2009/9/ac" r="68" s="3" customFormat="true" x14ac:dyDescent="0.25">
      <c r="A68" s="390" t="str">
        <f ca="true">IF(ISBLANK('Data Summary'!A70),"",'Data Summary'!A70)</f>
        <v/>
      </c>
      <c r="B68" s="129"/>
      <c r="L68" s="129"/>
      <c r="V68" s="129"/>
      <c r="AF68" s="129"/>
      <c r="AP68" s="129"/>
      <c r="AZ68" s="129"/>
      <c r="BJ68" s="129"/>
      <c r="BT68" s="129"/>
      <c r="BU68" s="129"/>
      <c r="CD68" s="129"/>
      <c r="CE68" s="129"/>
      <c r="CN68" s="129"/>
      <c r="CX68" s="129"/>
      <c r="DH68" s="129"/>
      <c r="DR68" s="129"/>
      <c r="EB68" s="129"/>
      <c r="EL68" s="129"/>
      <c r="EV68" s="129"/>
      <c r="FF68" s="129"/>
      <c r="FP68" s="129"/>
      <c r="FZ68" s="129"/>
      <c r="GJ68" s="129"/>
      <c r="GT68" s="129"/>
      <c r="HD68" s="129"/>
      <c r="HN68" s="129"/>
      <c r="HX68" s="129"/>
      <c r="IH68" s="129"/>
      <c r="IR68" s="129"/>
      <c r="JB68" s="129"/>
    </row>
    <row xmlns:x14ac="http://schemas.microsoft.com/office/spreadsheetml/2009/9/ac" r="69" s="3" customFormat="true" x14ac:dyDescent="0.25">
      <c r="A69" s="390" t="str">
        <f ca="true">IF(ISBLANK('Data Summary'!A71),"",'Data Summary'!A71)</f>
        <v/>
      </c>
      <c r="B69" s="129"/>
      <c r="L69" s="129"/>
      <c r="V69" s="129"/>
      <c r="AF69" s="129"/>
      <c r="AP69" s="129"/>
      <c r="AZ69" s="129"/>
      <c r="BJ69" s="129"/>
      <c r="BT69" s="129"/>
      <c r="BU69" s="129"/>
      <c r="CD69" s="129"/>
      <c r="CE69" s="129"/>
      <c r="CN69" s="129"/>
      <c r="CX69" s="129"/>
      <c r="DH69" s="129"/>
      <c r="DR69" s="129"/>
      <c r="EB69" s="129"/>
      <c r="EL69" s="129"/>
      <c r="EV69" s="129"/>
      <c r="FF69" s="129"/>
      <c r="FP69" s="129"/>
      <c r="FZ69" s="129"/>
      <c r="GJ69" s="129"/>
      <c r="GT69" s="129"/>
      <c r="HD69" s="129"/>
      <c r="HN69" s="129"/>
      <c r="HX69" s="129"/>
      <c r="IH69" s="129"/>
      <c r="IR69" s="129"/>
      <c r="JB69" s="129"/>
    </row>
    <row xmlns:x14ac="http://schemas.microsoft.com/office/spreadsheetml/2009/9/ac" r="70" s="3" customFormat="true" x14ac:dyDescent="0.25">
      <c r="A70" s="390" t="str">
        <f ca="true">IF(ISBLANK('Data Summary'!A72),"",'Data Summary'!A72)</f>
        <v/>
      </c>
      <c r="B70" s="129"/>
      <c r="L70" s="129"/>
      <c r="V70" s="129"/>
      <c r="AF70" s="129"/>
      <c r="AP70" s="129"/>
      <c r="AZ70" s="129"/>
      <c r="BJ70" s="129"/>
      <c r="BT70" s="129"/>
      <c r="BU70" s="129"/>
      <c r="CD70" s="129"/>
      <c r="CE70" s="129"/>
      <c r="CN70" s="129"/>
      <c r="CX70" s="129"/>
      <c r="DH70" s="129"/>
      <c r="DR70" s="129"/>
      <c r="EB70" s="129"/>
      <c r="EL70" s="129"/>
      <c r="EV70" s="129"/>
      <c r="FF70" s="129"/>
      <c r="FP70" s="129"/>
      <c r="FZ70" s="129"/>
      <c r="GJ70" s="129"/>
      <c r="GT70" s="129"/>
      <c r="HD70" s="129"/>
      <c r="HN70" s="129"/>
      <c r="HX70" s="129"/>
      <c r="IH70" s="129"/>
      <c r="IR70" s="129"/>
      <c r="JB70" s="129"/>
    </row>
    <row xmlns:x14ac="http://schemas.microsoft.com/office/spreadsheetml/2009/9/ac" r="71" s="3" customFormat="true" x14ac:dyDescent="0.25">
      <c r="A71" s="390" t="str">
        <f ca="true">IF(ISBLANK('Data Summary'!A73),"",'Data Summary'!A73)</f>
        <v/>
      </c>
      <c r="B71" s="129"/>
      <c r="L71" s="129"/>
      <c r="V71" s="129"/>
      <c r="AF71" s="129"/>
      <c r="AP71" s="129"/>
      <c r="AZ71" s="129"/>
      <c r="BJ71" s="129"/>
      <c r="BT71" s="129"/>
      <c r="BU71" s="129"/>
      <c r="CD71" s="129"/>
      <c r="CE71" s="129"/>
      <c r="CN71" s="129"/>
      <c r="CX71" s="129"/>
      <c r="DH71" s="129"/>
      <c r="DR71" s="129"/>
      <c r="EB71" s="129"/>
      <c r="EL71" s="129"/>
      <c r="EV71" s="129"/>
      <c r="FF71" s="129"/>
      <c r="FP71" s="129"/>
      <c r="FZ71" s="129"/>
      <c r="GJ71" s="129"/>
      <c r="GT71" s="129"/>
      <c r="HD71" s="129"/>
      <c r="HN71" s="129"/>
      <c r="HX71" s="129"/>
      <c r="IH71" s="129"/>
      <c r="IR71" s="129"/>
      <c r="JB71" s="129"/>
    </row>
    <row xmlns:x14ac="http://schemas.microsoft.com/office/spreadsheetml/2009/9/ac" r="72" s="3" customFormat="true" x14ac:dyDescent="0.25">
      <c r="A72" s="390" t="str">
        <f ca="true">IF(ISBLANK('Data Summary'!A74),"",'Data Summary'!A74)</f>
        <v/>
      </c>
      <c r="B72" s="129"/>
      <c r="L72" s="129"/>
      <c r="V72" s="129"/>
      <c r="AF72" s="129"/>
      <c r="AP72" s="129"/>
      <c r="AZ72" s="129"/>
      <c r="BJ72" s="129"/>
      <c r="BT72" s="129"/>
      <c r="BU72" s="129"/>
      <c r="CD72" s="129"/>
      <c r="CE72" s="129"/>
      <c r="CN72" s="129"/>
      <c r="CX72" s="129"/>
      <c r="DH72" s="129"/>
      <c r="DR72" s="129"/>
      <c r="EB72" s="129"/>
      <c r="EL72" s="129"/>
      <c r="EV72" s="129"/>
      <c r="FF72" s="129"/>
      <c r="FP72" s="129"/>
      <c r="FZ72" s="129"/>
      <c r="GJ72" s="129"/>
      <c r="GT72" s="129"/>
      <c r="HD72" s="129"/>
      <c r="HN72" s="129"/>
      <c r="HX72" s="129"/>
      <c r="IH72" s="129"/>
      <c r="IR72" s="129"/>
      <c r="JB72" s="129"/>
    </row>
    <row xmlns:x14ac="http://schemas.microsoft.com/office/spreadsheetml/2009/9/ac" r="73" s="3" customFormat="true" x14ac:dyDescent="0.25">
      <c r="A73" s="390" t="str">
        <f ca="true">IF(ISBLANK('Data Summary'!A75),"",'Data Summary'!A75)</f>
        <v/>
      </c>
      <c r="B73" s="129"/>
      <c r="L73" s="129"/>
      <c r="V73" s="129"/>
      <c r="AF73" s="129"/>
      <c r="AP73" s="129"/>
      <c r="AZ73" s="129"/>
      <c r="BJ73" s="129"/>
      <c r="BT73" s="129"/>
      <c r="BU73" s="129"/>
      <c r="CD73" s="129"/>
      <c r="CE73" s="129"/>
      <c r="CN73" s="129"/>
      <c r="CX73" s="129"/>
      <c r="DH73" s="129"/>
      <c r="DR73" s="129"/>
      <c r="EB73" s="129"/>
      <c r="EL73" s="129"/>
      <c r="EV73" s="129"/>
      <c r="FF73" s="129"/>
      <c r="FP73" s="129"/>
      <c r="FZ73" s="129"/>
      <c r="GJ73" s="129"/>
      <c r="GT73" s="129"/>
      <c r="HD73" s="129"/>
      <c r="HN73" s="129"/>
      <c r="HX73" s="129"/>
      <c r="IH73" s="129"/>
      <c r="IR73" s="129"/>
      <c r="JB73" s="129"/>
    </row>
    <row xmlns:x14ac="http://schemas.microsoft.com/office/spreadsheetml/2009/9/ac" r="74" s="3" customFormat="true" x14ac:dyDescent="0.25">
      <c r="A74" s="390" t="str">
        <f ca="true">IF(ISBLANK('Data Summary'!A76),"",'Data Summary'!A76)</f>
        <v/>
      </c>
      <c r="B74" s="129"/>
      <c r="L74" s="129"/>
      <c r="V74" s="129"/>
      <c r="AF74" s="129"/>
      <c r="AP74" s="129"/>
      <c r="AZ74" s="129"/>
      <c r="BJ74" s="129"/>
      <c r="BT74" s="129"/>
      <c r="BU74" s="129"/>
      <c r="CD74" s="129"/>
      <c r="CE74" s="129"/>
      <c r="CN74" s="129"/>
      <c r="CX74" s="129"/>
      <c r="DH74" s="129"/>
      <c r="DR74" s="129"/>
      <c r="EB74" s="129"/>
      <c r="EL74" s="129"/>
      <c r="EV74" s="129"/>
      <c r="FF74" s="129"/>
      <c r="FP74" s="129"/>
      <c r="FZ74" s="129"/>
      <c r="GJ74" s="129"/>
      <c r="GT74" s="129"/>
      <c r="HD74" s="129"/>
      <c r="HN74" s="129"/>
      <c r="HX74" s="129"/>
      <c r="IH74" s="129"/>
      <c r="IR74" s="129"/>
      <c r="JB74" s="129"/>
    </row>
    <row xmlns:x14ac="http://schemas.microsoft.com/office/spreadsheetml/2009/9/ac" r="75" s="3" customFormat="true" x14ac:dyDescent="0.25">
      <c r="A75" s="390" t="str">
        <f ca="true">IF(ISBLANK('Data Summary'!A77),"",'Data Summary'!A77)</f>
        <v/>
      </c>
      <c r="B75" s="129"/>
      <c r="L75" s="129"/>
      <c r="V75" s="129"/>
      <c r="AF75" s="129"/>
      <c r="AP75" s="129"/>
      <c r="AZ75" s="129"/>
      <c r="BJ75" s="129"/>
      <c r="BT75" s="129"/>
      <c r="BU75" s="129"/>
      <c r="CD75" s="129"/>
      <c r="CE75" s="129"/>
      <c r="CN75" s="129"/>
      <c r="CX75" s="129"/>
      <c r="DH75" s="129"/>
      <c r="DR75" s="129"/>
      <c r="EB75" s="129"/>
      <c r="EL75" s="129"/>
      <c r="EV75" s="129"/>
      <c r="FF75" s="129"/>
      <c r="FP75" s="129"/>
      <c r="FZ75" s="129"/>
      <c r="GJ75" s="129"/>
      <c r="GT75" s="129"/>
      <c r="HD75" s="129"/>
      <c r="HN75" s="129"/>
      <c r="HX75" s="129"/>
      <c r="IH75" s="129"/>
      <c r="IR75" s="129"/>
      <c r="JB75" s="129"/>
    </row>
    <row xmlns:x14ac="http://schemas.microsoft.com/office/spreadsheetml/2009/9/ac" r="76" s="3" customFormat="true" x14ac:dyDescent="0.25">
      <c r="A76" s="390" t="str">
        <f ca="true">IF(ISBLANK('Data Summary'!A78),"",'Data Summary'!A78)</f>
        <v/>
      </c>
      <c r="B76" s="129"/>
      <c r="L76" s="129"/>
      <c r="V76" s="129"/>
      <c r="AF76" s="129"/>
      <c r="AP76" s="129"/>
      <c r="AZ76" s="129"/>
      <c r="BJ76" s="129"/>
      <c r="BT76" s="129"/>
      <c r="BU76" s="129"/>
      <c r="CD76" s="129"/>
      <c r="CE76" s="129"/>
      <c r="CN76" s="129"/>
      <c r="CX76" s="129"/>
      <c r="DH76" s="129"/>
      <c r="DR76" s="129"/>
      <c r="EB76" s="129"/>
      <c r="EL76" s="129"/>
      <c r="EV76" s="129"/>
      <c r="FF76" s="129"/>
      <c r="FP76" s="129"/>
      <c r="FZ76" s="129"/>
      <c r="GJ76" s="129"/>
      <c r="GT76" s="129"/>
      <c r="HD76" s="129"/>
      <c r="HN76" s="129"/>
      <c r="HX76" s="129"/>
      <c r="IH76" s="129"/>
      <c r="IR76" s="129"/>
      <c r="JB76" s="129"/>
    </row>
    <row xmlns:x14ac="http://schemas.microsoft.com/office/spreadsheetml/2009/9/ac" r="77" s="3" customFormat="true" x14ac:dyDescent="0.25">
      <c r="A77" s="390" t="str">
        <f ca="true">IF(ISBLANK('Data Summary'!A79),"",'Data Summary'!A79)</f>
        <v/>
      </c>
      <c r="B77" s="129"/>
      <c r="L77" s="129"/>
      <c r="V77" s="129"/>
      <c r="AF77" s="129"/>
      <c r="AP77" s="129"/>
      <c r="AZ77" s="129"/>
      <c r="BJ77" s="129"/>
      <c r="BT77" s="129"/>
      <c r="BU77" s="129"/>
      <c r="CD77" s="129"/>
      <c r="CE77" s="129"/>
      <c r="CN77" s="129"/>
      <c r="CX77" s="129"/>
      <c r="DH77" s="129"/>
      <c r="DR77" s="129"/>
      <c r="EB77" s="129"/>
      <c r="EL77" s="129"/>
      <c r="EV77" s="129"/>
      <c r="FF77" s="129"/>
      <c r="FP77" s="129"/>
      <c r="FZ77" s="129"/>
      <c r="GJ77" s="129"/>
      <c r="GT77" s="129"/>
      <c r="HD77" s="129"/>
      <c r="HN77" s="129"/>
      <c r="HX77" s="129"/>
      <c r="IH77" s="129"/>
      <c r="IR77" s="129"/>
      <c r="JB77" s="129"/>
    </row>
    <row xmlns:x14ac="http://schemas.microsoft.com/office/spreadsheetml/2009/9/ac" r="78" s="3" customFormat="true" x14ac:dyDescent="0.25">
      <c r="A78" s="390" t="str">
        <f ca="true">IF(ISBLANK('Data Summary'!A80),"",'Data Summary'!A80)</f>
        <v/>
      </c>
      <c r="B78" s="129"/>
      <c r="L78" s="129"/>
      <c r="V78" s="129"/>
      <c r="AF78" s="129"/>
      <c r="AP78" s="129"/>
      <c r="AZ78" s="129"/>
      <c r="BJ78" s="129"/>
      <c r="BT78" s="129"/>
      <c r="BU78" s="129"/>
      <c r="CD78" s="129"/>
      <c r="CE78" s="129"/>
      <c r="CN78" s="129"/>
      <c r="CX78" s="129"/>
      <c r="DH78" s="129"/>
      <c r="DR78" s="129"/>
      <c r="EB78" s="129"/>
      <c r="EL78" s="129"/>
      <c r="EV78" s="129"/>
      <c r="FF78" s="129"/>
      <c r="FP78" s="129"/>
      <c r="FZ78" s="129"/>
      <c r="GJ78" s="129"/>
      <c r="GT78" s="129"/>
      <c r="HD78" s="129"/>
      <c r="HN78" s="129"/>
      <c r="HX78" s="129"/>
      <c r="IH78" s="129"/>
      <c r="IR78" s="129"/>
      <c r="JB78" s="129"/>
    </row>
    <row xmlns:x14ac="http://schemas.microsoft.com/office/spreadsheetml/2009/9/ac" r="79" s="3" customFormat="true" x14ac:dyDescent="0.25">
      <c r="A79" s="390" t="str">
        <f ca="true">IF(ISBLANK('Data Summary'!A81),"",'Data Summary'!A81)</f>
        <v/>
      </c>
      <c r="B79" s="129"/>
      <c r="L79" s="129"/>
      <c r="V79" s="129"/>
      <c r="AF79" s="129"/>
      <c r="AP79" s="129"/>
      <c r="AZ79" s="129"/>
      <c r="BJ79" s="129"/>
      <c r="BT79" s="129"/>
      <c r="BU79" s="129"/>
      <c r="CD79" s="129"/>
      <c r="CE79" s="129"/>
      <c r="CN79" s="129"/>
      <c r="CX79" s="129"/>
      <c r="DH79" s="129"/>
      <c r="DR79" s="129"/>
      <c r="EB79" s="129"/>
      <c r="EL79" s="129"/>
      <c r="EV79" s="129"/>
      <c r="FF79" s="129"/>
      <c r="FP79" s="129"/>
      <c r="FZ79" s="129"/>
      <c r="GJ79" s="129"/>
      <c r="GT79" s="129"/>
      <c r="HD79" s="129"/>
      <c r="HN79" s="129"/>
      <c r="HX79" s="129"/>
      <c r="IH79" s="129"/>
      <c r="IR79" s="129"/>
      <c r="JB79" s="129"/>
    </row>
    <row xmlns:x14ac="http://schemas.microsoft.com/office/spreadsheetml/2009/9/ac" r="80" s="3" customFormat="true" x14ac:dyDescent="0.25">
      <c r="A80" s="390" t="str">
        <f ca="true">IF(ISBLANK('Data Summary'!A82),"",'Data Summary'!A82)</f>
        <v/>
      </c>
      <c r="B80" s="129"/>
      <c r="L80" s="129"/>
      <c r="V80" s="129"/>
      <c r="AF80" s="129"/>
      <c r="AP80" s="129"/>
      <c r="AZ80" s="129"/>
      <c r="BJ80" s="129"/>
      <c r="BT80" s="129"/>
      <c r="BU80" s="129"/>
      <c r="CD80" s="129"/>
      <c r="CE80" s="129"/>
      <c r="CN80" s="129"/>
      <c r="CX80" s="129"/>
      <c r="DH80" s="129"/>
      <c r="DR80" s="129"/>
      <c r="EB80" s="129"/>
      <c r="EL80" s="129"/>
      <c r="EV80" s="129"/>
      <c r="FF80" s="129"/>
      <c r="FP80" s="129"/>
      <c r="FZ80" s="129"/>
      <c r="GJ80" s="129"/>
      <c r="GT80" s="129"/>
      <c r="HD80" s="129"/>
      <c r="HN80" s="129"/>
      <c r="HX80" s="129"/>
      <c r="IH80" s="129"/>
      <c r="IR80" s="129"/>
      <c r="JB80" s="129"/>
    </row>
    <row xmlns:x14ac="http://schemas.microsoft.com/office/spreadsheetml/2009/9/ac" r="81" s="3" customFormat="true" x14ac:dyDescent="0.25">
      <c r="A81" s="390" t="str">
        <f ca="true">IF(ISBLANK('Data Summary'!A83),"",'Data Summary'!A83)</f>
        <v/>
      </c>
      <c r="B81" s="129"/>
      <c r="L81" s="129"/>
      <c r="V81" s="129"/>
      <c r="AF81" s="129"/>
      <c r="AP81" s="129"/>
      <c r="AZ81" s="129"/>
      <c r="BJ81" s="129"/>
      <c r="BT81" s="129"/>
      <c r="BU81" s="129"/>
      <c r="CD81" s="129"/>
      <c r="CE81" s="129"/>
      <c r="CN81" s="129"/>
      <c r="CX81" s="129"/>
      <c r="DH81" s="129"/>
      <c r="DR81" s="129"/>
      <c r="EB81" s="129"/>
      <c r="EL81" s="129"/>
      <c r="EV81" s="129"/>
      <c r="FF81" s="129"/>
      <c r="FP81" s="129"/>
      <c r="FZ81" s="129"/>
      <c r="GJ81" s="129"/>
      <c r="GT81" s="129"/>
      <c r="HD81" s="129"/>
      <c r="HN81" s="129"/>
      <c r="HX81" s="129"/>
      <c r="IH81" s="129"/>
      <c r="IR81" s="129"/>
      <c r="JB81" s="129"/>
    </row>
    <row xmlns:x14ac="http://schemas.microsoft.com/office/spreadsheetml/2009/9/ac" r="82" s="3" customFormat="true" x14ac:dyDescent="0.25">
      <c r="A82" s="390" t="str">
        <f ca="true">IF(ISBLANK('Data Summary'!A84),"",'Data Summary'!A84)</f>
        <v/>
      </c>
      <c r="B82" s="129"/>
      <c r="L82" s="129"/>
      <c r="V82" s="129"/>
      <c r="AF82" s="129"/>
      <c r="AP82" s="129"/>
      <c r="AZ82" s="129"/>
      <c r="BJ82" s="129"/>
      <c r="BT82" s="129"/>
      <c r="BU82" s="129"/>
      <c r="CD82" s="129"/>
      <c r="CE82" s="129"/>
      <c r="CN82" s="129"/>
      <c r="CX82" s="129"/>
      <c r="DH82" s="129"/>
      <c r="DR82" s="129"/>
      <c r="EB82" s="129"/>
      <c r="EL82" s="129"/>
      <c r="EV82" s="129"/>
      <c r="FF82" s="129"/>
      <c r="FP82" s="129"/>
      <c r="FZ82" s="129"/>
      <c r="GJ82" s="129"/>
      <c r="GT82" s="129"/>
      <c r="HD82" s="129"/>
      <c r="HN82" s="129"/>
      <c r="HX82" s="129"/>
      <c r="IH82" s="129"/>
      <c r="IR82" s="129"/>
      <c r="JB82" s="129"/>
    </row>
    <row xmlns:x14ac="http://schemas.microsoft.com/office/spreadsheetml/2009/9/ac" r="83" s="3" customFormat="true" x14ac:dyDescent="0.25">
      <c r="A83" s="390" t="str">
        <f ca="true">IF(ISBLANK('Data Summary'!A85),"",'Data Summary'!A85)</f>
        <v/>
      </c>
      <c r="B83" s="129"/>
      <c r="L83" s="129"/>
      <c r="V83" s="129"/>
      <c r="AF83" s="129"/>
      <c r="AP83" s="129"/>
      <c r="AZ83" s="129"/>
      <c r="BJ83" s="129"/>
      <c r="BT83" s="129"/>
      <c r="BU83" s="129"/>
      <c r="CD83" s="129"/>
      <c r="CE83" s="129"/>
      <c r="CN83" s="129"/>
      <c r="CX83" s="129"/>
      <c r="DH83" s="129"/>
      <c r="DR83" s="129"/>
      <c r="EB83" s="129"/>
      <c r="EL83" s="129"/>
      <c r="EV83" s="129"/>
      <c r="FF83" s="129"/>
      <c r="FP83" s="129"/>
      <c r="FZ83" s="129"/>
      <c r="GJ83" s="129"/>
      <c r="GT83" s="129"/>
      <c r="HD83" s="129"/>
      <c r="HN83" s="129"/>
      <c r="HX83" s="129"/>
      <c r="IH83" s="129"/>
      <c r="IR83" s="129"/>
      <c r="JB83" s="129"/>
    </row>
    <row xmlns:x14ac="http://schemas.microsoft.com/office/spreadsheetml/2009/9/ac" r="84" s="3" customFormat="true" x14ac:dyDescent="0.25">
      <c r="A84" s="390" t="str">
        <f ca="true">IF(ISBLANK('Data Summary'!A86),"",'Data Summary'!A86)</f>
        <v/>
      </c>
      <c r="B84" s="129"/>
      <c r="L84" s="129"/>
      <c r="V84" s="129"/>
      <c r="AF84" s="129"/>
      <c r="AP84" s="129"/>
      <c r="AZ84" s="129"/>
      <c r="BJ84" s="129"/>
      <c r="BT84" s="129"/>
      <c r="BU84" s="129"/>
      <c r="CD84" s="129"/>
      <c r="CE84" s="129"/>
      <c r="CN84" s="129"/>
      <c r="CX84" s="129"/>
      <c r="DH84" s="129"/>
      <c r="DR84" s="129"/>
      <c r="EB84" s="129"/>
      <c r="EL84" s="129"/>
      <c r="EV84" s="129"/>
      <c r="FF84" s="129"/>
      <c r="FP84" s="129"/>
      <c r="FZ84" s="129"/>
      <c r="GJ84" s="129"/>
      <c r="GT84" s="129"/>
      <c r="HD84" s="129"/>
      <c r="HN84" s="129"/>
      <c r="HX84" s="129"/>
      <c r="IH84" s="129"/>
      <c r="IR84" s="129"/>
      <c r="JB84" s="129"/>
    </row>
    <row xmlns:x14ac="http://schemas.microsoft.com/office/spreadsheetml/2009/9/ac" r="85" s="3" customFormat="true" x14ac:dyDescent="0.25">
      <c r="A85" s="390" t="str">
        <f ca="true">IF(ISBLANK('Data Summary'!A87),"",'Data Summary'!A87)</f>
        <v/>
      </c>
      <c r="B85" s="129"/>
      <c r="L85" s="129"/>
      <c r="V85" s="129"/>
      <c r="AF85" s="129"/>
      <c r="AP85" s="129"/>
      <c r="AZ85" s="129"/>
      <c r="BJ85" s="129"/>
      <c r="BT85" s="129"/>
      <c r="BU85" s="129"/>
      <c r="CD85" s="129"/>
      <c r="CE85" s="129"/>
      <c r="CN85" s="129"/>
      <c r="CX85" s="129"/>
      <c r="DH85" s="129"/>
      <c r="DR85" s="129"/>
      <c r="EB85" s="129"/>
      <c r="EL85" s="129"/>
      <c r="EV85" s="129"/>
      <c r="FF85" s="129"/>
      <c r="FP85" s="129"/>
      <c r="FZ85" s="129"/>
      <c r="GJ85" s="129"/>
      <c r="GT85" s="129"/>
      <c r="HD85" s="129"/>
      <c r="HN85" s="129"/>
      <c r="HX85" s="129"/>
      <c r="IH85" s="129"/>
      <c r="IR85" s="129"/>
      <c r="JB85" s="129"/>
    </row>
    <row xmlns:x14ac="http://schemas.microsoft.com/office/spreadsheetml/2009/9/ac" r="86" s="3" customFormat="true" x14ac:dyDescent="0.25">
      <c r="A86" s="390" t="str">
        <f ca="true">IF(ISBLANK('Data Summary'!A88),"",'Data Summary'!A88)</f>
        <v/>
      </c>
      <c r="B86" s="129"/>
      <c r="L86" s="129"/>
      <c r="V86" s="129"/>
      <c r="AF86" s="129"/>
      <c r="AP86" s="129"/>
      <c r="AZ86" s="129"/>
      <c r="BJ86" s="129"/>
      <c r="BT86" s="129"/>
      <c r="BU86" s="129"/>
      <c r="CD86" s="129"/>
      <c r="CE86" s="129"/>
      <c r="CN86" s="129"/>
      <c r="CX86" s="129"/>
      <c r="DH86" s="129"/>
      <c r="DR86" s="129"/>
      <c r="EB86" s="129"/>
      <c r="EL86" s="129"/>
      <c r="EV86" s="129"/>
      <c r="FF86" s="129"/>
      <c r="FP86" s="129"/>
      <c r="FZ86" s="129"/>
      <c r="GJ86" s="129"/>
      <c r="GT86" s="129"/>
      <c r="HD86" s="129"/>
      <c r="HN86" s="129"/>
      <c r="HX86" s="129"/>
      <c r="IH86" s="129"/>
      <c r="IR86" s="129"/>
      <c r="JB86" s="129"/>
    </row>
    <row xmlns:x14ac="http://schemas.microsoft.com/office/spreadsheetml/2009/9/ac" r="87" s="3" customFormat="true" x14ac:dyDescent="0.25">
      <c r="A87" s="390" t="str">
        <f ca="true">IF(ISBLANK('Data Summary'!A89),"",'Data Summary'!A89)</f>
        <v/>
      </c>
      <c r="B87" s="129"/>
      <c r="L87" s="129"/>
      <c r="V87" s="129"/>
      <c r="AF87" s="129"/>
      <c r="AP87" s="129"/>
      <c r="AZ87" s="129"/>
      <c r="BJ87" s="129"/>
      <c r="BT87" s="129"/>
      <c r="BU87" s="129"/>
      <c r="CD87" s="129"/>
      <c r="CE87" s="129"/>
      <c r="CN87" s="129"/>
      <c r="CX87" s="129"/>
      <c r="DH87" s="129"/>
      <c r="DR87" s="129"/>
      <c r="EB87" s="129"/>
      <c r="EL87" s="129"/>
      <c r="EV87" s="129"/>
      <c r="FF87" s="129"/>
      <c r="FP87" s="129"/>
      <c r="FZ87" s="129"/>
      <c r="GJ87" s="129"/>
      <c r="GT87" s="129"/>
      <c r="HD87" s="129"/>
      <c r="HN87" s="129"/>
      <c r="HX87" s="129"/>
      <c r="IH87" s="129"/>
      <c r="IR87" s="129"/>
      <c r="JB87" s="129"/>
    </row>
    <row xmlns:x14ac="http://schemas.microsoft.com/office/spreadsheetml/2009/9/ac" r="88" s="3" customFormat="true" x14ac:dyDescent="0.25">
      <c r="A88" s="390" t="str">
        <f ca="true">IF(ISBLANK('Data Summary'!A90),"",'Data Summary'!A90)</f>
        <v/>
      </c>
      <c r="B88" s="129"/>
      <c r="L88" s="129"/>
      <c r="V88" s="129"/>
      <c r="AF88" s="129"/>
      <c r="AP88" s="129"/>
      <c r="AZ88" s="129"/>
      <c r="BJ88" s="129"/>
      <c r="BT88" s="129"/>
      <c r="BU88" s="129"/>
      <c r="CD88" s="129"/>
      <c r="CE88" s="129"/>
      <c r="CN88" s="129"/>
      <c r="CX88" s="129"/>
      <c r="DH88" s="129"/>
      <c r="DR88" s="129"/>
      <c r="EB88" s="129"/>
      <c r="EL88" s="129"/>
      <c r="EV88" s="129"/>
      <c r="FF88" s="129"/>
      <c r="FP88" s="129"/>
      <c r="FZ88" s="129"/>
      <c r="GJ88" s="129"/>
      <c r="GT88" s="129"/>
      <c r="HD88" s="129"/>
      <c r="HN88" s="129"/>
      <c r="HX88" s="129"/>
      <c r="IH88" s="129"/>
      <c r="IR88" s="129"/>
      <c r="JB88" s="129"/>
    </row>
    <row xmlns:x14ac="http://schemas.microsoft.com/office/spreadsheetml/2009/9/ac" r="89" s="3" customFormat="true" x14ac:dyDescent="0.25">
      <c r="A89" s="390" t="str">
        <f ca="true">IF(ISBLANK('Data Summary'!A91),"",'Data Summary'!A91)</f>
        <v/>
      </c>
      <c r="B89" s="129"/>
      <c r="L89" s="129"/>
      <c r="V89" s="129"/>
      <c r="AF89" s="129"/>
      <c r="AP89" s="129"/>
      <c r="AZ89" s="129"/>
      <c r="BJ89" s="129"/>
      <c r="BT89" s="129"/>
      <c r="BU89" s="129"/>
      <c r="CD89" s="129"/>
      <c r="CE89" s="129"/>
      <c r="CN89" s="129"/>
      <c r="CX89" s="129"/>
      <c r="DH89" s="129"/>
      <c r="DR89" s="129"/>
      <c r="EB89" s="129"/>
      <c r="EL89" s="129"/>
      <c r="EV89" s="129"/>
      <c r="FF89" s="129"/>
      <c r="FP89" s="129"/>
      <c r="FZ89" s="129"/>
      <c r="GJ89" s="129"/>
      <c r="GT89" s="129"/>
      <c r="HD89" s="129"/>
      <c r="HN89" s="129"/>
      <c r="HX89" s="129"/>
      <c r="IH89" s="129"/>
      <c r="IR89" s="129"/>
      <c r="JB89" s="129"/>
    </row>
    <row xmlns:x14ac="http://schemas.microsoft.com/office/spreadsheetml/2009/9/ac" r="90" s="3" customFormat="true" x14ac:dyDescent="0.25">
      <c r="A90" s="390" t="str">
        <f ca="true">IF(ISBLANK('Data Summary'!A92),"",'Data Summary'!A92)</f>
        <v/>
      </c>
      <c r="B90" s="129"/>
      <c r="L90" s="129"/>
      <c r="V90" s="129"/>
      <c r="AF90" s="129"/>
      <c r="AP90" s="129"/>
      <c r="AZ90" s="129"/>
      <c r="BJ90" s="129"/>
      <c r="BT90" s="129"/>
      <c r="BU90" s="129"/>
      <c r="CD90" s="129"/>
      <c r="CE90" s="129"/>
      <c r="CN90" s="129"/>
      <c r="CX90" s="129"/>
      <c r="DH90" s="129"/>
      <c r="DR90" s="129"/>
      <c r="EB90" s="129"/>
      <c r="EL90" s="129"/>
      <c r="EV90" s="129"/>
      <c r="FF90" s="129"/>
      <c r="FP90" s="129"/>
      <c r="FZ90" s="129"/>
      <c r="GJ90" s="129"/>
      <c r="GT90" s="129"/>
      <c r="HD90" s="129"/>
      <c r="HN90" s="129"/>
      <c r="HX90" s="129"/>
      <c r="IH90" s="129"/>
      <c r="IR90" s="129"/>
      <c r="JB90" s="129"/>
    </row>
    <row xmlns:x14ac="http://schemas.microsoft.com/office/spreadsheetml/2009/9/ac" r="91" s="3" customFormat="true" x14ac:dyDescent="0.25">
      <c r="A91" s="390" t="str">
        <f ca="true">IF(ISBLANK('Data Summary'!A93),"",'Data Summary'!A93)</f>
        <v/>
      </c>
      <c r="B91" s="129"/>
      <c r="L91" s="129"/>
      <c r="V91" s="129"/>
      <c r="AF91" s="129"/>
      <c r="AP91" s="129"/>
      <c r="AZ91" s="129"/>
      <c r="BJ91" s="129"/>
      <c r="BT91" s="129"/>
      <c r="BU91" s="129"/>
      <c r="CD91" s="129"/>
      <c r="CE91" s="129"/>
      <c r="CN91" s="129"/>
      <c r="CX91" s="129"/>
      <c r="DH91" s="129"/>
      <c r="DR91" s="129"/>
      <c r="EB91" s="129"/>
      <c r="EL91" s="129"/>
      <c r="EV91" s="129"/>
      <c r="FF91" s="129"/>
      <c r="FP91" s="129"/>
      <c r="FZ91" s="129"/>
      <c r="GJ91" s="129"/>
      <c r="GT91" s="129"/>
      <c r="HD91" s="129"/>
      <c r="HN91" s="129"/>
      <c r="HX91" s="129"/>
      <c r="IH91" s="129"/>
      <c r="IR91" s="129"/>
      <c r="JB91" s="129"/>
    </row>
    <row xmlns:x14ac="http://schemas.microsoft.com/office/spreadsheetml/2009/9/ac" r="92" s="3" customFormat="true" x14ac:dyDescent="0.25">
      <c r="A92" s="390" t="str">
        <f ca="true">IF(ISBLANK('Data Summary'!A94),"",'Data Summary'!A94)</f>
        <v/>
      </c>
      <c r="B92" s="129"/>
      <c r="L92" s="129"/>
      <c r="V92" s="129"/>
      <c r="AF92" s="129"/>
      <c r="AP92" s="129"/>
      <c r="AZ92" s="129"/>
      <c r="BJ92" s="129"/>
      <c r="BT92" s="129"/>
      <c r="BU92" s="129"/>
      <c r="CD92" s="129"/>
      <c r="CE92" s="129"/>
      <c r="CN92" s="129"/>
      <c r="CX92" s="129"/>
      <c r="DH92" s="129"/>
      <c r="DR92" s="129"/>
      <c r="EB92" s="129"/>
      <c r="EL92" s="129"/>
      <c r="EV92" s="129"/>
      <c r="FF92" s="129"/>
      <c r="FP92" s="129"/>
      <c r="FZ92" s="129"/>
      <c r="GJ92" s="129"/>
      <c r="GT92" s="129"/>
      <c r="HD92" s="129"/>
      <c r="HN92" s="129"/>
      <c r="HX92" s="129"/>
      <c r="IH92" s="129"/>
      <c r="IR92" s="129"/>
      <c r="JB92" s="129"/>
    </row>
    <row xmlns:x14ac="http://schemas.microsoft.com/office/spreadsheetml/2009/9/ac" r="93" s="3" customFormat="true" x14ac:dyDescent="0.25">
      <c r="A93" s="390" t="str">
        <f ca="true">IF(ISBLANK('Data Summary'!A95),"",'Data Summary'!A95)</f>
        <v/>
      </c>
      <c r="B93" s="129"/>
      <c r="L93" s="129"/>
      <c r="V93" s="129"/>
      <c r="AF93" s="129"/>
      <c r="AP93" s="129"/>
      <c r="AZ93" s="129"/>
      <c r="BJ93" s="129"/>
      <c r="BT93" s="129"/>
      <c r="BU93" s="129"/>
      <c r="CD93" s="129"/>
      <c r="CE93" s="129"/>
      <c r="CN93" s="129"/>
      <c r="CX93" s="129"/>
      <c r="DH93" s="129"/>
      <c r="DR93" s="129"/>
      <c r="EB93" s="129"/>
      <c r="EL93" s="129"/>
      <c r="EV93" s="129"/>
      <c r="FF93" s="129"/>
      <c r="FP93" s="129"/>
      <c r="FZ93" s="129"/>
      <c r="GJ93" s="129"/>
      <c r="GT93" s="129"/>
      <c r="HD93" s="129"/>
      <c r="HN93" s="129"/>
      <c r="HX93" s="129"/>
      <c r="IH93" s="129"/>
      <c r="IR93" s="129"/>
      <c r="JB93" s="129"/>
    </row>
    <row xmlns:x14ac="http://schemas.microsoft.com/office/spreadsheetml/2009/9/ac" r="94" s="3" customFormat="true" x14ac:dyDescent="0.25">
      <c r="A94" s="390" t="str">
        <f ca="true">IF(ISBLANK('Data Summary'!A96),"",'Data Summary'!A96)</f>
        <v/>
      </c>
      <c r="B94" s="129"/>
      <c r="L94" s="129"/>
      <c r="V94" s="129"/>
      <c r="AF94" s="129"/>
      <c r="AP94" s="129"/>
      <c r="AZ94" s="129"/>
      <c r="BJ94" s="129"/>
      <c r="BT94" s="129"/>
      <c r="BU94" s="129"/>
      <c r="CD94" s="129"/>
      <c r="CE94" s="129"/>
      <c r="CN94" s="129"/>
      <c r="CX94" s="129"/>
      <c r="DH94" s="129"/>
      <c r="DR94" s="129"/>
      <c r="EB94" s="129"/>
      <c r="EL94" s="129"/>
      <c r="EV94" s="129"/>
      <c r="FF94" s="129"/>
      <c r="FP94" s="129"/>
      <c r="FZ94" s="129"/>
      <c r="GJ94" s="129"/>
      <c r="GT94" s="129"/>
      <c r="HD94" s="129"/>
      <c r="HN94" s="129"/>
      <c r="HX94" s="129"/>
      <c r="IH94" s="129"/>
      <c r="IR94" s="129"/>
      <c r="JB94" s="129"/>
    </row>
    <row xmlns:x14ac="http://schemas.microsoft.com/office/spreadsheetml/2009/9/ac" r="95" s="3" customFormat="true" x14ac:dyDescent="0.25">
      <c r="A95" s="390" t="str">
        <f ca="true">IF(ISBLANK('Data Summary'!A97),"",'Data Summary'!A97)</f>
        <v/>
      </c>
      <c r="B95" s="129"/>
      <c r="L95" s="129"/>
      <c r="V95" s="129"/>
      <c r="AF95" s="129"/>
      <c r="AP95" s="129"/>
      <c r="AZ95" s="129"/>
      <c r="BJ95" s="129"/>
      <c r="BT95" s="129"/>
      <c r="BU95" s="129"/>
      <c r="CD95" s="129"/>
      <c r="CE95" s="129"/>
      <c r="CN95" s="129"/>
      <c r="CX95" s="129"/>
      <c r="DH95" s="129"/>
      <c r="DR95" s="129"/>
      <c r="EB95" s="129"/>
      <c r="EL95" s="129"/>
      <c r="EV95" s="129"/>
      <c r="FF95" s="129"/>
      <c r="FP95" s="129"/>
      <c r="FZ95" s="129"/>
      <c r="GJ95" s="129"/>
      <c r="GT95" s="129"/>
      <c r="HD95" s="129"/>
      <c r="HN95" s="129"/>
      <c r="HX95" s="129"/>
      <c r="IH95" s="129"/>
      <c r="IR95" s="129"/>
      <c r="JB95" s="129"/>
    </row>
    <row xmlns:x14ac="http://schemas.microsoft.com/office/spreadsheetml/2009/9/ac" r="96" s="3" customFormat="true" x14ac:dyDescent="0.25">
      <c r="A96" s="390" t="str">
        <f ca="true">IF(ISBLANK('Data Summary'!A98),"",'Data Summary'!A98)</f>
        <v/>
      </c>
      <c r="B96" s="129"/>
      <c r="L96" s="129"/>
      <c r="V96" s="129"/>
      <c r="AF96" s="129"/>
      <c r="AP96" s="129"/>
      <c r="AZ96" s="129"/>
      <c r="BJ96" s="129"/>
      <c r="BT96" s="129"/>
      <c r="BU96" s="129"/>
      <c r="CD96" s="129"/>
      <c r="CE96" s="129"/>
      <c r="CN96" s="129"/>
      <c r="CX96" s="129"/>
      <c r="DH96" s="129"/>
      <c r="DR96" s="129"/>
      <c r="EB96" s="129"/>
      <c r="EL96" s="129"/>
      <c r="EV96" s="129"/>
      <c r="FF96" s="129"/>
      <c r="FP96" s="129"/>
      <c r="FZ96" s="129"/>
      <c r="GJ96" s="129"/>
      <c r="GT96" s="129"/>
      <c r="HD96" s="129"/>
      <c r="HN96" s="129"/>
      <c r="HX96" s="129"/>
      <c r="IH96" s="129"/>
      <c r="IR96" s="129"/>
      <c r="JB96" s="129"/>
    </row>
    <row xmlns:x14ac="http://schemas.microsoft.com/office/spreadsheetml/2009/9/ac" r="97" s="3" customFormat="true" x14ac:dyDescent="0.25">
      <c r="A97" s="390" t="str">
        <f ca="true">IF(ISBLANK('Data Summary'!A99),"",'Data Summary'!A99)</f>
        <v/>
      </c>
      <c r="B97" s="129"/>
      <c r="L97" s="129"/>
      <c r="V97" s="129"/>
      <c r="AF97" s="129"/>
      <c r="AP97" s="129"/>
      <c r="AZ97" s="129"/>
      <c r="BJ97" s="129"/>
      <c r="BT97" s="129"/>
      <c r="BU97" s="129"/>
      <c r="CD97" s="129"/>
      <c r="CE97" s="129"/>
      <c r="CN97" s="129"/>
      <c r="CX97" s="129"/>
      <c r="DH97" s="129"/>
      <c r="DR97" s="129"/>
      <c r="EB97" s="129"/>
      <c r="EL97" s="129"/>
      <c r="EV97" s="129"/>
      <c r="FF97" s="129"/>
      <c r="FP97" s="129"/>
      <c r="FZ97" s="129"/>
      <c r="GJ97" s="129"/>
      <c r="GT97" s="129"/>
      <c r="HD97" s="129"/>
      <c r="HN97" s="129"/>
      <c r="HX97" s="129"/>
      <c r="IH97" s="129"/>
      <c r="IR97" s="129"/>
      <c r="JB97" s="129"/>
    </row>
    <row xmlns:x14ac="http://schemas.microsoft.com/office/spreadsheetml/2009/9/ac" r="98" s="3" customFormat="true" x14ac:dyDescent="0.25">
      <c r="A98" s="390" t="str">
        <f ca="true">IF(ISBLANK('Data Summary'!A100),"",'Data Summary'!A100)</f>
        <v/>
      </c>
      <c r="B98" s="129"/>
      <c r="L98" s="129"/>
      <c r="V98" s="129"/>
      <c r="AF98" s="129"/>
      <c r="AP98" s="129"/>
      <c r="AZ98" s="129"/>
      <c r="BJ98" s="129"/>
      <c r="BT98" s="129"/>
      <c r="BU98" s="129"/>
      <c r="CD98" s="129"/>
      <c r="CE98" s="129"/>
      <c r="CN98" s="129"/>
      <c r="CX98" s="129"/>
      <c r="DH98" s="129"/>
      <c r="DR98" s="129"/>
      <c r="EB98" s="129"/>
      <c r="EL98" s="129"/>
      <c r="EV98" s="129"/>
      <c r="FF98" s="129"/>
      <c r="FP98" s="129"/>
      <c r="FZ98" s="129"/>
      <c r="GJ98" s="129"/>
      <c r="GT98" s="129"/>
      <c r="HD98" s="129"/>
      <c r="HN98" s="129"/>
      <c r="HX98" s="129"/>
      <c r="IH98" s="129"/>
      <c r="IR98" s="129"/>
      <c r="JB98" s="129"/>
    </row>
    <row xmlns:x14ac="http://schemas.microsoft.com/office/spreadsheetml/2009/9/ac" r="99" s="3" customFormat="true" x14ac:dyDescent="0.25">
      <c r="A99" s="390" t="str">
        <f ca="true">IF(ISBLANK('Data Summary'!A101),"",'Data Summary'!A101)</f>
        <v/>
      </c>
      <c r="B99" s="129"/>
      <c r="L99" s="129"/>
      <c r="V99" s="129"/>
      <c r="AF99" s="129"/>
      <c r="AP99" s="129"/>
      <c r="AZ99" s="129"/>
      <c r="BJ99" s="129"/>
      <c r="BT99" s="129"/>
      <c r="BU99" s="129"/>
      <c r="CD99" s="129"/>
      <c r="CE99" s="129"/>
      <c r="CN99" s="129"/>
      <c r="CX99" s="129"/>
      <c r="DH99" s="129"/>
      <c r="DR99" s="129"/>
      <c r="EB99" s="129"/>
      <c r="EL99" s="129"/>
      <c r="EV99" s="129"/>
      <c r="FF99" s="129"/>
      <c r="FP99" s="129"/>
      <c r="FZ99" s="129"/>
      <c r="GJ99" s="129"/>
      <c r="GT99" s="129"/>
      <c r="HD99" s="129"/>
      <c r="HN99" s="129"/>
      <c r="HX99" s="129"/>
      <c r="IH99" s="129"/>
      <c r="IR99" s="129"/>
      <c r="JB99" s="129"/>
    </row>
    <row xmlns:x14ac="http://schemas.microsoft.com/office/spreadsheetml/2009/9/ac" r="100" s="3" customFormat="true" x14ac:dyDescent="0.25">
      <c r="A100" s="390" t="str">
        <f ca="true">IF(ISBLANK('Data Summary'!A102),"",'Data Summary'!A102)</f>
        <v/>
      </c>
      <c r="B100" s="129"/>
      <c r="L100" s="129"/>
      <c r="V100" s="129"/>
      <c r="AF100" s="129"/>
      <c r="AP100" s="129"/>
      <c r="AZ100" s="129"/>
      <c r="BJ100" s="129"/>
      <c r="BT100" s="129"/>
      <c r="BU100" s="129"/>
      <c r="CD100" s="129"/>
      <c r="CE100" s="129"/>
      <c r="CN100" s="129"/>
      <c r="CX100" s="129"/>
      <c r="DH100" s="129"/>
      <c r="DR100" s="129"/>
      <c r="EB100" s="129"/>
      <c r="EL100" s="129"/>
      <c r="EV100" s="129"/>
      <c r="FF100" s="129"/>
      <c r="FP100" s="129"/>
      <c r="FZ100" s="129"/>
      <c r="GJ100" s="129"/>
      <c r="GT100" s="129"/>
      <c r="HD100" s="129"/>
      <c r="HN100" s="129"/>
      <c r="HX100" s="129"/>
      <c r="IH100" s="129"/>
      <c r="IR100" s="129"/>
      <c r="JB100" s="129"/>
    </row>
    <row xmlns:x14ac="http://schemas.microsoft.com/office/spreadsheetml/2009/9/ac" r="101" s="3" customFormat="true" x14ac:dyDescent="0.25">
      <c r="A101" s="390" t="str">
        <f ca="true">IF(ISBLANK('Data Summary'!A103),"",'Data Summary'!A103)</f>
        <v/>
      </c>
      <c r="B101" s="129"/>
      <c r="L101" s="129"/>
      <c r="V101" s="129"/>
      <c r="AF101" s="129"/>
      <c r="AP101" s="129"/>
      <c r="AZ101" s="129"/>
      <c r="BJ101" s="129"/>
      <c r="BT101" s="129"/>
      <c r="BU101" s="129"/>
      <c r="CD101" s="129"/>
      <c r="CE101" s="129"/>
      <c r="CN101" s="129"/>
      <c r="CX101" s="129"/>
      <c r="DH101" s="129"/>
      <c r="DR101" s="129"/>
      <c r="EB101" s="129"/>
      <c r="EL101" s="129"/>
      <c r="EV101" s="129"/>
      <c r="FF101" s="129"/>
      <c r="FP101" s="129"/>
      <c r="FZ101" s="129"/>
      <c r="GJ101" s="129"/>
      <c r="GT101" s="129"/>
      <c r="HD101" s="129"/>
      <c r="HN101" s="129"/>
      <c r="HX101" s="129"/>
      <c r="IH101" s="129"/>
      <c r="IR101" s="129"/>
      <c r="JB101" s="129"/>
    </row>
    <row xmlns:x14ac="http://schemas.microsoft.com/office/spreadsheetml/2009/9/ac" r="102" s="3" customFormat="true" x14ac:dyDescent="0.25">
      <c r="A102" s="390" t="str">
        <f ca="true">IF(ISBLANK('Data Summary'!A104),"",'Data Summary'!A104)</f>
        <v/>
      </c>
      <c r="B102" s="129"/>
      <c r="L102" s="129"/>
      <c r="V102" s="129"/>
      <c r="AF102" s="129"/>
      <c r="AP102" s="129"/>
      <c r="AZ102" s="129"/>
      <c r="BJ102" s="129"/>
      <c r="BT102" s="129"/>
      <c r="BU102" s="129"/>
      <c r="CD102" s="129"/>
      <c r="CE102" s="129"/>
      <c r="CN102" s="129"/>
      <c r="CX102" s="129"/>
      <c r="DH102" s="129"/>
      <c r="DR102" s="129"/>
      <c r="EB102" s="129"/>
      <c r="EL102" s="129"/>
      <c r="EV102" s="129"/>
      <c r="FF102" s="129"/>
      <c r="FP102" s="129"/>
      <c r="FZ102" s="129"/>
      <c r="GJ102" s="129"/>
      <c r="GT102" s="129"/>
      <c r="HD102" s="129"/>
      <c r="HN102" s="129"/>
      <c r="HX102" s="129"/>
      <c r="IH102" s="129"/>
      <c r="IR102" s="129"/>
      <c r="JB102" s="129"/>
    </row>
    <row xmlns:x14ac="http://schemas.microsoft.com/office/spreadsheetml/2009/9/ac" r="103" s="3" customFormat="true" x14ac:dyDescent="0.25">
      <c r="A103" s="390" t="str">
        <f ca="true">IF(ISBLANK('Data Summary'!A105),"",'Data Summary'!A105)</f>
        <v/>
      </c>
      <c r="B103" s="129"/>
      <c r="L103" s="129"/>
      <c r="V103" s="129"/>
      <c r="AF103" s="129"/>
      <c r="AP103" s="129"/>
      <c r="AZ103" s="129"/>
      <c r="BJ103" s="129"/>
      <c r="BT103" s="129"/>
      <c r="BU103" s="129"/>
      <c r="CD103" s="129"/>
      <c r="CE103" s="129"/>
      <c r="CN103" s="129"/>
      <c r="CX103" s="129"/>
      <c r="DH103" s="129"/>
      <c r="DR103" s="129"/>
      <c r="EB103" s="129"/>
      <c r="EL103" s="129"/>
      <c r="EV103" s="129"/>
      <c r="FF103" s="129"/>
      <c r="FP103" s="129"/>
      <c r="FZ103" s="129"/>
      <c r="GJ103" s="129"/>
      <c r="GT103" s="129"/>
      <c r="HD103" s="129"/>
      <c r="HN103" s="129"/>
      <c r="HX103" s="129"/>
      <c r="IH103" s="129"/>
      <c r="IR103" s="129"/>
      <c r="JB103" s="129"/>
    </row>
    <row xmlns:x14ac="http://schemas.microsoft.com/office/spreadsheetml/2009/9/ac" r="104" s="3" customFormat="true" x14ac:dyDescent="0.25">
      <c r="A104" s="390" t="str">
        <f ca="true">IF(ISBLANK('Data Summary'!A106),"",'Data Summary'!A106)</f>
        <v/>
      </c>
      <c r="B104" s="129"/>
      <c r="L104" s="129"/>
      <c r="V104" s="129"/>
      <c r="AF104" s="129"/>
      <c r="AP104" s="129"/>
      <c r="AZ104" s="129"/>
      <c r="BJ104" s="129"/>
      <c r="BT104" s="129"/>
      <c r="BU104" s="129"/>
      <c r="CD104" s="129"/>
      <c r="CE104" s="129"/>
      <c r="CN104" s="129"/>
      <c r="CX104" s="129"/>
      <c r="DH104" s="129"/>
      <c r="DR104" s="129"/>
      <c r="EB104" s="129"/>
      <c r="EL104" s="129"/>
      <c r="EV104" s="129"/>
      <c r="FF104" s="129"/>
      <c r="FP104" s="129"/>
      <c r="FZ104" s="129"/>
      <c r="GJ104" s="129"/>
      <c r="GT104" s="129"/>
      <c r="HD104" s="129"/>
      <c r="HN104" s="129"/>
      <c r="HX104" s="129"/>
      <c r="IH104" s="129"/>
      <c r="IR104" s="129"/>
      <c r="JB104" s="129"/>
    </row>
    <row xmlns:x14ac="http://schemas.microsoft.com/office/spreadsheetml/2009/9/ac" r="105" s="3" customFormat="true" x14ac:dyDescent="0.25">
      <c r="A105" s="390" t="str">
        <f ca="true">IF(ISBLANK('Data Summary'!A107),"",'Data Summary'!A107)</f>
        <v/>
      </c>
      <c r="B105" s="129"/>
      <c r="L105" s="129"/>
      <c r="V105" s="129"/>
      <c r="AF105" s="129"/>
      <c r="AP105" s="129"/>
      <c r="AZ105" s="129"/>
      <c r="BJ105" s="129"/>
      <c r="BT105" s="129"/>
      <c r="BU105" s="129"/>
      <c r="CD105" s="129"/>
      <c r="CE105" s="129"/>
      <c r="CN105" s="129"/>
      <c r="CX105" s="129"/>
      <c r="DH105" s="129"/>
      <c r="DR105" s="129"/>
      <c r="EB105" s="129"/>
      <c r="EL105" s="129"/>
      <c r="EV105" s="129"/>
      <c r="FF105" s="129"/>
      <c r="FP105" s="129"/>
      <c r="FZ105" s="129"/>
      <c r="GJ105" s="129"/>
      <c r="GT105" s="129"/>
      <c r="HD105" s="129"/>
      <c r="HN105" s="129"/>
      <c r="HX105" s="129"/>
      <c r="IH105" s="129"/>
      <c r="IR105" s="129"/>
      <c r="JB105" s="129"/>
    </row>
    <row xmlns:x14ac="http://schemas.microsoft.com/office/spreadsheetml/2009/9/ac" r="106" s="3" customFormat="true" x14ac:dyDescent="0.25">
      <c r="A106" s="390" t="str">
        <f ca="true">IF(ISBLANK('Data Summary'!A108),"",'Data Summary'!A108)</f>
        <v/>
      </c>
      <c r="B106" s="129"/>
      <c r="L106" s="129"/>
      <c r="V106" s="129"/>
      <c r="AF106" s="129"/>
      <c r="AP106" s="129"/>
      <c r="AZ106" s="129"/>
      <c r="BJ106" s="129"/>
      <c r="BT106" s="129"/>
      <c r="BU106" s="129"/>
      <c r="CD106" s="129"/>
      <c r="CE106" s="129"/>
      <c r="CN106" s="129"/>
      <c r="CX106" s="129"/>
      <c r="DH106" s="129"/>
      <c r="DR106" s="129"/>
      <c r="EB106" s="129"/>
      <c r="EL106" s="129"/>
      <c r="EV106" s="129"/>
      <c r="FF106" s="129"/>
      <c r="FP106" s="129"/>
      <c r="FZ106" s="129"/>
      <c r="GJ106" s="129"/>
      <c r="GT106" s="129"/>
      <c r="HD106" s="129"/>
      <c r="HN106" s="129"/>
      <c r="HX106" s="129"/>
      <c r="IH106" s="129"/>
      <c r="IR106" s="129"/>
      <c r="JB106" s="129"/>
    </row>
    <row xmlns:x14ac="http://schemas.microsoft.com/office/spreadsheetml/2009/9/ac" r="107" s="3" customFormat="true" x14ac:dyDescent="0.25">
      <c r="A107" s="390" t="str">
        <f ca="true">IF(ISBLANK('Data Summary'!A109),"",'Data Summary'!A109)</f>
        <v/>
      </c>
      <c r="B107" s="129"/>
      <c r="L107" s="129"/>
      <c r="V107" s="129"/>
      <c r="AF107" s="129"/>
      <c r="AP107" s="129"/>
      <c r="AZ107" s="129"/>
      <c r="BJ107" s="129"/>
      <c r="BT107" s="129"/>
      <c r="BU107" s="129"/>
      <c r="CD107" s="129"/>
      <c r="CE107" s="129"/>
      <c r="CN107" s="129"/>
      <c r="CX107" s="129"/>
      <c r="DH107" s="129"/>
      <c r="DR107" s="129"/>
      <c r="EB107" s="129"/>
      <c r="EL107" s="129"/>
      <c r="EV107" s="129"/>
      <c r="FF107" s="129"/>
      <c r="FP107" s="129"/>
      <c r="FZ107" s="129"/>
      <c r="GJ107" s="129"/>
      <c r="GT107" s="129"/>
      <c r="HD107" s="129"/>
      <c r="HN107" s="129"/>
      <c r="HX107" s="129"/>
      <c r="IH107" s="129"/>
      <c r="IR107" s="129"/>
      <c r="JB107" s="129"/>
    </row>
    <row xmlns:x14ac="http://schemas.microsoft.com/office/spreadsheetml/2009/9/ac" r="108" s="3" customFormat="true" x14ac:dyDescent="0.25">
      <c r="A108" s="390" t="str">
        <f ca="true">IF(ISBLANK('Data Summary'!A110),"",'Data Summary'!A110)</f>
        <v/>
      </c>
      <c r="B108" s="129"/>
      <c r="L108" s="129"/>
      <c r="V108" s="129"/>
      <c r="AF108" s="129"/>
      <c r="AP108" s="129"/>
      <c r="AZ108" s="129"/>
      <c r="BJ108" s="129"/>
      <c r="BT108" s="129"/>
      <c r="BU108" s="129"/>
      <c r="CD108" s="129"/>
      <c r="CE108" s="129"/>
      <c r="CN108" s="129"/>
      <c r="CX108" s="129"/>
      <c r="DH108" s="129"/>
      <c r="DR108" s="129"/>
      <c r="EB108" s="129"/>
      <c r="EL108" s="129"/>
      <c r="EV108" s="129"/>
      <c r="FF108" s="129"/>
      <c r="FP108" s="129"/>
      <c r="FZ108" s="129"/>
      <c r="GJ108" s="129"/>
      <c r="GT108" s="129"/>
      <c r="HD108" s="129"/>
      <c r="HN108" s="129"/>
      <c r="HX108" s="129"/>
      <c r="IH108" s="129"/>
      <c r="IR108" s="129"/>
      <c r="JB108" s="129"/>
    </row>
    <row xmlns:x14ac="http://schemas.microsoft.com/office/spreadsheetml/2009/9/ac" r="109" s="3" customFormat="true" x14ac:dyDescent="0.25">
      <c r="A109" s="390" t="str">
        <f ca="true">IF(ISBLANK('Data Summary'!A111),"",'Data Summary'!A111)</f>
        <v/>
      </c>
      <c r="B109" s="129"/>
      <c r="L109" s="129"/>
      <c r="V109" s="129"/>
      <c r="AF109" s="129"/>
      <c r="AP109" s="129"/>
      <c r="AZ109" s="129"/>
      <c r="BJ109" s="129"/>
      <c r="BT109" s="129"/>
      <c r="BU109" s="129"/>
      <c r="CD109" s="129"/>
      <c r="CE109" s="129"/>
      <c r="CN109" s="129"/>
      <c r="CX109" s="129"/>
      <c r="DH109" s="129"/>
      <c r="DR109" s="129"/>
      <c r="EB109" s="129"/>
      <c r="EL109" s="129"/>
      <c r="EV109" s="129"/>
      <c r="FF109" s="129"/>
      <c r="FP109" s="129"/>
      <c r="FZ109" s="129"/>
      <c r="GJ109" s="129"/>
      <c r="GT109" s="129"/>
      <c r="HD109" s="129"/>
      <c r="HN109" s="129"/>
      <c r="HX109" s="129"/>
      <c r="IH109" s="129"/>
      <c r="IR109" s="129"/>
      <c r="JB109" s="129"/>
    </row>
    <row xmlns:x14ac="http://schemas.microsoft.com/office/spreadsheetml/2009/9/ac" r="110" s="3" customFormat="true" x14ac:dyDescent="0.25">
      <c r="A110" s="390" t="str">
        <f ca="true">IF(ISBLANK('Data Summary'!A112),"",'Data Summary'!A112)</f>
        <v/>
      </c>
      <c r="B110" s="129"/>
      <c r="L110" s="129"/>
      <c r="V110" s="129"/>
      <c r="AF110" s="129"/>
      <c r="AP110" s="129"/>
      <c r="AZ110" s="129"/>
      <c r="BJ110" s="129"/>
      <c r="BT110" s="129"/>
      <c r="BU110" s="129"/>
      <c r="CD110" s="129"/>
      <c r="CE110" s="129"/>
      <c r="CN110" s="129"/>
      <c r="CX110" s="129"/>
      <c r="DH110" s="129"/>
      <c r="DR110" s="129"/>
      <c r="EB110" s="129"/>
      <c r="EL110" s="129"/>
      <c r="EV110" s="129"/>
      <c r="FF110" s="129"/>
      <c r="FP110" s="129"/>
      <c r="FZ110" s="129"/>
      <c r="GJ110" s="129"/>
      <c r="GT110" s="129"/>
      <c r="HD110" s="129"/>
      <c r="HN110" s="129"/>
      <c r="HX110" s="129"/>
      <c r="IH110" s="129"/>
      <c r="IR110" s="129"/>
      <c r="JB110" s="129"/>
    </row>
    <row xmlns:x14ac="http://schemas.microsoft.com/office/spreadsheetml/2009/9/ac" r="111" s="3" customFormat="true" x14ac:dyDescent="0.25">
      <c r="A111" s="390" t="str">
        <f ca="true">IF(ISBLANK('Data Summary'!A113),"",'Data Summary'!A113)</f>
        <v/>
      </c>
      <c r="B111" s="129"/>
      <c r="L111" s="129"/>
      <c r="V111" s="129"/>
      <c r="AF111" s="129"/>
      <c r="AP111" s="129"/>
      <c r="AZ111" s="129"/>
      <c r="BJ111" s="129"/>
      <c r="BT111" s="129"/>
      <c r="BU111" s="129"/>
      <c r="CD111" s="129"/>
      <c r="CE111" s="129"/>
      <c r="CN111" s="129"/>
      <c r="CX111" s="129"/>
      <c r="DH111" s="129"/>
      <c r="DR111" s="129"/>
      <c r="EB111" s="129"/>
      <c r="EL111" s="129"/>
      <c r="EV111" s="129"/>
      <c r="FF111" s="129"/>
      <c r="FP111" s="129"/>
      <c r="FZ111" s="129"/>
      <c r="GJ111" s="129"/>
      <c r="GT111" s="129"/>
      <c r="HD111" s="129"/>
      <c r="HN111" s="129"/>
      <c r="HX111" s="129"/>
      <c r="IH111" s="129"/>
      <c r="IR111" s="129"/>
      <c r="JB111" s="129"/>
    </row>
    <row xmlns:x14ac="http://schemas.microsoft.com/office/spreadsheetml/2009/9/ac" r="112" s="3" customFormat="true" x14ac:dyDescent="0.25">
      <c r="A112" s="390" t="str">
        <f ca="true">IF(ISBLANK('Data Summary'!A114),"",'Data Summary'!A114)</f>
        <v/>
      </c>
      <c r="B112" s="129"/>
      <c r="L112" s="129"/>
      <c r="V112" s="129"/>
      <c r="AF112" s="129"/>
      <c r="AP112" s="129"/>
      <c r="AZ112" s="129"/>
      <c r="BJ112" s="129"/>
      <c r="BT112" s="129"/>
      <c r="BU112" s="129"/>
      <c r="CD112" s="129"/>
      <c r="CE112" s="129"/>
      <c r="CN112" s="129"/>
      <c r="CX112" s="129"/>
      <c r="DH112" s="129"/>
      <c r="DR112" s="129"/>
      <c r="EB112" s="129"/>
      <c r="EL112" s="129"/>
      <c r="EV112" s="129"/>
      <c r="FF112" s="129"/>
      <c r="FP112" s="129"/>
      <c r="FZ112" s="129"/>
      <c r="GJ112" s="129"/>
      <c r="GT112" s="129"/>
      <c r="HD112" s="129"/>
      <c r="HN112" s="129"/>
      <c r="HX112" s="129"/>
      <c r="IH112" s="129"/>
      <c r="IR112" s="129"/>
      <c r="JB112" s="129"/>
    </row>
    <row xmlns:x14ac="http://schemas.microsoft.com/office/spreadsheetml/2009/9/ac" r="113" s="3" customFormat="true" x14ac:dyDescent="0.25">
      <c r="A113" s="390" t="str">
        <f ca="true">IF(ISBLANK('Data Summary'!A115),"",'Data Summary'!A115)</f>
        <v/>
      </c>
      <c r="B113" s="129"/>
      <c r="L113" s="129"/>
      <c r="V113" s="129"/>
      <c r="AF113" s="129"/>
      <c r="AP113" s="129"/>
      <c r="AZ113" s="129"/>
      <c r="BJ113" s="129"/>
      <c r="BT113" s="129"/>
      <c r="BU113" s="129"/>
      <c r="CD113" s="129"/>
      <c r="CE113" s="129"/>
      <c r="CN113" s="129"/>
      <c r="CX113" s="129"/>
      <c r="DH113" s="129"/>
      <c r="DR113" s="129"/>
      <c r="EB113" s="129"/>
      <c r="EL113" s="129"/>
      <c r="EV113" s="129"/>
      <c r="FF113" s="129"/>
      <c r="FP113" s="129"/>
      <c r="FZ113" s="129"/>
      <c r="GJ113" s="129"/>
      <c r="GT113" s="129"/>
      <c r="HD113" s="129"/>
      <c r="HN113" s="129"/>
      <c r="HX113" s="129"/>
      <c r="IH113" s="129"/>
      <c r="IR113" s="129"/>
      <c r="JB113" s="129"/>
    </row>
    <row xmlns:x14ac="http://schemas.microsoft.com/office/spreadsheetml/2009/9/ac" r="114" s="3" customFormat="true" x14ac:dyDescent="0.25">
      <c r="A114" s="390" t="str">
        <f ca="true">IF(ISBLANK('Data Summary'!A116),"",'Data Summary'!A116)</f>
        <v/>
      </c>
      <c r="B114" s="129"/>
      <c r="L114" s="129"/>
      <c r="V114" s="129"/>
      <c r="AF114" s="129"/>
      <c r="AP114" s="129"/>
      <c r="AZ114" s="129"/>
      <c r="BJ114" s="129"/>
      <c r="BT114" s="129"/>
      <c r="BU114" s="129"/>
      <c r="CD114" s="129"/>
      <c r="CE114" s="129"/>
      <c r="CN114" s="129"/>
      <c r="CX114" s="129"/>
      <c r="DH114" s="129"/>
      <c r="DR114" s="129"/>
      <c r="EB114" s="129"/>
      <c r="EL114" s="129"/>
      <c r="EV114" s="129"/>
      <c r="FF114" s="129"/>
      <c r="FP114" s="129"/>
      <c r="FZ114" s="129"/>
      <c r="GJ114" s="129"/>
      <c r="GT114" s="129"/>
      <c r="HD114" s="129"/>
      <c r="HN114" s="129"/>
      <c r="HX114" s="129"/>
      <c r="IH114" s="129"/>
      <c r="IR114" s="129"/>
      <c r="JB114" s="129"/>
    </row>
    <row xmlns:x14ac="http://schemas.microsoft.com/office/spreadsheetml/2009/9/ac" r="115" s="3" customFormat="true" x14ac:dyDescent="0.25">
      <c r="A115" s="390" t="str">
        <f ca="true">IF(ISBLANK('Data Summary'!A117),"",'Data Summary'!A117)</f>
        <v/>
      </c>
      <c r="B115" s="129"/>
      <c r="L115" s="129"/>
      <c r="V115" s="129"/>
      <c r="AF115" s="129"/>
      <c r="AP115" s="129"/>
      <c r="AZ115" s="129"/>
      <c r="BJ115" s="129"/>
      <c r="BT115" s="129"/>
      <c r="BU115" s="129"/>
      <c r="CD115" s="129"/>
      <c r="CE115" s="129"/>
      <c r="CN115" s="129"/>
      <c r="CX115" s="129"/>
      <c r="DH115" s="129"/>
      <c r="DR115" s="129"/>
      <c r="EB115" s="129"/>
      <c r="EL115" s="129"/>
      <c r="EV115" s="129"/>
      <c r="FF115" s="129"/>
      <c r="FP115" s="129"/>
      <c r="FZ115" s="129"/>
      <c r="GJ115" s="129"/>
      <c r="GT115" s="129"/>
      <c r="HD115" s="129"/>
      <c r="HN115" s="129"/>
      <c r="HX115" s="129"/>
      <c r="IH115" s="129"/>
      <c r="IR115" s="129"/>
      <c r="JB115" s="129"/>
    </row>
    <row xmlns:x14ac="http://schemas.microsoft.com/office/spreadsheetml/2009/9/ac" r="116" s="3" customFormat="true" x14ac:dyDescent="0.25">
      <c r="A116" s="390" t="str">
        <f ca="true">IF(ISBLANK('Data Summary'!A118),"",'Data Summary'!A118)</f>
        <v/>
      </c>
      <c r="B116" s="129"/>
      <c r="L116" s="129"/>
      <c r="V116" s="129"/>
      <c r="AF116" s="129"/>
      <c r="AP116" s="129"/>
      <c r="AZ116" s="129"/>
      <c r="BJ116" s="129"/>
      <c r="BT116" s="129"/>
      <c r="BU116" s="129"/>
      <c r="CD116" s="129"/>
      <c r="CE116" s="129"/>
      <c r="CN116" s="129"/>
      <c r="CX116" s="129"/>
      <c r="DH116" s="129"/>
      <c r="DR116" s="129"/>
      <c r="EB116" s="129"/>
      <c r="EL116" s="129"/>
      <c r="EV116" s="129"/>
      <c r="FF116" s="129"/>
      <c r="FP116" s="129"/>
      <c r="FZ116" s="129"/>
      <c r="GJ116" s="129"/>
      <c r="GT116" s="129"/>
      <c r="HD116" s="129"/>
      <c r="HN116" s="129"/>
      <c r="HX116" s="129"/>
      <c r="IH116" s="129"/>
      <c r="IR116" s="129"/>
      <c r="JB116" s="129"/>
    </row>
    <row xmlns:x14ac="http://schemas.microsoft.com/office/spreadsheetml/2009/9/ac" r="117" s="3" customFormat="true" x14ac:dyDescent="0.25">
      <c r="A117" s="390" t="str">
        <f ca="true">IF(ISBLANK('Data Summary'!A119),"",'Data Summary'!A119)</f>
        <v/>
      </c>
      <c r="B117" s="129"/>
      <c r="L117" s="129"/>
      <c r="V117" s="129"/>
      <c r="AF117" s="129"/>
      <c r="AP117" s="129"/>
      <c r="AZ117" s="129"/>
      <c r="BJ117" s="129"/>
      <c r="BT117" s="129"/>
      <c r="BU117" s="129"/>
      <c r="CD117" s="129"/>
      <c r="CE117" s="129"/>
      <c r="CN117" s="129"/>
      <c r="CX117" s="129"/>
      <c r="DH117" s="129"/>
      <c r="DR117" s="129"/>
      <c r="EB117" s="129"/>
      <c r="EL117" s="129"/>
      <c r="EV117" s="129"/>
      <c r="FF117" s="129"/>
      <c r="FP117" s="129"/>
      <c r="FZ117" s="129"/>
      <c r="GJ117" s="129"/>
      <c r="GT117" s="129"/>
      <c r="HD117" s="129"/>
      <c r="HN117" s="129"/>
      <c r="HX117" s="129"/>
      <c r="IH117" s="129"/>
      <c r="IR117" s="129"/>
      <c r="JB117" s="129"/>
    </row>
    <row xmlns:x14ac="http://schemas.microsoft.com/office/spreadsheetml/2009/9/ac" r="118" s="3" customFormat="true" x14ac:dyDescent="0.25">
      <c r="A118" s="390" t="str">
        <f ca="true">IF(ISBLANK('Data Summary'!A120),"",'Data Summary'!A120)</f>
        <v/>
      </c>
      <c r="B118" s="129"/>
      <c r="L118" s="129"/>
      <c r="V118" s="129"/>
      <c r="AF118" s="129"/>
      <c r="AP118" s="129"/>
      <c r="AZ118" s="129"/>
      <c r="BJ118" s="129"/>
      <c r="BT118" s="129"/>
      <c r="BU118" s="129"/>
      <c r="CD118" s="129"/>
      <c r="CE118" s="129"/>
      <c r="CN118" s="129"/>
      <c r="CX118" s="129"/>
      <c r="DH118" s="129"/>
      <c r="DR118" s="129"/>
      <c r="EB118" s="129"/>
      <c r="EL118" s="129"/>
      <c r="EV118" s="129"/>
      <c r="FF118" s="129"/>
      <c r="FP118" s="129"/>
      <c r="FZ118" s="129"/>
      <c r="GJ118" s="129"/>
      <c r="GT118" s="129"/>
      <c r="HD118" s="129"/>
      <c r="HN118" s="129"/>
      <c r="HX118" s="129"/>
      <c r="IH118" s="129"/>
      <c r="IR118" s="129"/>
      <c r="JB118" s="129"/>
    </row>
    <row xmlns:x14ac="http://schemas.microsoft.com/office/spreadsheetml/2009/9/ac" r="119" s="3" customFormat="true" x14ac:dyDescent="0.25">
      <c r="A119" s="390" t="str">
        <f ca="true">IF(ISBLANK('Data Summary'!A121),"",'Data Summary'!A121)</f>
        <v/>
      </c>
      <c r="B119" s="129"/>
      <c r="L119" s="129"/>
      <c r="V119" s="129"/>
      <c r="AF119" s="129"/>
      <c r="AP119" s="129"/>
      <c r="AZ119" s="129"/>
      <c r="BJ119" s="129"/>
      <c r="BT119" s="129"/>
      <c r="BU119" s="129"/>
      <c r="CD119" s="129"/>
      <c r="CE119" s="129"/>
      <c r="CN119" s="129"/>
      <c r="CX119" s="129"/>
      <c r="DH119" s="129"/>
      <c r="DR119" s="129"/>
      <c r="EB119" s="129"/>
      <c r="EL119" s="129"/>
      <c r="EV119" s="129"/>
      <c r="FF119" s="129"/>
      <c r="FP119" s="129"/>
      <c r="FZ119" s="129"/>
      <c r="GJ119" s="129"/>
      <c r="GT119" s="129"/>
      <c r="HD119" s="129"/>
      <c r="HN119" s="129"/>
      <c r="HX119" s="129"/>
      <c r="IH119" s="129"/>
      <c r="IR119" s="129"/>
      <c r="JB119" s="129"/>
    </row>
    <row xmlns:x14ac="http://schemas.microsoft.com/office/spreadsheetml/2009/9/ac" r="120" s="3" customFormat="true" x14ac:dyDescent="0.25">
      <c r="A120" s="390" t="str">
        <f ca="true">IF(ISBLANK('Data Summary'!A122),"",'Data Summary'!A122)</f>
        <v/>
      </c>
      <c r="B120" s="129"/>
      <c r="L120" s="129"/>
      <c r="V120" s="129"/>
      <c r="AF120" s="129"/>
      <c r="AP120" s="129"/>
      <c r="AZ120" s="129"/>
      <c r="BJ120" s="129"/>
      <c r="BT120" s="129"/>
      <c r="BU120" s="129"/>
      <c r="CD120" s="129"/>
      <c r="CE120" s="129"/>
      <c r="CN120" s="129"/>
      <c r="CX120" s="129"/>
      <c r="DH120" s="129"/>
      <c r="DR120" s="129"/>
      <c r="EB120" s="129"/>
      <c r="EL120" s="129"/>
      <c r="EV120" s="129"/>
      <c r="FF120" s="129"/>
      <c r="FP120" s="129"/>
      <c r="FZ120" s="129"/>
      <c r="GJ120" s="129"/>
      <c r="GT120" s="129"/>
      <c r="HD120" s="129"/>
      <c r="HN120" s="129"/>
      <c r="HX120" s="129"/>
      <c r="IH120" s="129"/>
      <c r="IR120" s="129"/>
      <c r="JB120" s="129"/>
    </row>
    <row xmlns:x14ac="http://schemas.microsoft.com/office/spreadsheetml/2009/9/ac" r="121" s="3" customFormat="true" x14ac:dyDescent="0.25">
      <c r="A121" s="390" t="str">
        <f ca="true">IF(ISBLANK('Data Summary'!A123),"",'Data Summary'!A123)</f>
        <v/>
      </c>
      <c r="B121" s="129"/>
      <c r="L121" s="129"/>
      <c r="V121" s="129"/>
      <c r="AF121" s="129"/>
      <c r="AP121" s="129"/>
      <c r="AZ121" s="129"/>
      <c r="BJ121" s="129"/>
      <c r="BT121" s="129"/>
      <c r="BU121" s="129"/>
      <c r="CD121" s="129"/>
      <c r="CE121" s="129"/>
      <c r="CN121" s="129"/>
      <c r="CX121" s="129"/>
      <c r="DH121" s="129"/>
      <c r="DR121" s="129"/>
      <c r="EB121" s="129"/>
      <c r="EL121" s="129"/>
      <c r="EV121" s="129"/>
      <c r="FF121" s="129"/>
      <c r="FP121" s="129"/>
      <c r="FZ121" s="129"/>
      <c r="GJ121" s="129"/>
      <c r="GT121" s="129"/>
      <c r="HD121" s="129"/>
      <c r="HN121" s="129"/>
      <c r="HX121" s="129"/>
      <c r="IH121" s="129"/>
      <c r="IR121" s="129"/>
      <c r="JB121" s="129"/>
    </row>
    <row xmlns:x14ac="http://schemas.microsoft.com/office/spreadsheetml/2009/9/ac" r="122" s="3" customFormat="true" x14ac:dyDescent="0.25">
      <c r="A122" s="390" t="str">
        <f ca="true">IF(ISBLANK('Data Summary'!A124),"",'Data Summary'!A124)</f>
        <v/>
      </c>
      <c r="B122" s="129"/>
      <c r="L122" s="129"/>
      <c r="V122" s="129"/>
      <c r="AF122" s="129"/>
      <c r="AP122" s="129"/>
      <c r="AZ122" s="129"/>
      <c r="BJ122" s="129"/>
      <c r="BT122" s="129"/>
      <c r="BU122" s="129"/>
      <c r="CD122" s="129"/>
      <c r="CE122" s="129"/>
      <c r="CN122" s="129"/>
      <c r="CX122" s="129"/>
      <c r="DH122" s="129"/>
      <c r="DR122" s="129"/>
      <c r="EB122" s="129"/>
      <c r="EL122" s="129"/>
      <c r="EV122" s="129"/>
      <c r="FF122" s="129"/>
      <c r="FP122" s="129"/>
      <c r="FZ122" s="129"/>
      <c r="GJ122" s="129"/>
      <c r="GT122" s="129"/>
      <c r="HD122" s="129"/>
      <c r="HN122" s="129"/>
      <c r="HX122" s="129"/>
      <c r="IH122" s="129"/>
      <c r="IR122" s="129"/>
      <c r="JB122" s="129"/>
    </row>
    <row xmlns:x14ac="http://schemas.microsoft.com/office/spreadsheetml/2009/9/ac" r="123" s="3" customFormat="true" x14ac:dyDescent="0.25">
      <c r="A123" s="390" t="str">
        <f ca="true">IF(ISBLANK('Data Summary'!A125),"",'Data Summary'!A125)</f>
        <v/>
      </c>
      <c r="B123" s="129"/>
      <c r="L123" s="129"/>
      <c r="V123" s="129"/>
      <c r="AF123" s="129"/>
      <c r="AP123" s="129"/>
      <c r="AZ123" s="129"/>
      <c r="BJ123" s="129"/>
      <c r="BT123" s="129"/>
      <c r="BU123" s="129"/>
      <c r="CD123" s="129"/>
      <c r="CE123" s="129"/>
      <c r="CN123" s="129"/>
      <c r="CX123" s="129"/>
      <c r="DH123" s="129"/>
      <c r="DR123" s="129"/>
      <c r="EB123" s="129"/>
      <c r="EL123" s="129"/>
      <c r="EV123" s="129"/>
      <c r="FF123" s="129"/>
      <c r="FP123" s="129"/>
      <c r="FZ123" s="129"/>
      <c r="GJ123" s="129"/>
      <c r="GT123" s="129"/>
      <c r="HD123" s="129"/>
      <c r="HN123" s="129"/>
      <c r="HX123" s="129"/>
      <c r="IH123" s="129"/>
      <c r="IR123" s="129"/>
      <c r="JB123" s="129"/>
    </row>
    <row xmlns:x14ac="http://schemas.microsoft.com/office/spreadsheetml/2009/9/ac" r="124" s="3" customFormat="true" x14ac:dyDescent="0.25">
      <c r="A124" s="390" t="str">
        <f ca="true">IF(ISBLANK('Data Summary'!A126),"",'Data Summary'!A126)</f>
        <v/>
      </c>
      <c r="B124" s="129"/>
      <c r="L124" s="129"/>
      <c r="V124" s="129"/>
      <c r="AF124" s="129"/>
      <c r="AP124" s="129"/>
      <c r="AZ124" s="129"/>
      <c r="BJ124" s="129"/>
      <c r="BT124" s="129"/>
      <c r="BU124" s="129"/>
      <c r="CD124" s="129"/>
      <c r="CE124" s="129"/>
      <c r="CN124" s="129"/>
      <c r="CX124" s="129"/>
      <c r="DH124" s="129"/>
      <c r="DR124" s="129"/>
      <c r="EB124" s="129"/>
      <c r="EL124" s="129"/>
      <c r="EV124" s="129"/>
      <c r="FF124" s="129"/>
      <c r="FP124" s="129"/>
      <c r="FZ124" s="129"/>
      <c r="GJ124" s="129"/>
      <c r="GT124" s="129"/>
      <c r="HD124" s="129"/>
      <c r="HN124" s="129"/>
      <c r="HX124" s="129"/>
      <c r="IH124" s="129"/>
      <c r="IR124" s="129"/>
      <c r="JB124" s="129"/>
    </row>
    <row xmlns:x14ac="http://schemas.microsoft.com/office/spreadsheetml/2009/9/ac" r="125" s="3" customFormat="true" x14ac:dyDescent="0.25">
      <c r="A125" s="390" t="str">
        <f ca="true">IF(ISBLANK('Data Summary'!A127),"",'Data Summary'!A127)</f>
        <v/>
      </c>
      <c r="B125" s="129"/>
      <c r="L125" s="129"/>
      <c r="V125" s="129"/>
      <c r="AF125" s="129"/>
      <c r="AP125" s="129"/>
      <c r="AZ125" s="129"/>
      <c r="BJ125" s="129"/>
      <c r="BT125" s="129"/>
      <c r="BU125" s="129"/>
      <c r="CD125" s="129"/>
      <c r="CE125" s="129"/>
      <c r="CN125" s="129"/>
      <c r="CX125" s="129"/>
      <c r="DH125" s="129"/>
      <c r="DR125" s="129"/>
      <c r="EB125" s="129"/>
      <c r="EL125" s="129"/>
      <c r="EV125" s="129"/>
      <c r="FF125" s="129"/>
      <c r="FP125" s="129"/>
      <c r="FZ125" s="129"/>
      <c r="GJ125" s="129"/>
      <c r="GT125" s="129"/>
      <c r="HD125" s="129"/>
      <c r="HN125" s="129"/>
      <c r="HX125" s="129"/>
      <c r="IH125" s="129"/>
      <c r="IR125" s="129"/>
      <c r="JB125" s="129"/>
    </row>
    <row xmlns:x14ac="http://schemas.microsoft.com/office/spreadsheetml/2009/9/ac" r="126" s="3" customFormat="true" x14ac:dyDescent="0.25">
      <c r="A126" s="390" t="str">
        <f ca="true">IF(ISBLANK('Data Summary'!A128),"",'Data Summary'!A128)</f>
        <v/>
      </c>
      <c r="B126" s="129"/>
      <c r="L126" s="129"/>
      <c r="V126" s="129"/>
      <c r="AF126" s="129"/>
      <c r="AP126" s="129"/>
      <c r="AZ126" s="129"/>
      <c r="BJ126" s="129"/>
      <c r="BT126" s="129"/>
      <c r="BU126" s="129"/>
      <c r="CD126" s="129"/>
      <c r="CE126" s="129"/>
      <c r="CN126" s="129"/>
      <c r="CX126" s="129"/>
      <c r="DH126" s="129"/>
      <c r="DR126" s="129"/>
      <c r="EB126" s="129"/>
      <c r="EL126" s="129"/>
      <c r="EV126" s="129"/>
      <c r="FF126" s="129"/>
      <c r="FP126" s="129"/>
      <c r="FZ126" s="129"/>
      <c r="GJ126" s="129"/>
      <c r="GT126" s="129"/>
      <c r="HD126" s="129"/>
      <c r="HN126" s="129"/>
      <c r="HX126" s="129"/>
      <c r="IH126" s="129"/>
      <c r="IR126" s="129"/>
      <c r="JB126" s="129"/>
    </row>
    <row xmlns:x14ac="http://schemas.microsoft.com/office/spreadsheetml/2009/9/ac" r="127" s="3" customFormat="true" x14ac:dyDescent="0.25">
      <c r="A127" s="390" t="str">
        <f ca="true">IF(ISBLANK('Data Summary'!A129),"",'Data Summary'!A129)</f>
        <v/>
      </c>
      <c r="B127" s="129"/>
      <c r="L127" s="129"/>
      <c r="V127" s="129"/>
      <c r="AF127" s="129"/>
      <c r="AP127" s="129"/>
      <c r="AZ127" s="129"/>
      <c r="BJ127" s="129"/>
      <c r="BT127" s="129"/>
      <c r="BU127" s="129"/>
      <c r="CD127" s="129"/>
      <c r="CE127" s="129"/>
      <c r="CN127" s="129"/>
      <c r="CX127" s="129"/>
      <c r="DH127" s="129"/>
      <c r="DR127" s="129"/>
      <c r="EB127" s="129"/>
      <c r="EL127" s="129"/>
      <c r="EV127" s="129"/>
      <c r="FF127" s="129"/>
      <c r="FP127" s="129"/>
      <c r="FZ127" s="129"/>
      <c r="GJ127" s="129"/>
      <c r="GT127" s="129"/>
      <c r="HD127" s="129"/>
      <c r="HN127" s="129"/>
      <c r="HX127" s="129"/>
      <c r="IH127" s="129"/>
      <c r="IR127" s="129"/>
      <c r="JB127" s="129"/>
    </row>
    <row xmlns:x14ac="http://schemas.microsoft.com/office/spreadsheetml/2009/9/ac" r="128" s="3" customFormat="true" x14ac:dyDescent="0.25">
      <c r="A128" s="390" t="str">
        <f ca="true">IF(ISBLANK('Data Summary'!A130),"",'Data Summary'!A130)</f>
        <v/>
      </c>
      <c r="B128" s="129"/>
      <c r="L128" s="129"/>
      <c r="V128" s="129"/>
      <c r="AF128" s="129"/>
      <c r="AP128" s="129"/>
      <c r="AZ128" s="129"/>
      <c r="BJ128" s="129"/>
      <c r="BT128" s="129"/>
      <c r="BU128" s="129"/>
      <c r="CD128" s="129"/>
      <c r="CE128" s="129"/>
      <c r="CN128" s="129"/>
      <c r="CX128" s="129"/>
      <c r="DH128" s="129"/>
      <c r="DR128" s="129"/>
      <c r="EB128" s="129"/>
      <c r="EL128" s="129"/>
      <c r="EV128" s="129"/>
      <c r="FF128" s="129"/>
      <c r="FP128" s="129"/>
      <c r="FZ128" s="129"/>
      <c r="GJ128" s="129"/>
      <c r="GT128" s="129"/>
      <c r="HD128" s="129"/>
      <c r="HN128" s="129"/>
      <c r="HX128" s="129"/>
      <c r="IH128" s="129"/>
      <c r="IR128" s="129"/>
      <c r="JB128" s="129"/>
    </row>
    <row xmlns:x14ac="http://schemas.microsoft.com/office/spreadsheetml/2009/9/ac" r="129" s="3" customFormat="true" x14ac:dyDescent="0.25">
      <c r="A129" s="390" t="str">
        <f ca="true">IF(ISBLANK('Data Summary'!A131),"",'Data Summary'!A131)</f>
        <v/>
      </c>
      <c r="B129" s="129"/>
      <c r="L129" s="129"/>
      <c r="V129" s="129"/>
      <c r="AF129" s="129"/>
      <c r="AP129" s="129"/>
      <c r="AZ129" s="129"/>
      <c r="BJ129" s="129"/>
      <c r="BT129" s="129"/>
      <c r="BU129" s="129"/>
      <c r="CD129" s="129"/>
      <c r="CE129" s="129"/>
      <c r="CN129" s="129"/>
      <c r="CX129" s="129"/>
      <c r="DH129" s="129"/>
      <c r="DR129" s="129"/>
      <c r="EB129" s="129"/>
      <c r="EL129" s="129"/>
      <c r="EV129" s="129"/>
      <c r="FF129" s="129"/>
      <c r="FP129" s="129"/>
      <c r="FZ129" s="129"/>
      <c r="GJ129" s="129"/>
      <c r="GT129" s="129"/>
      <c r="HD129" s="129"/>
      <c r="HN129" s="129"/>
      <c r="HX129" s="129"/>
      <c r="IH129" s="129"/>
      <c r="IR129" s="129"/>
      <c r="JB129" s="129"/>
    </row>
    <row xmlns:x14ac="http://schemas.microsoft.com/office/spreadsheetml/2009/9/ac" r="130" s="3" customFormat="true" x14ac:dyDescent="0.25">
      <c r="A130" s="390" t="str">
        <f ca="true">IF(ISBLANK('Data Summary'!A132),"",'Data Summary'!A132)</f>
        <v/>
      </c>
      <c r="B130" s="129"/>
      <c r="L130" s="129"/>
      <c r="V130" s="129"/>
      <c r="AF130" s="129"/>
      <c r="AP130" s="129"/>
      <c r="AZ130" s="129"/>
      <c r="BJ130" s="129"/>
      <c r="BT130" s="129"/>
      <c r="BU130" s="129"/>
      <c r="CD130" s="129"/>
      <c r="CE130" s="129"/>
      <c r="CN130" s="129"/>
      <c r="CX130" s="129"/>
      <c r="DH130" s="129"/>
      <c r="DR130" s="129"/>
      <c r="EB130" s="129"/>
      <c r="EL130" s="129"/>
      <c r="EV130" s="129"/>
      <c r="FF130" s="129"/>
      <c r="FP130" s="129"/>
      <c r="FZ130" s="129"/>
      <c r="GJ130" s="129"/>
      <c r="GT130" s="129"/>
      <c r="HD130" s="129"/>
      <c r="HN130" s="129"/>
      <c r="HX130" s="129"/>
      <c r="IH130" s="129"/>
      <c r="IR130" s="129"/>
      <c r="JB130" s="129"/>
    </row>
    <row xmlns:x14ac="http://schemas.microsoft.com/office/spreadsheetml/2009/9/ac" r="131" s="3" customFormat="true" x14ac:dyDescent="0.25">
      <c r="A131" s="390" t="str">
        <f ca="true">IF(ISBLANK('Data Summary'!A133),"",'Data Summary'!A133)</f>
        <v/>
      </c>
      <c r="B131" s="129"/>
      <c r="L131" s="129"/>
      <c r="V131" s="129"/>
      <c r="AF131" s="129"/>
      <c r="AP131" s="129"/>
      <c r="AZ131" s="129"/>
      <c r="BJ131" s="129"/>
      <c r="BT131" s="129"/>
      <c r="BU131" s="129"/>
      <c r="CD131" s="129"/>
      <c r="CE131" s="129"/>
      <c r="CN131" s="129"/>
      <c r="CX131" s="129"/>
      <c r="DH131" s="129"/>
      <c r="DR131" s="129"/>
      <c r="EB131" s="129"/>
      <c r="EL131" s="129"/>
      <c r="EV131" s="129"/>
      <c r="FF131" s="129"/>
      <c r="FP131" s="129"/>
      <c r="FZ131" s="129"/>
      <c r="GJ131" s="129"/>
      <c r="GT131" s="129"/>
      <c r="HD131" s="129"/>
      <c r="HN131" s="129"/>
      <c r="HX131" s="129"/>
      <c r="IH131" s="129"/>
      <c r="IR131" s="129"/>
      <c r="JB131" s="129"/>
    </row>
    <row xmlns:x14ac="http://schemas.microsoft.com/office/spreadsheetml/2009/9/ac" r="132" s="3" customFormat="true" x14ac:dyDescent="0.25">
      <c r="A132" s="390" t="str">
        <f ca="true">IF(ISBLANK('Data Summary'!A134),"",'Data Summary'!A134)</f>
        <v/>
      </c>
      <c r="B132" s="129"/>
      <c r="L132" s="129"/>
      <c r="V132" s="129"/>
      <c r="AF132" s="129"/>
      <c r="AP132" s="129"/>
      <c r="AZ132" s="129"/>
      <c r="BJ132" s="129"/>
      <c r="BT132" s="129"/>
      <c r="BU132" s="129"/>
      <c r="CD132" s="129"/>
      <c r="CE132" s="129"/>
      <c r="CN132" s="129"/>
      <c r="CX132" s="129"/>
      <c r="DH132" s="129"/>
      <c r="DR132" s="129"/>
      <c r="EB132" s="129"/>
      <c r="EL132" s="129"/>
      <c r="EV132" s="129"/>
      <c r="FF132" s="129"/>
      <c r="FP132" s="129"/>
      <c r="FZ132" s="129"/>
      <c r="GJ132" s="129"/>
      <c r="GT132" s="129"/>
      <c r="HD132" s="129"/>
      <c r="HN132" s="129"/>
      <c r="HX132" s="129"/>
      <c r="IH132" s="129"/>
      <c r="IR132" s="129"/>
      <c r="JB132" s="129"/>
    </row>
    <row xmlns:x14ac="http://schemas.microsoft.com/office/spreadsheetml/2009/9/ac" r="133" s="3" customFormat="true" x14ac:dyDescent="0.25">
      <c r="A133" s="390" t="str">
        <f ca="true">IF(ISBLANK('Data Summary'!A135),"",'Data Summary'!A135)</f>
        <v/>
      </c>
      <c r="B133" s="129"/>
      <c r="L133" s="129"/>
      <c r="V133" s="129"/>
      <c r="AF133" s="129"/>
      <c r="AP133" s="129"/>
      <c r="AZ133" s="129"/>
      <c r="BJ133" s="129"/>
      <c r="BT133" s="129"/>
      <c r="BU133" s="129"/>
      <c r="CD133" s="129"/>
      <c r="CE133" s="129"/>
      <c r="CN133" s="129"/>
      <c r="CX133" s="129"/>
      <c r="DH133" s="129"/>
      <c r="DR133" s="129"/>
      <c r="EB133" s="129"/>
      <c r="EL133" s="129"/>
      <c r="EV133" s="129"/>
      <c r="FF133" s="129"/>
      <c r="FP133" s="129"/>
      <c r="FZ133" s="129"/>
      <c r="GJ133" s="129"/>
      <c r="GT133" s="129"/>
      <c r="HD133" s="129"/>
      <c r="HN133" s="129"/>
      <c r="HX133" s="129"/>
      <c r="IH133" s="129"/>
      <c r="IR133" s="129"/>
      <c r="JB133" s="129"/>
    </row>
    <row xmlns:x14ac="http://schemas.microsoft.com/office/spreadsheetml/2009/9/ac" r="134" s="3" customFormat="true" x14ac:dyDescent="0.25">
      <c r="A134" s="390" t="str">
        <f ca="true">IF(ISBLANK('Data Summary'!A136),"",'Data Summary'!A136)</f>
        <v/>
      </c>
      <c r="B134" s="129"/>
      <c r="L134" s="129"/>
      <c r="V134" s="129"/>
      <c r="AF134" s="129"/>
      <c r="AP134" s="129"/>
      <c r="AZ134" s="129"/>
      <c r="BJ134" s="129"/>
      <c r="BT134" s="129"/>
      <c r="BU134" s="129"/>
      <c r="CD134" s="129"/>
      <c r="CE134" s="129"/>
      <c r="CN134" s="129"/>
      <c r="CX134" s="129"/>
      <c r="DH134" s="129"/>
      <c r="DR134" s="129"/>
      <c r="EB134" s="129"/>
      <c r="EL134" s="129"/>
      <c r="EV134" s="129"/>
      <c r="FF134" s="129"/>
      <c r="FP134" s="129"/>
      <c r="FZ134" s="129"/>
      <c r="GJ134" s="129"/>
      <c r="GT134" s="129"/>
      <c r="HD134" s="129"/>
      <c r="HN134" s="129"/>
      <c r="HX134" s="129"/>
      <c r="IH134" s="129"/>
      <c r="IR134" s="129"/>
      <c r="JB134" s="129"/>
    </row>
    <row xmlns:x14ac="http://schemas.microsoft.com/office/spreadsheetml/2009/9/ac" r="135" s="3" customFormat="true" x14ac:dyDescent="0.25">
      <c r="A135" s="390" t="str">
        <f ca="true">IF(ISBLANK('Data Summary'!A137),"",'Data Summary'!A137)</f>
        <v/>
      </c>
      <c r="B135" s="129"/>
      <c r="L135" s="129"/>
      <c r="V135" s="129"/>
      <c r="AF135" s="129"/>
      <c r="AP135" s="129"/>
      <c r="AZ135" s="129"/>
      <c r="BJ135" s="129"/>
      <c r="BT135" s="129"/>
      <c r="BU135" s="129"/>
      <c r="CD135" s="129"/>
      <c r="CE135" s="129"/>
      <c r="CN135" s="129"/>
      <c r="CX135" s="129"/>
      <c r="DH135" s="129"/>
      <c r="DR135" s="129"/>
      <c r="EB135" s="129"/>
      <c r="EL135" s="129"/>
      <c r="EV135" s="129"/>
      <c r="FF135" s="129"/>
      <c r="FP135" s="129"/>
      <c r="FZ135" s="129"/>
      <c r="GJ135" s="129"/>
      <c r="GT135" s="129"/>
      <c r="HD135" s="129"/>
      <c r="HN135" s="129"/>
      <c r="HX135" s="129"/>
      <c r="IH135" s="129"/>
      <c r="IR135" s="129"/>
      <c r="JB135" s="129"/>
    </row>
    <row xmlns:x14ac="http://schemas.microsoft.com/office/spreadsheetml/2009/9/ac" r="136" s="3" customFormat="true" x14ac:dyDescent="0.25">
      <c r="A136" s="390" t="str">
        <f ca="true">IF(ISBLANK('Data Summary'!A138),"",'Data Summary'!A138)</f>
        <v/>
      </c>
      <c r="B136" s="129"/>
      <c r="L136" s="129"/>
      <c r="V136" s="129"/>
      <c r="AF136" s="129"/>
      <c r="AP136" s="129"/>
      <c r="AZ136" s="129"/>
      <c r="BJ136" s="129"/>
      <c r="BT136" s="129"/>
      <c r="BU136" s="129"/>
      <c r="CD136" s="129"/>
      <c r="CE136" s="129"/>
      <c r="CN136" s="129"/>
      <c r="CX136" s="129"/>
      <c r="DH136" s="129"/>
      <c r="DR136" s="129"/>
      <c r="EB136" s="129"/>
      <c r="EL136" s="129"/>
      <c r="EV136" s="129"/>
      <c r="FF136" s="129"/>
      <c r="FP136" s="129"/>
      <c r="FZ136" s="129"/>
      <c r="GJ136" s="129"/>
      <c r="GT136" s="129"/>
      <c r="HD136" s="129"/>
      <c r="HN136" s="129"/>
      <c r="HX136" s="129"/>
      <c r="IH136" s="129"/>
      <c r="IR136" s="129"/>
      <c r="JB136" s="129"/>
    </row>
    <row xmlns:x14ac="http://schemas.microsoft.com/office/spreadsheetml/2009/9/ac" r="137" s="3" customFormat="true" x14ac:dyDescent="0.25">
      <c r="A137" s="390" t="str">
        <f ca="true">IF(ISBLANK('Data Summary'!A139),"",'Data Summary'!A139)</f>
        <v/>
      </c>
      <c r="B137" s="129"/>
      <c r="L137" s="129"/>
      <c r="V137" s="129"/>
      <c r="AF137" s="129"/>
      <c r="AP137" s="129"/>
      <c r="AZ137" s="129"/>
      <c r="BJ137" s="129"/>
      <c r="BT137" s="129"/>
      <c r="BU137" s="129"/>
      <c r="CD137" s="129"/>
      <c r="CE137" s="129"/>
      <c r="CN137" s="129"/>
      <c r="CX137" s="129"/>
      <c r="DH137" s="129"/>
      <c r="DR137" s="129"/>
      <c r="EB137" s="129"/>
      <c r="EL137" s="129"/>
      <c r="EV137" s="129"/>
      <c r="FF137" s="129"/>
      <c r="FP137" s="129"/>
      <c r="FZ137" s="129"/>
      <c r="GJ137" s="129"/>
      <c r="GT137" s="129"/>
      <c r="HD137" s="129"/>
      <c r="HN137" s="129"/>
      <c r="HX137" s="129"/>
      <c r="IH137" s="129"/>
      <c r="IR137" s="129"/>
      <c r="JB137" s="129"/>
    </row>
    <row xmlns:x14ac="http://schemas.microsoft.com/office/spreadsheetml/2009/9/ac" r="138" s="3" customFormat="true" x14ac:dyDescent="0.25">
      <c r="A138" s="390" t="str">
        <f ca="true">IF(ISBLANK('Data Summary'!A140),"",'Data Summary'!A140)</f>
        <v/>
      </c>
      <c r="B138" s="129"/>
      <c r="L138" s="129"/>
      <c r="V138" s="129"/>
      <c r="AF138" s="129"/>
      <c r="AP138" s="129"/>
      <c r="AZ138" s="129"/>
      <c r="BJ138" s="129"/>
      <c r="BT138" s="129"/>
      <c r="BU138" s="129"/>
      <c r="CD138" s="129"/>
      <c r="CE138" s="129"/>
      <c r="CN138" s="129"/>
      <c r="CX138" s="129"/>
      <c r="DH138" s="129"/>
      <c r="DR138" s="129"/>
      <c r="EB138" s="129"/>
      <c r="EL138" s="129"/>
      <c r="EV138" s="129"/>
      <c r="FF138" s="129"/>
      <c r="FP138" s="129"/>
      <c r="FZ138" s="129"/>
      <c r="GJ138" s="129"/>
      <c r="GT138" s="129"/>
      <c r="HD138" s="129"/>
      <c r="HN138" s="129"/>
      <c r="HX138" s="129"/>
      <c r="IH138" s="129"/>
      <c r="IR138" s="129"/>
      <c r="JB138" s="129"/>
    </row>
    <row xmlns:x14ac="http://schemas.microsoft.com/office/spreadsheetml/2009/9/ac" r="139" s="3" customFormat="true" x14ac:dyDescent="0.25">
      <c r="A139" s="390" t="str">
        <f ca="true">IF(ISBLANK('Data Summary'!A141),"",'Data Summary'!A141)</f>
        <v/>
      </c>
      <c r="B139" s="129"/>
      <c r="L139" s="129"/>
      <c r="V139" s="129"/>
      <c r="AF139" s="129"/>
      <c r="AP139" s="129"/>
      <c r="AZ139" s="129"/>
      <c r="BJ139" s="129"/>
      <c r="BT139" s="129"/>
      <c r="BU139" s="129"/>
      <c r="CD139" s="129"/>
      <c r="CE139" s="129"/>
      <c r="CN139" s="129"/>
      <c r="CX139" s="129"/>
      <c r="DH139" s="129"/>
      <c r="DR139" s="129"/>
      <c r="EB139" s="129"/>
      <c r="EL139" s="129"/>
      <c r="EV139" s="129"/>
      <c r="FF139" s="129"/>
      <c r="FP139" s="129"/>
      <c r="FZ139" s="129"/>
      <c r="GJ139" s="129"/>
      <c r="GT139" s="129"/>
      <c r="HD139" s="129"/>
      <c r="HN139" s="129"/>
      <c r="HX139" s="129"/>
      <c r="IH139" s="129"/>
      <c r="IR139" s="129"/>
      <c r="JB139" s="129"/>
    </row>
    <row xmlns:x14ac="http://schemas.microsoft.com/office/spreadsheetml/2009/9/ac" r="140" s="3" customFormat="true" x14ac:dyDescent="0.25">
      <c r="A140" s="390" t="str">
        <f ca="true">IF(ISBLANK('Data Summary'!A142),"",'Data Summary'!A142)</f>
        <v/>
      </c>
      <c r="B140" s="129"/>
      <c r="L140" s="129"/>
      <c r="V140" s="129"/>
      <c r="AF140" s="129"/>
      <c r="AP140" s="129"/>
      <c r="AZ140" s="129"/>
      <c r="BJ140" s="129"/>
      <c r="BT140" s="129"/>
      <c r="BU140" s="129"/>
      <c r="CD140" s="129"/>
      <c r="CE140" s="129"/>
      <c r="CN140" s="129"/>
      <c r="CX140" s="129"/>
      <c r="DH140" s="129"/>
      <c r="DR140" s="129"/>
      <c r="EB140" s="129"/>
      <c r="EL140" s="129"/>
      <c r="EV140" s="129"/>
      <c r="FF140" s="129"/>
      <c r="FP140" s="129"/>
      <c r="FZ140" s="129"/>
      <c r="GJ140" s="129"/>
      <c r="GT140" s="129"/>
      <c r="HD140" s="129"/>
      <c r="HN140" s="129"/>
      <c r="HX140" s="129"/>
      <c r="IH140" s="129"/>
      <c r="IR140" s="129"/>
      <c r="JB140" s="129"/>
    </row>
    <row xmlns:x14ac="http://schemas.microsoft.com/office/spreadsheetml/2009/9/ac" r="141" s="3" customFormat="true" x14ac:dyDescent="0.25">
      <c r="A141" s="390" t="str">
        <f ca="true">IF(ISBLANK('Data Summary'!A143),"",'Data Summary'!A143)</f>
        <v/>
      </c>
      <c r="B141" s="129"/>
      <c r="L141" s="129"/>
      <c r="V141" s="129"/>
      <c r="AF141" s="129"/>
      <c r="AP141" s="129"/>
      <c r="AZ141" s="129"/>
      <c r="BJ141" s="129"/>
      <c r="BT141" s="129"/>
      <c r="BU141" s="129"/>
      <c r="CD141" s="129"/>
      <c r="CE141" s="129"/>
      <c r="CN141" s="129"/>
      <c r="CX141" s="129"/>
      <c r="DH141" s="129"/>
      <c r="DR141" s="129"/>
      <c r="EB141" s="129"/>
      <c r="EL141" s="129"/>
      <c r="EV141" s="129"/>
      <c r="FF141" s="129"/>
      <c r="FP141" s="129"/>
      <c r="FZ141" s="129"/>
      <c r="GJ141" s="129"/>
      <c r="GT141" s="129"/>
      <c r="HD141" s="129"/>
      <c r="HN141" s="129"/>
      <c r="HX141" s="129"/>
      <c r="IH141" s="129"/>
      <c r="IR141" s="129"/>
      <c r="JB141" s="129"/>
    </row>
    <row xmlns:x14ac="http://schemas.microsoft.com/office/spreadsheetml/2009/9/ac" r="142" s="3" customFormat="true" x14ac:dyDescent="0.25">
      <c r="A142" s="390" t="str">
        <f ca="true">IF(ISBLANK('Data Summary'!A144),"",'Data Summary'!A144)</f>
        <v/>
      </c>
      <c r="B142" s="129"/>
      <c r="L142" s="129"/>
      <c r="V142" s="129"/>
      <c r="AF142" s="129"/>
      <c r="AP142" s="129"/>
      <c r="AZ142" s="129"/>
      <c r="BJ142" s="129"/>
      <c r="BT142" s="129"/>
      <c r="BU142" s="129"/>
      <c r="CD142" s="129"/>
      <c r="CE142" s="129"/>
      <c r="CN142" s="129"/>
      <c r="CX142" s="129"/>
      <c r="DH142" s="129"/>
      <c r="DR142" s="129"/>
      <c r="EB142" s="129"/>
      <c r="EL142" s="129"/>
      <c r="EV142" s="129"/>
      <c r="FF142" s="129"/>
      <c r="FP142" s="129"/>
      <c r="FZ142" s="129"/>
      <c r="GJ142" s="129"/>
      <c r="GT142" s="129"/>
      <c r="HD142" s="129"/>
      <c r="HN142" s="129"/>
      <c r="HX142" s="129"/>
      <c r="IH142" s="129"/>
      <c r="IR142" s="129"/>
      <c r="JB142" s="129"/>
    </row>
    <row xmlns:x14ac="http://schemas.microsoft.com/office/spreadsheetml/2009/9/ac" r="143" s="3" customFormat="true" x14ac:dyDescent="0.25">
      <c r="A143" s="390" t="str">
        <f ca="true">IF(ISBLANK('Data Summary'!A145),"",'Data Summary'!A145)</f>
        <v/>
      </c>
      <c r="B143" s="129"/>
      <c r="L143" s="129"/>
      <c r="V143" s="129"/>
      <c r="AF143" s="129"/>
      <c r="AP143" s="129"/>
      <c r="AZ143" s="129"/>
      <c r="BJ143" s="129"/>
      <c r="BT143" s="129"/>
      <c r="BU143" s="129"/>
      <c r="CD143" s="129"/>
      <c r="CE143" s="129"/>
      <c r="CN143" s="129"/>
      <c r="CX143" s="129"/>
      <c r="DH143" s="129"/>
      <c r="DR143" s="129"/>
      <c r="EB143" s="129"/>
      <c r="EL143" s="129"/>
      <c r="EV143" s="129"/>
      <c r="FF143" s="129"/>
      <c r="FP143" s="129"/>
      <c r="FZ143" s="129"/>
      <c r="GJ143" s="129"/>
      <c r="GT143" s="129"/>
      <c r="HD143" s="129"/>
      <c r="HN143" s="129"/>
      <c r="HX143" s="129"/>
      <c r="IH143" s="129"/>
      <c r="IR143" s="129"/>
      <c r="JB143" s="129"/>
    </row>
    <row xmlns:x14ac="http://schemas.microsoft.com/office/spreadsheetml/2009/9/ac" r="144" s="3" customFormat="true" x14ac:dyDescent="0.25">
      <c r="A144" s="390" t="str">
        <f ca="true">IF(ISBLANK('Data Summary'!A146),"",'Data Summary'!A146)</f>
        <v/>
      </c>
      <c r="B144" s="129"/>
      <c r="L144" s="129"/>
      <c r="V144" s="129"/>
      <c r="AF144" s="129"/>
      <c r="AP144" s="129"/>
      <c r="AZ144" s="129"/>
      <c r="BJ144" s="129"/>
      <c r="BT144" s="129"/>
      <c r="BU144" s="129"/>
      <c r="CD144" s="129"/>
      <c r="CE144" s="129"/>
      <c r="CN144" s="129"/>
      <c r="CX144" s="129"/>
      <c r="DH144" s="129"/>
      <c r="DR144" s="129"/>
      <c r="EB144" s="129"/>
      <c r="EL144" s="129"/>
      <c r="EV144" s="129"/>
      <c r="FF144" s="129"/>
      <c r="FP144" s="129"/>
      <c r="FZ144" s="129"/>
      <c r="GJ144" s="129"/>
      <c r="GT144" s="129"/>
      <c r="HD144" s="129"/>
      <c r="HN144" s="129"/>
      <c r="HX144" s="129"/>
      <c r="IH144" s="129"/>
      <c r="IR144" s="129"/>
      <c r="JB144" s="129"/>
    </row>
    <row xmlns:x14ac="http://schemas.microsoft.com/office/spreadsheetml/2009/9/ac" r="145" s="3" customFormat="true" x14ac:dyDescent="0.25">
      <c r="A145" s="390" t="str">
        <f ca="true">IF(ISBLANK('Data Summary'!A147),"",'Data Summary'!A147)</f>
        <v/>
      </c>
      <c r="B145" s="129"/>
      <c r="L145" s="129"/>
      <c r="V145" s="129"/>
      <c r="AF145" s="129"/>
      <c r="AP145" s="129"/>
      <c r="AZ145" s="129"/>
      <c r="BJ145" s="129"/>
      <c r="BT145" s="129"/>
      <c r="BU145" s="129"/>
      <c r="CD145" s="129"/>
      <c r="CE145" s="129"/>
      <c r="CN145" s="129"/>
      <c r="CX145" s="129"/>
      <c r="DH145" s="129"/>
      <c r="DR145" s="129"/>
      <c r="EB145" s="129"/>
      <c r="EL145" s="129"/>
      <c r="EV145" s="129"/>
      <c r="FF145" s="129"/>
      <c r="FP145" s="129"/>
      <c r="FZ145" s="129"/>
      <c r="GJ145" s="129"/>
      <c r="GT145" s="129"/>
      <c r="HD145" s="129"/>
      <c r="HN145" s="129"/>
      <c r="HX145" s="129"/>
      <c r="IH145" s="129"/>
      <c r="IR145" s="129"/>
      <c r="JB145" s="129"/>
    </row>
    <row xmlns:x14ac="http://schemas.microsoft.com/office/spreadsheetml/2009/9/ac" r="146" s="3" customFormat="true" x14ac:dyDescent="0.25">
      <c r="A146" s="390" t="str">
        <f ca="true">IF(ISBLANK('Data Summary'!A148),"",'Data Summary'!A148)</f>
        <v/>
      </c>
      <c r="B146" s="129"/>
      <c r="L146" s="129"/>
      <c r="V146" s="129"/>
      <c r="AF146" s="129"/>
      <c r="AP146" s="129"/>
      <c r="AZ146" s="129"/>
      <c r="BJ146" s="129"/>
      <c r="BT146" s="129"/>
      <c r="BU146" s="129"/>
      <c r="CD146" s="129"/>
      <c r="CE146" s="129"/>
      <c r="CN146" s="129"/>
      <c r="CX146" s="129"/>
      <c r="DH146" s="129"/>
      <c r="DR146" s="129"/>
      <c r="EB146" s="129"/>
      <c r="EL146" s="129"/>
      <c r="EV146" s="129"/>
      <c r="FF146" s="129"/>
      <c r="FP146" s="129"/>
      <c r="FZ146" s="129"/>
      <c r="GJ146" s="129"/>
      <c r="GT146" s="129"/>
      <c r="HD146" s="129"/>
      <c r="HN146" s="129"/>
      <c r="HX146" s="129"/>
      <c r="IH146" s="129"/>
      <c r="IR146" s="129"/>
      <c r="JB146" s="129"/>
    </row>
    <row xmlns:x14ac="http://schemas.microsoft.com/office/spreadsheetml/2009/9/ac" r="147" s="3" customFormat="true" x14ac:dyDescent="0.25">
      <c r="A147" s="390" t="str">
        <f ca="true">IF(ISBLANK('Data Summary'!A149),"",'Data Summary'!A149)</f>
        <v/>
      </c>
      <c r="B147" s="129"/>
      <c r="L147" s="129"/>
      <c r="V147" s="129"/>
      <c r="AF147" s="129"/>
      <c r="AP147" s="129"/>
      <c r="AZ147" s="129"/>
      <c r="BJ147" s="129"/>
      <c r="BT147" s="129"/>
      <c r="BU147" s="129"/>
      <c r="CD147" s="129"/>
      <c r="CE147" s="129"/>
      <c r="CN147" s="129"/>
      <c r="CX147" s="129"/>
      <c r="DH147" s="129"/>
      <c r="DR147" s="129"/>
      <c r="EB147" s="129"/>
      <c r="EL147" s="129"/>
      <c r="EV147" s="129"/>
      <c r="FF147" s="129"/>
      <c r="FP147" s="129"/>
      <c r="FZ147" s="129"/>
      <c r="GJ147" s="129"/>
      <c r="GT147" s="129"/>
      <c r="HD147" s="129"/>
      <c r="HN147" s="129"/>
      <c r="HX147" s="129"/>
      <c r="IH147" s="129"/>
      <c r="IR147" s="129"/>
      <c r="JB147" s="129"/>
    </row>
    <row xmlns:x14ac="http://schemas.microsoft.com/office/spreadsheetml/2009/9/ac" r="148" s="3" customFormat="true" x14ac:dyDescent="0.25">
      <c r="A148" s="390" t="str">
        <f ca="true">IF(ISBLANK('Data Summary'!A150),"",'Data Summary'!A150)</f>
        <v/>
      </c>
      <c r="B148" s="129"/>
      <c r="L148" s="129"/>
      <c r="V148" s="129"/>
      <c r="AF148" s="129"/>
      <c r="AP148" s="129"/>
      <c r="AZ148" s="129"/>
      <c r="BJ148" s="129"/>
      <c r="BT148" s="129"/>
      <c r="BU148" s="129"/>
      <c r="CD148" s="129"/>
      <c r="CE148" s="129"/>
      <c r="CN148" s="129"/>
      <c r="CX148" s="129"/>
      <c r="DH148" s="129"/>
      <c r="DR148" s="129"/>
      <c r="EB148" s="129"/>
      <c r="EL148" s="129"/>
      <c r="EV148" s="129"/>
      <c r="FF148" s="129"/>
      <c r="FP148" s="129"/>
      <c r="FZ148" s="129"/>
      <c r="GJ148" s="129"/>
      <c r="GT148" s="129"/>
      <c r="HD148" s="129"/>
      <c r="HN148" s="129"/>
      <c r="HX148" s="129"/>
      <c r="IH148" s="129"/>
      <c r="IR148" s="129"/>
      <c r="JB148" s="129"/>
    </row>
    <row xmlns:x14ac="http://schemas.microsoft.com/office/spreadsheetml/2009/9/ac" r="149" s="3" customFormat="true" x14ac:dyDescent="0.25">
      <c r="A149" s="390" t="str">
        <f ca="true">IF(ISBLANK('Data Summary'!A151),"",'Data Summary'!A151)</f>
        <v/>
      </c>
      <c r="B149" s="129"/>
      <c r="L149" s="129"/>
      <c r="V149" s="129"/>
      <c r="AF149" s="129"/>
      <c r="AP149" s="129"/>
      <c r="AZ149" s="129"/>
      <c r="BJ149" s="129"/>
      <c r="BT149" s="129"/>
      <c r="BU149" s="129"/>
      <c r="CD149" s="129"/>
      <c r="CE149" s="129"/>
      <c r="CN149" s="129"/>
      <c r="CX149" s="129"/>
      <c r="DH149" s="129"/>
      <c r="DR149" s="129"/>
      <c r="EB149" s="129"/>
      <c r="EL149" s="129"/>
      <c r="EV149" s="129"/>
      <c r="FF149" s="129"/>
      <c r="FP149" s="129"/>
      <c r="FZ149" s="129"/>
      <c r="GJ149" s="129"/>
      <c r="GT149" s="129"/>
      <c r="HD149" s="129"/>
      <c r="HN149" s="129"/>
      <c r="HX149" s="129"/>
      <c r="IH149" s="129"/>
      <c r="IR149" s="129"/>
      <c r="JB149" s="129"/>
    </row>
    <row xmlns:x14ac="http://schemas.microsoft.com/office/spreadsheetml/2009/9/ac" r="150" s="3" customFormat="true" x14ac:dyDescent="0.25">
      <c r="A150" s="390" t="str">
        <f ca="true">IF(ISBLANK('Data Summary'!A152),"",'Data Summary'!A152)</f>
        <v/>
      </c>
      <c r="B150" s="129"/>
      <c r="L150" s="129"/>
      <c r="V150" s="129"/>
      <c r="AF150" s="129"/>
      <c r="AP150" s="129"/>
      <c r="AZ150" s="129"/>
      <c r="BJ150" s="129"/>
      <c r="BT150" s="129"/>
      <c r="BU150" s="129"/>
      <c r="CD150" s="129"/>
      <c r="CE150" s="129"/>
      <c r="CN150" s="129"/>
      <c r="CX150" s="129"/>
      <c r="DH150" s="129"/>
      <c r="DR150" s="129"/>
      <c r="EB150" s="129"/>
      <c r="EL150" s="129"/>
      <c r="EV150" s="129"/>
      <c r="FF150" s="129"/>
      <c r="FP150" s="129"/>
      <c r="FZ150" s="129"/>
      <c r="GJ150" s="129"/>
      <c r="GT150" s="129"/>
      <c r="HD150" s="129"/>
      <c r="HN150" s="129"/>
      <c r="HX150" s="129"/>
      <c r="IH150" s="129"/>
      <c r="IR150" s="129"/>
      <c r="JB150" s="129"/>
    </row>
    <row xmlns:x14ac="http://schemas.microsoft.com/office/spreadsheetml/2009/9/ac" r="151" s="3" customFormat="true" x14ac:dyDescent="0.25">
      <c r="A151" s="390" t="str">
        <f ca="true">IF(ISBLANK('Data Summary'!A153),"",'Data Summary'!A153)</f>
        <v/>
      </c>
      <c r="B151" s="129"/>
      <c r="L151" s="129"/>
      <c r="V151" s="129"/>
      <c r="AF151" s="129"/>
      <c r="AP151" s="129"/>
      <c r="AZ151" s="129"/>
      <c r="BJ151" s="129"/>
      <c r="BT151" s="129"/>
      <c r="BU151" s="129"/>
      <c r="CD151" s="129"/>
      <c r="CE151" s="129"/>
      <c r="CN151" s="129"/>
      <c r="CX151" s="129"/>
      <c r="DH151" s="129"/>
      <c r="DR151" s="129"/>
      <c r="EB151" s="129"/>
      <c r="EL151" s="129"/>
      <c r="EV151" s="129"/>
      <c r="FF151" s="129"/>
      <c r="FP151" s="129"/>
      <c r="FZ151" s="129"/>
      <c r="GJ151" s="129"/>
      <c r="GT151" s="129"/>
      <c r="HD151" s="129"/>
      <c r="HN151" s="129"/>
      <c r="HX151" s="129"/>
      <c r="IH151" s="129"/>
      <c r="IR151" s="129"/>
      <c r="JB151" s="129"/>
    </row>
    <row xmlns:x14ac="http://schemas.microsoft.com/office/spreadsheetml/2009/9/ac" r="152" s="3" customFormat="true" x14ac:dyDescent="0.25">
      <c r="A152" s="386"/>
      <c r="B152" s="129"/>
      <c r="L152" s="129"/>
      <c r="V152" s="129"/>
      <c r="AF152" s="129"/>
      <c r="AP152" s="129"/>
      <c r="AZ152" s="129"/>
      <c r="BJ152" s="129"/>
      <c r="BT152" s="129"/>
      <c r="BU152" s="129"/>
      <c r="CD152" s="129"/>
      <c r="CE152" s="129"/>
      <c r="CN152" s="129"/>
      <c r="CX152" s="129"/>
      <c r="DH152" s="129"/>
      <c r="DR152" s="129"/>
      <c r="EB152" s="129"/>
      <c r="EL152" s="129"/>
      <c r="EV152" s="129"/>
      <c r="FF152" s="129"/>
      <c r="FP152" s="129"/>
      <c r="FZ152" s="129"/>
      <c r="GJ152" s="129"/>
      <c r="GT152" s="129"/>
      <c r="HD152" s="129"/>
      <c r="HN152" s="129"/>
      <c r="HX152" s="129"/>
      <c r="IH152" s="129"/>
      <c r="IR152" s="129"/>
      <c r="JB152" s="129"/>
    </row>
    <row xmlns:x14ac="http://schemas.microsoft.com/office/spreadsheetml/2009/9/ac" r="153" s="3" customFormat="true" x14ac:dyDescent="0.25">
      <c r="A153" s="386"/>
      <c r="B153" s="129"/>
      <c r="L153" s="129"/>
      <c r="V153" s="129"/>
      <c r="AF153" s="129"/>
      <c r="AP153" s="129"/>
      <c r="AZ153" s="129"/>
      <c r="BJ153" s="129"/>
      <c r="BT153" s="129"/>
      <c r="BU153" s="129"/>
      <c r="CD153" s="129"/>
      <c r="CE153" s="129"/>
      <c r="CN153" s="129"/>
      <c r="CX153" s="129"/>
      <c r="DH153" s="129"/>
      <c r="DR153" s="129"/>
      <c r="EB153" s="129"/>
      <c r="EL153" s="129"/>
      <c r="EV153" s="129"/>
      <c r="FF153" s="129"/>
      <c r="FP153" s="129"/>
      <c r="FZ153" s="129"/>
      <c r="GJ153" s="129"/>
      <c r="GT153" s="129"/>
      <c r="HD153" s="129"/>
      <c r="HN153" s="129"/>
      <c r="HX153" s="129"/>
      <c r="IH153" s="129"/>
      <c r="IR153" s="129"/>
      <c r="JB153" s="129"/>
    </row>
    <row xmlns:x14ac="http://schemas.microsoft.com/office/spreadsheetml/2009/9/ac" r="154" s="3" customFormat="true" x14ac:dyDescent="0.25">
      <c r="A154" s="386"/>
      <c r="B154" s="129"/>
      <c r="L154" s="129"/>
      <c r="V154" s="129"/>
      <c r="AF154" s="129"/>
      <c r="AP154" s="129"/>
      <c r="AZ154" s="129"/>
      <c r="BJ154" s="129"/>
      <c r="BT154" s="129"/>
      <c r="BU154" s="129"/>
      <c r="CD154" s="129"/>
      <c r="CE154" s="129"/>
      <c r="CN154" s="129"/>
      <c r="CX154" s="129"/>
      <c r="DH154" s="129"/>
      <c r="DR154" s="129"/>
      <c r="EB154" s="129"/>
      <c r="EL154" s="129"/>
      <c r="EV154" s="129"/>
      <c r="FF154" s="129"/>
      <c r="FP154" s="129"/>
      <c r="FZ154" s="129"/>
      <c r="GJ154" s="129"/>
      <c r="GT154" s="129"/>
      <c r="HD154" s="129"/>
      <c r="HN154" s="129"/>
      <c r="HX154" s="129"/>
      <c r="IH154" s="129"/>
      <c r="IR154" s="129"/>
      <c r="JB154" s="129"/>
    </row>
    <row xmlns:x14ac="http://schemas.microsoft.com/office/spreadsheetml/2009/9/ac" r="155" s="3" customFormat="true" x14ac:dyDescent="0.25">
      <c r="A155" s="386"/>
      <c r="B155" s="129"/>
      <c r="L155" s="129"/>
      <c r="V155" s="129"/>
      <c r="AF155" s="129"/>
      <c r="AP155" s="129"/>
      <c r="AZ155" s="129"/>
      <c r="BJ155" s="129"/>
      <c r="BT155" s="129"/>
      <c r="BU155" s="129"/>
      <c r="CD155" s="129"/>
      <c r="CE155" s="129"/>
      <c r="CN155" s="129"/>
      <c r="CX155" s="129"/>
      <c r="DH155" s="129"/>
      <c r="DR155" s="129"/>
      <c r="EB155" s="129"/>
      <c r="EL155" s="129"/>
      <c r="EV155" s="129"/>
      <c r="FF155" s="129"/>
      <c r="FP155" s="129"/>
      <c r="FZ155" s="129"/>
      <c r="GJ155" s="129"/>
      <c r="GT155" s="129"/>
      <c r="HD155" s="129"/>
      <c r="HN155" s="129"/>
      <c r="HX155" s="129"/>
      <c r="IH155" s="129"/>
      <c r="IR155" s="129"/>
      <c r="JB155" s="129"/>
    </row>
    <row xmlns:x14ac="http://schemas.microsoft.com/office/spreadsheetml/2009/9/ac" r="156" s="3" customFormat="true" x14ac:dyDescent="0.25">
      <c r="A156" s="386"/>
      <c r="B156" s="129"/>
      <c r="L156" s="129"/>
      <c r="V156" s="129"/>
      <c r="AF156" s="129"/>
      <c r="AP156" s="129"/>
      <c r="AZ156" s="129"/>
      <c r="BJ156" s="129"/>
      <c r="BT156" s="129"/>
      <c r="BU156" s="129"/>
      <c r="CD156" s="129"/>
      <c r="CE156" s="129"/>
      <c r="CN156" s="129"/>
      <c r="CX156" s="129"/>
      <c r="DH156" s="129"/>
      <c r="DR156" s="129"/>
      <c r="EB156" s="129"/>
      <c r="EL156" s="129"/>
      <c r="EV156" s="129"/>
      <c r="FF156" s="129"/>
      <c r="FP156" s="129"/>
      <c r="FZ156" s="129"/>
      <c r="GJ156" s="129"/>
      <c r="GT156" s="129"/>
      <c r="HD156" s="129"/>
      <c r="HN156" s="129"/>
      <c r="HX156" s="129"/>
      <c r="IH156" s="129"/>
      <c r="IR156" s="129"/>
      <c r="JB156" s="129"/>
    </row>
    <row xmlns:x14ac="http://schemas.microsoft.com/office/spreadsheetml/2009/9/ac" r="157" s="3" customFormat="true" x14ac:dyDescent="0.25">
      <c r="A157" s="386"/>
      <c r="B157" s="129"/>
      <c r="L157" s="129"/>
      <c r="V157" s="129"/>
      <c r="AF157" s="129"/>
      <c r="AP157" s="129"/>
      <c r="AZ157" s="129"/>
      <c r="BJ157" s="129"/>
      <c r="BT157" s="129"/>
      <c r="BU157" s="129"/>
      <c r="CD157" s="129"/>
      <c r="CE157" s="129"/>
      <c r="CN157" s="129"/>
      <c r="CX157" s="129"/>
      <c r="DH157" s="129"/>
      <c r="DR157" s="129"/>
      <c r="EB157" s="129"/>
      <c r="EL157" s="129"/>
      <c r="EV157" s="129"/>
      <c r="FF157" s="129"/>
      <c r="FP157" s="129"/>
      <c r="FZ157" s="129"/>
      <c r="GJ157" s="129"/>
      <c r="GT157" s="129"/>
      <c r="HD157" s="129"/>
      <c r="HN157" s="129"/>
      <c r="HX157" s="129"/>
      <c r="IH157" s="129"/>
      <c r="IR157" s="129"/>
      <c r="JB157" s="129"/>
    </row>
    <row xmlns:x14ac="http://schemas.microsoft.com/office/spreadsheetml/2009/9/ac" r="158" s="3" customFormat="true" x14ac:dyDescent="0.25">
      <c r="A158" s="386"/>
      <c r="B158" s="129"/>
      <c r="L158" s="129"/>
      <c r="V158" s="129"/>
      <c r="AF158" s="129"/>
      <c r="AP158" s="129"/>
      <c r="AZ158" s="129"/>
      <c r="BJ158" s="129"/>
      <c r="BT158" s="129"/>
      <c r="BU158" s="129"/>
      <c r="CD158" s="129"/>
      <c r="CE158" s="129"/>
      <c r="CN158" s="129"/>
      <c r="CX158" s="129"/>
      <c r="DH158" s="129"/>
      <c r="DR158" s="129"/>
      <c r="EB158" s="129"/>
      <c r="EL158" s="129"/>
      <c r="EV158" s="129"/>
      <c r="FF158" s="129"/>
      <c r="FP158" s="129"/>
      <c r="FZ158" s="129"/>
      <c r="GJ158" s="129"/>
      <c r="GT158" s="129"/>
      <c r="HD158" s="129"/>
      <c r="HN158" s="129"/>
      <c r="HX158" s="129"/>
      <c r="IH158" s="129"/>
      <c r="IR158" s="129"/>
      <c r="JB158" s="129"/>
    </row>
    <row xmlns:x14ac="http://schemas.microsoft.com/office/spreadsheetml/2009/9/ac" r="159" s="3" customFormat="true" x14ac:dyDescent="0.25">
      <c r="A159" s="386"/>
      <c r="B159" s="129"/>
      <c r="L159" s="129"/>
      <c r="V159" s="129"/>
      <c r="AF159" s="129"/>
      <c r="AP159" s="129"/>
      <c r="AZ159" s="129"/>
      <c r="BJ159" s="129"/>
      <c r="BT159" s="129"/>
      <c r="BU159" s="129"/>
      <c r="CD159" s="129"/>
      <c r="CE159" s="129"/>
      <c r="CN159" s="129"/>
      <c r="CX159" s="129"/>
      <c r="DH159" s="129"/>
      <c r="DR159" s="129"/>
      <c r="EB159" s="129"/>
      <c r="EL159" s="129"/>
      <c r="EV159" s="129"/>
      <c r="FF159" s="129"/>
      <c r="FP159" s="129"/>
      <c r="FZ159" s="129"/>
      <c r="GJ159" s="129"/>
      <c r="GT159" s="129"/>
      <c r="HD159" s="129"/>
      <c r="HN159" s="129"/>
      <c r="HX159" s="129"/>
      <c r="IH159" s="129"/>
      <c r="IR159" s="129"/>
      <c r="JB159" s="129"/>
    </row>
    <row xmlns:x14ac="http://schemas.microsoft.com/office/spreadsheetml/2009/9/ac" r="160" s="3" customFormat="true" x14ac:dyDescent="0.25">
      <c r="A160" s="386"/>
      <c r="B160" s="129"/>
      <c r="L160" s="129"/>
      <c r="V160" s="129"/>
      <c r="AF160" s="129"/>
      <c r="AP160" s="129"/>
      <c r="AZ160" s="129"/>
      <c r="BJ160" s="129"/>
      <c r="BT160" s="129"/>
      <c r="BU160" s="129"/>
      <c r="CD160" s="129"/>
      <c r="CE160" s="129"/>
      <c r="CN160" s="129"/>
      <c r="CX160" s="129"/>
      <c r="DH160" s="129"/>
      <c r="DR160" s="129"/>
      <c r="EB160" s="129"/>
      <c r="EL160" s="129"/>
      <c r="EV160" s="129"/>
      <c r="FF160" s="129"/>
      <c r="FP160" s="129"/>
      <c r="FZ160" s="129"/>
      <c r="GJ160" s="129"/>
      <c r="GT160" s="129"/>
      <c r="HD160" s="129"/>
      <c r="HN160" s="129"/>
      <c r="HX160" s="129"/>
      <c r="IH160" s="129"/>
      <c r="IR160" s="129"/>
      <c r="JB160" s="129"/>
    </row>
    <row xmlns:x14ac="http://schemas.microsoft.com/office/spreadsheetml/2009/9/ac" r="161" s="3" customFormat="true" x14ac:dyDescent="0.25">
      <c r="A161" s="386"/>
      <c r="B161" s="129"/>
      <c r="L161" s="129"/>
      <c r="V161" s="129"/>
      <c r="AF161" s="129"/>
      <c r="AP161" s="129"/>
      <c r="AZ161" s="129"/>
      <c r="BJ161" s="129"/>
      <c r="BT161" s="129"/>
      <c r="BU161" s="129"/>
      <c r="CD161" s="129"/>
      <c r="CE161" s="129"/>
      <c r="CN161" s="129"/>
      <c r="CX161" s="129"/>
      <c r="DH161" s="129"/>
      <c r="DR161" s="129"/>
      <c r="EB161" s="129"/>
      <c r="EL161" s="129"/>
      <c r="EV161" s="129"/>
      <c r="FF161" s="129"/>
      <c r="FP161" s="129"/>
      <c r="FZ161" s="129"/>
      <c r="GJ161" s="129"/>
      <c r="GT161" s="129"/>
      <c r="HD161" s="129"/>
      <c r="HN161" s="129"/>
      <c r="HX161" s="129"/>
      <c r="IH161" s="129"/>
      <c r="IR161" s="129"/>
      <c r="JB161" s="129"/>
    </row>
    <row xmlns:x14ac="http://schemas.microsoft.com/office/spreadsheetml/2009/9/ac" r="162" s="3" customFormat="true" x14ac:dyDescent="0.25">
      <c r="A162" s="386"/>
      <c r="B162" s="129"/>
      <c r="L162" s="129"/>
      <c r="V162" s="129"/>
      <c r="AF162" s="129"/>
      <c r="AP162" s="129"/>
      <c r="AZ162" s="129"/>
      <c r="BJ162" s="129"/>
      <c r="BT162" s="129"/>
      <c r="BU162" s="129"/>
      <c r="CD162" s="129"/>
      <c r="CE162" s="129"/>
      <c r="CN162" s="129"/>
      <c r="CX162" s="129"/>
      <c r="DH162" s="129"/>
      <c r="DR162" s="129"/>
      <c r="EB162" s="129"/>
      <c r="EL162" s="129"/>
      <c r="EV162" s="129"/>
      <c r="FF162" s="129"/>
      <c r="FP162" s="129"/>
      <c r="FZ162" s="129"/>
      <c r="GJ162" s="129"/>
      <c r="GT162" s="129"/>
      <c r="HD162" s="129"/>
      <c r="HN162" s="129"/>
      <c r="HX162" s="129"/>
      <c r="IH162" s="129"/>
      <c r="IR162" s="129"/>
      <c r="JB162" s="129"/>
    </row>
    <row xmlns:x14ac="http://schemas.microsoft.com/office/spreadsheetml/2009/9/ac" r="163" s="3" customFormat="true" x14ac:dyDescent="0.25">
      <c r="A163" s="386"/>
      <c r="B163" s="129"/>
      <c r="L163" s="129"/>
      <c r="V163" s="129"/>
      <c r="AF163" s="129"/>
      <c r="AP163" s="129"/>
      <c r="AZ163" s="129"/>
      <c r="BJ163" s="129"/>
      <c r="BT163" s="129"/>
      <c r="BU163" s="129"/>
      <c r="CD163" s="129"/>
      <c r="CE163" s="129"/>
      <c r="CN163" s="129"/>
      <c r="CX163" s="129"/>
      <c r="DH163" s="129"/>
      <c r="DR163" s="129"/>
      <c r="EB163" s="129"/>
      <c r="EL163" s="129"/>
      <c r="EV163" s="129"/>
      <c r="FF163" s="129"/>
      <c r="FP163" s="129"/>
      <c r="FZ163" s="129"/>
      <c r="GJ163" s="129"/>
      <c r="GT163" s="129"/>
      <c r="HD163" s="129"/>
      <c r="HN163" s="129"/>
      <c r="HX163" s="129"/>
      <c r="IH163" s="129"/>
      <c r="IR163" s="129"/>
      <c r="JB163" s="129"/>
    </row>
    <row xmlns:x14ac="http://schemas.microsoft.com/office/spreadsheetml/2009/9/ac" r="164" s="3" customFormat="true" x14ac:dyDescent="0.25">
      <c r="A164" s="386"/>
      <c r="B164" s="129"/>
      <c r="L164" s="129"/>
      <c r="V164" s="129"/>
      <c r="AF164" s="129"/>
      <c r="AP164" s="129"/>
      <c r="AZ164" s="129"/>
      <c r="BJ164" s="129"/>
      <c r="BT164" s="129"/>
      <c r="BU164" s="129"/>
      <c r="CD164" s="129"/>
      <c r="CE164" s="129"/>
      <c r="CN164" s="129"/>
      <c r="CX164" s="129"/>
      <c r="DH164" s="129"/>
      <c r="DR164" s="129"/>
      <c r="EB164" s="129"/>
      <c r="EL164" s="129"/>
      <c r="EV164" s="129"/>
      <c r="FF164" s="129"/>
      <c r="FP164" s="129"/>
      <c r="FZ164" s="129"/>
      <c r="GJ164" s="129"/>
      <c r="GT164" s="129"/>
      <c r="HD164" s="129"/>
      <c r="HN164" s="129"/>
      <c r="HX164" s="129"/>
      <c r="IH164" s="129"/>
      <c r="IR164" s="129"/>
      <c r="JB164" s="129"/>
    </row>
    <row xmlns:x14ac="http://schemas.microsoft.com/office/spreadsheetml/2009/9/ac" r="165" s="3" customFormat="true" x14ac:dyDescent="0.25">
      <c r="A165" s="386"/>
      <c r="B165" s="129"/>
      <c r="L165" s="129"/>
      <c r="V165" s="129"/>
      <c r="AF165" s="129"/>
      <c r="AP165" s="129"/>
      <c r="AZ165" s="129"/>
      <c r="BJ165" s="129"/>
      <c r="BT165" s="129"/>
      <c r="BU165" s="129"/>
      <c r="CD165" s="129"/>
      <c r="CE165" s="129"/>
      <c r="CN165" s="129"/>
      <c r="CX165" s="129"/>
      <c r="DH165" s="129"/>
      <c r="DR165" s="129"/>
      <c r="EB165" s="129"/>
      <c r="EL165" s="129"/>
      <c r="EV165" s="129"/>
      <c r="FF165" s="129"/>
      <c r="FP165" s="129"/>
      <c r="FZ165" s="129"/>
      <c r="GJ165" s="129"/>
      <c r="GT165" s="129"/>
      <c r="HD165" s="129"/>
      <c r="HN165" s="129"/>
      <c r="HX165" s="129"/>
      <c r="IH165" s="129"/>
      <c r="IR165" s="129"/>
      <c r="JB165" s="129"/>
    </row>
    <row xmlns:x14ac="http://schemas.microsoft.com/office/spreadsheetml/2009/9/ac" r="166" s="3" customFormat="true" x14ac:dyDescent="0.25">
      <c r="A166" s="386"/>
      <c r="B166" s="129"/>
      <c r="L166" s="129"/>
      <c r="V166" s="129"/>
      <c r="AF166" s="129"/>
      <c r="AP166" s="129"/>
      <c r="AZ166" s="129"/>
      <c r="BJ166" s="129"/>
      <c r="BT166" s="129"/>
      <c r="BU166" s="129"/>
      <c r="CD166" s="129"/>
      <c r="CE166" s="129"/>
      <c r="CN166" s="129"/>
      <c r="CX166" s="129"/>
      <c r="DH166" s="129"/>
      <c r="DR166" s="129"/>
      <c r="EB166" s="129"/>
      <c r="EL166" s="129"/>
      <c r="EV166" s="129"/>
      <c r="FF166" s="129"/>
      <c r="FP166" s="129"/>
      <c r="FZ166" s="129"/>
      <c r="GJ166" s="129"/>
      <c r="GT166" s="129"/>
      <c r="HD166" s="129"/>
      <c r="HN166" s="129"/>
      <c r="HX166" s="129"/>
      <c r="IH166" s="129"/>
      <c r="IR166" s="129"/>
      <c r="JB166" s="129"/>
    </row>
    <row xmlns:x14ac="http://schemas.microsoft.com/office/spreadsheetml/2009/9/ac" r="167" s="3" customFormat="true" x14ac:dyDescent="0.25">
      <c r="A167" s="386"/>
      <c r="B167" s="129"/>
      <c r="L167" s="129"/>
      <c r="V167" s="129"/>
      <c r="AF167" s="129"/>
      <c r="AP167" s="129"/>
      <c r="AZ167" s="129"/>
      <c r="BJ167" s="129"/>
      <c r="BT167" s="129"/>
      <c r="BU167" s="129"/>
      <c r="CD167" s="129"/>
      <c r="CE167" s="129"/>
      <c r="CN167" s="129"/>
      <c r="CX167" s="129"/>
      <c r="DH167" s="129"/>
      <c r="DR167" s="129"/>
      <c r="EB167" s="129"/>
      <c r="EL167" s="129"/>
      <c r="EV167" s="129"/>
      <c r="FF167" s="129"/>
      <c r="FP167" s="129"/>
      <c r="FZ167" s="129"/>
      <c r="GJ167" s="129"/>
      <c r="GT167" s="129"/>
      <c r="HD167" s="129"/>
      <c r="HN167" s="129"/>
      <c r="HX167" s="129"/>
      <c r="IH167" s="129"/>
      <c r="IR167" s="129"/>
      <c r="JB167" s="129"/>
    </row>
    <row xmlns:x14ac="http://schemas.microsoft.com/office/spreadsheetml/2009/9/ac" r="168" s="3" customFormat="true" x14ac:dyDescent="0.25">
      <c r="A168" s="386"/>
      <c r="B168" s="129"/>
      <c r="L168" s="129"/>
      <c r="V168" s="129"/>
      <c r="AF168" s="129"/>
      <c r="AP168" s="129"/>
      <c r="AZ168" s="129"/>
      <c r="BJ168" s="129"/>
      <c r="BT168" s="129"/>
      <c r="BU168" s="129"/>
      <c r="CD168" s="129"/>
      <c r="CE168" s="129"/>
      <c r="CN168" s="129"/>
      <c r="CX168" s="129"/>
      <c r="DH168" s="129"/>
      <c r="DR168" s="129"/>
      <c r="EB168" s="129"/>
      <c r="EL168" s="129"/>
      <c r="EV168" s="129"/>
      <c r="FF168" s="129"/>
      <c r="FP168" s="129"/>
      <c r="FZ168" s="129"/>
      <c r="GJ168" s="129"/>
      <c r="GT168" s="129"/>
      <c r="HD168" s="129"/>
      <c r="HN168" s="129"/>
      <c r="HX168" s="129"/>
      <c r="IH168" s="129"/>
      <c r="IR168" s="129"/>
      <c r="JB168" s="129"/>
    </row>
    <row xmlns:x14ac="http://schemas.microsoft.com/office/spreadsheetml/2009/9/ac" r="169" s="3" customFormat="true" x14ac:dyDescent="0.25">
      <c r="A169" s="386"/>
      <c r="B169" s="129"/>
      <c r="L169" s="129"/>
      <c r="V169" s="129"/>
      <c r="AF169" s="129"/>
      <c r="AP169" s="129"/>
      <c r="AZ169" s="129"/>
      <c r="BJ169" s="129"/>
      <c r="BT169" s="129"/>
      <c r="BU169" s="129"/>
      <c r="CD169" s="129"/>
      <c r="CE169" s="129"/>
      <c r="CN169" s="129"/>
      <c r="CX169" s="129"/>
      <c r="DH169" s="129"/>
      <c r="DR169" s="129"/>
      <c r="EB169" s="129"/>
      <c r="EL169" s="129"/>
      <c r="EV169" s="129"/>
      <c r="FF169" s="129"/>
      <c r="FP169" s="129"/>
      <c r="FZ169" s="129"/>
      <c r="GJ169" s="129"/>
      <c r="GT169" s="129"/>
      <c r="HD169" s="129"/>
      <c r="HN169" s="129"/>
      <c r="HX169" s="129"/>
      <c r="IH169" s="129"/>
      <c r="IR169" s="129"/>
      <c r="JB169" s="129"/>
    </row>
    <row xmlns:x14ac="http://schemas.microsoft.com/office/spreadsheetml/2009/9/ac" r="170" s="3" customFormat="true" x14ac:dyDescent="0.25">
      <c r="A170" s="386"/>
      <c r="B170" s="129"/>
      <c r="L170" s="129"/>
      <c r="V170" s="129"/>
      <c r="AF170" s="129"/>
      <c r="AP170" s="129"/>
      <c r="AZ170" s="129"/>
      <c r="BJ170" s="129"/>
      <c r="BT170" s="129"/>
      <c r="BU170" s="129"/>
      <c r="CD170" s="129"/>
      <c r="CE170" s="129"/>
      <c r="CN170" s="129"/>
      <c r="CX170" s="129"/>
      <c r="DH170" s="129"/>
      <c r="DR170" s="129"/>
      <c r="EB170" s="129"/>
      <c r="EL170" s="129"/>
      <c r="EV170" s="129"/>
      <c r="FF170" s="129"/>
      <c r="FP170" s="129"/>
      <c r="FZ170" s="129"/>
      <c r="GJ170" s="129"/>
      <c r="GT170" s="129"/>
      <c r="HD170" s="129"/>
      <c r="HN170" s="129"/>
      <c r="HX170" s="129"/>
      <c r="IH170" s="129"/>
      <c r="IR170" s="129"/>
      <c r="JB170" s="129"/>
    </row>
    <row xmlns:x14ac="http://schemas.microsoft.com/office/spreadsheetml/2009/9/ac" r="171" s="3" customFormat="true" x14ac:dyDescent="0.25">
      <c r="A171" s="386"/>
      <c r="B171" s="129"/>
      <c r="L171" s="129"/>
      <c r="V171" s="129"/>
      <c r="AF171" s="129"/>
      <c r="AP171" s="129"/>
      <c r="AZ171" s="129"/>
      <c r="BJ171" s="129"/>
      <c r="BT171" s="129"/>
      <c r="BU171" s="129"/>
      <c r="CD171" s="129"/>
      <c r="CE171" s="129"/>
      <c r="CN171" s="129"/>
      <c r="CX171" s="129"/>
      <c r="DH171" s="129"/>
      <c r="DR171" s="129"/>
      <c r="EB171" s="129"/>
      <c r="EL171" s="129"/>
      <c r="EV171" s="129"/>
      <c r="FF171" s="129"/>
      <c r="FP171" s="129"/>
      <c r="FZ171" s="129"/>
      <c r="GJ171" s="129"/>
      <c r="GT171" s="129"/>
      <c r="HD171" s="129"/>
      <c r="HN171" s="129"/>
      <c r="HX171" s="129"/>
      <c r="IH171" s="129"/>
      <c r="IR171" s="129"/>
      <c r="JB171" s="129"/>
    </row>
    <row xmlns:x14ac="http://schemas.microsoft.com/office/spreadsheetml/2009/9/ac" r="172" s="3" customFormat="true" x14ac:dyDescent="0.25">
      <c r="A172" s="386"/>
      <c r="B172" s="129"/>
      <c r="L172" s="129"/>
      <c r="V172" s="129"/>
      <c r="AF172" s="129"/>
      <c r="AP172" s="129"/>
      <c r="AZ172" s="129"/>
      <c r="BJ172" s="129"/>
      <c r="BT172" s="129"/>
      <c r="BU172" s="129"/>
      <c r="CD172" s="129"/>
      <c r="CE172" s="129"/>
      <c r="CN172" s="129"/>
      <c r="CX172" s="129"/>
      <c r="DH172" s="129"/>
      <c r="DR172" s="129"/>
      <c r="EB172" s="129"/>
      <c r="EL172" s="129"/>
      <c r="EV172" s="129"/>
      <c r="FF172" s="129"/>
      <c r="FP172" s="129"/>
      <c r="FZ172" s="129"/>
      <c r="GJ172" s="129"/>
      <c r="GT172" s="129"/>
      <c r="HD172" s="129"/>
      <c r="HN172" s="129"/>
      <c r="HX172" s="129"/>
      <c r="IH172" s="129"/>
      <c r="IR172" s="129"/>
      <c r="JB172" s="129"/>
    </row>
    <row xmlns:x14ac="http://schemas.microsoft.com/office/spreadsheetml/2009/9/ac" r="173" s="3" customFormat="true" x14ac:dyDescent="0.25">
      <c r="A173" s="386"/>
      <c r="B173" s="129"/>
      <c r="L173" s="129"/>
      <c r="V173" s="129"/>
      <c r="AF173" s="129"/>
      <c r="AP173" s="129"/>
      <c r="AZ173" s="129"/>
      <c r="BJ173" s="129"/>
      <c r="BT173" s="129"/>
      <c r="BU173" s="129"/>
      <c r="CD173" s="129"/>
      <c r="CE173" s="129"/>
      <c r="CN173" s="129"/>
      <c r="CX173" s="129"/>
      <c r="DH173" s="129"/>
      <c r="DR173" s="129"/>
      <c r="EB173" s="129"/>
      <c r="EL173" s="129"/>
      <c r="EV173" s="129"/>
      <c r="FF173" s="129"/>
      <c r="FP173" s="129"/>
      <c r="FZ173" s="129"/>
      <c r="GJ173" s="129"/>
      <c r="GT173" s="129"/>
      <c r="HD173" s="129"/>
      <c r="HN173" s="129"/>
      <c r="HX173" s="129"/>
      <c r="IH173" s="129"/>
      <c r="IR173" s="129"/>
      <c r="JB173" s="129"/>
    </row>
    <row xmlns:x14ac="http://schemas.microsoft.com/office/spreadsheetml/2009/9/ac" r="174" s="3" customFormat="true" x14ac:dyDescent="0.25">
      <c r="A174" s="386"/>
      <c r="B174" s="129"/>
      <c r="L174" s="129"/>
      <c r="V174" s="129"/>
      <c r="AF174" s="129"/>
      <c r="AP174" s="129"/>
      <c r="AZ174" s="129"/>
      <c r="BJ174" s="129"/>
      <c r="BT174" s="129"/>
      <c r="BU174" s="129"/>
      <c r="CD174" s="129"/>
      <c r="CE174" s="129"/>
      <c r="CN174" s="129"/>
      <c r="CX174" s="129"/>
      <c r="DH174" s="129"/>
      <c r="DR174" s="129"/>
      <c r="EB174" s="129"/>
      <c r="EL174" s="129"/>
      <c r="EV174" s="129"/>
      <c r="FF174" s="129"/>
      <c r="FP174" s="129"/>
      <c r="FZ174" s="129"/>
      <c r="GJ174" s="129"/>
      <c r="GT174" s="129"/>
      <c r="HD174" s="129"/>
      <c r="HN174" s="129"/>
      <c r="HX174" s="129"/>
      <c r="IH174" s="129"/>
      <c r="IR174" s="129"/>
      <c r="JB174" s="129"/>
    </row>
    <row xmlns:x14ac="http://schemas.microsoft.com/office/spreadsheetml/2009/9/ac" r="175" s="3" customFormat="true" x14ac:dyDescent="0.25">
      <c r="A175" s="386"/>
      <c r="B175" s="129"/>
      <c r="L175" s="129"/>
      <c r="V175" s="129"/>
      <c r="AF175" s="129"/>
      <c r="AP175" s="129"/>
      <c r="AZ175" s="129"/>
      <c r="BJ175" s="129"/>
      <c r="BT175" s="129"/>
      <c r="BU175" s="129"/>
      <c r="CD175" s="129"/>
      <c r="CE175" s="129"/>
      <c r="CN175" s="129"/>
      <c r="CX175" s="129"/>
      <c r="DH175" s="129"/>
      <c r="DR175" s="129"/>
      <c r="EB175" s="129"/>
      <c r="EL175" s="129"/>
      <c r="EV175" s="129"/>
      <c r="FF175" s="129"/>
      <c r="FP175" s="129"/>
      <c r="FZ175" s="129"/>
      <c r="GJ175" s="129"/>
      <c r="GT175" s="129"/>
      <c r="HD175" s="129"/>
      <c r="HN175" s="129"/>
      <c r="HX175" s="129"/>
      <c r="IH175" s="129"/>
      <c r="IR175" s="129"/>
      <c r="JB175" s="129"/>
    </row>
    <row xmlns:x14ac="http://schemas.microsoft.com/office/spreadsheetml/2009/9/ac" r="176" s="3" customFormat="true" x14ac:dyDescent="0.25">
      <c r="A176" s="386"/>
      <c r="B176" s="129"/>
      <c r="L176" s="129"/>
      <c r="V176" s="129"/>
      <c r="AF176" s="129"/>
      <c r="AP176" s="129"/>
      <c r="AZ176" s="129"/>
      <c r="BJ176" s="129"/>
      <c r="BT176" s="129"/>
      <c r="BU176" s="129"/>
      <c r="CD176" s="129"/>
      <c r="CE176" s="129"/>
      <c r="CN176" s="129"/>
      <c r="CX176" s="129"/>
      <c r="DH176" s="129"/>
      <c r="DR176" s="129"/>
      <c r="EB176" s="129"/>
      <c r="EL176" s="129"/>
      <c r="EV176" s="129"/>
      <c r="FF176" s="129"/>
      <c r="FP176" s="129"/>
      <c r="FZ176" s="129"/>
      <c r="GJ176" s="129"/>
      <c r="GT176" s="129"/>
      <c r="HD176" s="129"/>
      <c r="HN176" s="129"/>
      <c r="HX176" s="129"/>
      <c r="IH176" s="129"/>
      <c r="IR176" s="129"/>
      <c r="JB176" s="129"/>
    </row>
    <row xmlns:x14ac="http://schemas.microsoft.com/office/spreadsheetml/2009/9/ac" r="177" s="3" customFormat="true" x14ac:dyDescent="0.25">
      <c r="A177" s="386"/>
      <c r="B177" s="129"/>
      <c r="L177" s="129"/>
      <c r="V177" s="129"/>
      <c r="AF177" s="129"/>
      <c r="AP177" s="129"/>
      <c r="AZ177" s="129"/>
      <c r="BJ177" s="129"/>
      <c r="BT177" s="129"/>
      <c r="BU177" s="129"/>
      <c r="CD177" s="129"/>
      <c r="CE177" s="129"/>
      <c r="CN177" s="129"/>
      <c r="CX177" s="129"/>
      <c r="DH177" s="129"/>
      <c r="DR177" s="129"/>
      <c r="EB177" s="129"/>
      <c r="EL177" s="129"/>
      <c r="EV177" s="129"/>
      <c r="FF177" s="129"/>
      <c r="FP177" s="129"/>
      <c r="FZ177" s="129"/>
      <c r="GJ177" s="129"/>
      <c r="GT177" s="129"/>
      <c r="HD177" s="129"/>
      <c r="HN177" s="129"/>
      <c r="HX177" s="129"/>
      <c r="IH177" s="129"/>
      <c r="IR177" s="129"/>
      <c r="JB177" s="129"/>
    </row>
    <row xmlns:x14ac="http://schemas.microsoft.com/office/spreadsheetml/2009/9/ac" r="178" s="3" customFormat="true" x14ac:dyDescent="0.25">
      <c r="A178" s="386"/>
      <c r="B178" s="129"/>
      <c r="L178" s="129"/>
      <c r="V178" s="129"/>
      <c r="AF178" s="129"/>
      <c r="AP178" s="129"/>
      <c r="AZ178" s="129"/>
      <c r="BJ178" s="129"/>
      <c r="BT178" s="129"/>
      <c r="BU178" s="129"/>
      <c r="CD178" s="129"/>
      <c r="CE178" s="129"/>
      <c r="CN178" s="129"/>
      <c r="CX178" s="129"/>
      <c r="DH178" s="129"/>
      <c r="DR178" s="129"/>
      <c r="EB178" s="129"/>
      <c r="EL178" s="129"/>
      <c r="EV178" s="129"/>
      <c r="FF178" s="129"/>
      <c r="FP178" s="129"/>
      <c r="FZ178" s="129"/>
      <c r="GJ178" s="129"/>
      <c r="GT178" s="129"/>
      <c r="HD178" s="129"/>
      <c r="HN178" s="129"/>
      <c r="HX178" s="129"/>
      <c r="IH178" s="129"/>
      <c r="IR178" s="129"/>
      <c r="JB178" s="129"/>
    </row>
    <row xmlns:x14ac="http://schemas.microsoft.com/office/spreadsheetml/2009/9/ac" r="179" s="3" customFormat="true" x14ac:dyDescent="0.25">
      <c r="A179" s="386"/>
      <c r="B179" s="129"/>
      <c r="L179" s="129"/>
      <c r="V179" s="129"/>
      <c r="AF179" s="129"/>
      <c r="AP179" s="129"/>
      <c r="AZ179" s="129"/>
      <c r="BJ179" s="129"/>
      <c r="BT179" s="129"/>
      <c r="BU179" s="129"/>
      <c r="CD179" s="129"/>
      <c r="CE179" s="129"/>
      <c r="CN179" s="129"/>
      <c r="CX179" s="129"/>
      <c r="DH179" s="129"/>
      <c r="DR179" s="129"/>
      <c r="EB179" s="129"/>
      <c r="EL179" s="129"/>
      <c r="EV179" s="129"/>
      <c r="FF179" s="129"/>
      <c r="FP179" s="129"/>
      <c r="FZ179" s="129"/>
      <c r="GJ179" s="129"/>
      <c r="GT179" s="129"/>
      <c r="HD179" s="129"/>
      <c r="HN179" s="129"/>
      <c r="HX179" s="129"/>
      <c r="IH179" s="129"/>
      <c r="IR179" s="129"/>
      <c r="JB179" s="129"/>
    </row>
    <row xmlns:x14ac="http://schemas.microsoft.com/office/spreadsheetml/2009/9/ac" r="180" s="3" customFormat="true" x14ac:dyDescent="0.25">
      <c r="A180" s="386"/>
      <c r="B180" s="129"/>
      <c r="L180" s="129"/>
      <c r="V180" s="129"/>
      <c r="AF180" s="129"/>
      <c r="AP180" s="129"/>
      <c r="AZ180" s="129"/>
      <c r="BJ180" s="129"/>
      <c r="BT180" s="129"/>
      <c r="BU180" s="129"/>
      <c r="CD180" s="129"/>
      <c r="CE180" s="129"/>
      <c r="CN180" s="129"/>
      <c r="CX180" s="129"/>
      <c r="DH180" s="129"/>
      <c r="DR180" s="129"/>
      <c r="EB180" s="129"/>
      <c r="EL180" s="129"/>
      <c r="EV180" s="129"/>
      <c r="FF180" s="129"/>
      <c r="FP180" s="129"/>
      <c r="FZ180" s="129"/>
      <c r="GJ180" s="129"/>
      <c r="GT180" s="129"/>
      <c r="HD180" s="129"/>
      <c r="HN180" s="129"/>
      <c r="HX180" s="129"/>
      <c r="IH180" s="129"/>
      <c r="IR180" s="129"/>
      <c r="JB180" s="129"/>
    </row>
    <row xmlns:x14ac="http://schemas.microsoft.com/office/spreadsheetml/2009/9/ac" r="181" s="3" customFormat="true" x14ac:dyDescent="0.25">
      <c r="A181" s="386"/>
      <c r="B181" s="129"/>
      <c r="L181" s="129"/>
      <c r="V181" s="129"/>
      <c r="AF181" s="129"/>
      <c r="AP181" s="129"/>
      <c r="AZ181" s="129"/>
      <c r="BJ181" s="129"/>
      <c r="BT181" s="129"/>
      <c r="BU181" s="129"/>
      <c r="CD181" s="129"/>
      <c r="CE181" s="129"/>
      <c r="CN181" s="129"/>
      <c r="CX181" s="129"/>
      <c r="DH181" s="129"/>
      <c r="DR181" s="129"/>
      <c r="EB181" s="129"/>
      <c r="EL181" s="129"/>
      <c r="EV181" s="129"/>
      <c r="FF181" s="129"/>
      <c r="FP181" s="129"/>
      <c r="FZ181" s="129"/>
      <c r="GJ181" s="129"/>
      <c r="GT181" s="129"/>
      <c r="HD181" s="129"/>
      <c r="HN181" s="129"/>
      <c r="HX181" s="129"/>
      <c r="IH181" s="129"/>
      <c r="IR181" s="129"/>
      <c r="JB181" s="129"/>
    </row>
    <row xmlns:x14ac="http://schemas.microsoft.com/office/spreadsheetml/2009/9/ac" r="182" s="3" customFormat="true" x14ac:dyDescent="0.25">
      <c r="A182" s="386"/>
      <c r="B182" s="129"/>
      <c r="L182" s="129"/>
      <c r="V182" s="129"/>
      <c r="AF182" s="129"/>
      <c r="AP182" s="129"/>
      <c r="AZ182" s="129"/>
      <c r="BJ182" s="129"/>
      <c r="BT182" s="129"/>
      <c r="BU182" s="129"/>
      <c r="CD182" s="129"/>
      <c r="CE182" s="129"/>
      <c r="CN182" s="129"/>
      <c r="CX182" s="129"/>
      <c r="DH182" s="129"/>
      <c r="DR182" s="129"/>
      <c r="EB182" s="129"/>
      <c r="EL182" s="129"/>
      <c r="EV182" s="129"/>
      <c r="FF182" s="129"/>
      <c r="FP182" s="129"/>
      <c r="FZ182" s="129"/>
      <c r="GJ182" s="129"/>
      <c r="GT182" s="129"/>
      <c r="HD182" s="129"/>
      <c r="HN182" s="129"/>
      <c r="HX182" s="129"/>
      <c r="IH182" s="129"/>
      <c r="IR182" s="129"/>
      <c r="JB182" s="129"/>
    </row>
    <row xmlns:x14ac="http://schemas.microsoft.com/office/spreadsheetml/2009/9/ac" r="183" s="3" customFormat="true" x14ac:dyDescent="0.25">
      <c r="A183" s="386"/>
      <c r="B183" s="129"/>
      <c r="L183" s="129"/>
      <c r="V183" s="129"/>
      <c r="AF183" s="129"/>
      <c r="AP183" s="129"/>
      <c r="AZ183" s="129"/>
      <c r="BJ183" s="129"/>
      <c r="BT183" s="129"/>
      <c r="BU183" s="129"/>
      <c r="CD183" s="129"/>
      <c r="CE183" s="129"/>
      <c r="CN183" s="129"/>
      <c r="CX183" s="129"/>
      <c r="DH183" s="129"/>
      <c r="DR183" s="129"/>
      <c r="EB183" s="129"/>
      <c r="EL183" s="129"/>
      <c r="EV183" s="129"/>
      <c r="FF183" s="129"/>
      <c r="FP183" s="129"/>
      <c r="FZ183" s="129"/>
      <c r="GJ183" s="129"/>
      <c r="GT183" s="129"/>
      <c r="HD183" s="129"/>
      <c r="HN183" s="129"/>
      <c r="HX183" s="129"/>
      <c r="IH183" s="129"/>
      <c r="IR183" s="129"/>
      <c r="JB183" s="129"/>
    </row>
    <row xmlns:x14ac="http://schemas.microsoft.com/office/spreadsheetml/2009/9/ac" r="184" s="3" customFormat="true" x14ac:dyDescent="0.25">
      <c r="A184" s="386"/>
      <c r="B184" s="129"/>
      <c r="L184" s="129"/>
      <c r="V184" s="129"/>
      <c r="AF184" s="129"/>
      <c r="AP184" s="129"/>
      <c r="AZ184" s="129"/>
      <c r="BJ184" s="129"/>
      <c r="BT184" s="129"/>
      <c r="BU184" s="129"/>
      <c r="CD184" s="129"/>
      <c r="CE184" s="129"/>
      <c r="CN184" s="129"/>
      <c r="CX184" s="129"/>
      <c r="DH184" s="129"/>
      <c r="DR184" s="129"/>
      <c r="EB184" s="129"/>
      <c r="EL184" s="129"/>
      <c r="EV184" s="129"/>
      <c r="FF184" s="129"/>
      <c r="FP184" s="129"/>
      <c r="FZ184" s="129"/>
      <c r="GJ184" s="129"/>
      <c r="GT184" s="129"/>
      <c r="HD184" s="129"/>
      <c r="HN184" s="129"/>
      <c r="HX184" s="129"/>
      <c r="IH184" s="129"/>
      <c r="IR184" s="129"/>
      <c r="JB184" s="129"/>
    </row>
    <row xmlns:x14ac="http://schemas.microsoft.com/office/spreadsheetml/2009/9/ac" r="185" s="3" customFormat="true" x14ac:dyDescent="0.25">
      <c r="A185" s="386"/>
      <c r="B185" s="129"/>
      <c r="L185" s="129"/>
      <c r="V185" s="129"/>
      <c r="AF185" s="129"/>
      <c r="AP185" s="129"/>
      <c r="AZ185" s="129"/>
      <c r="BJ185" s="129"/>
      <c r="BT185" s="129"/>
      <c r="BU185" s="129"/>
      <c r="CD185" s="129"/>
      <c r="CE185" s="129"/>
      <c r="CN185" s="129"/>
      <c r="CX185" s="129"/>
      <c r="DH185" s="129"/>
      <c r="DR185" s="129"/>
      <c r="EB185" s="129"/>
      <c r="EL185" s="129"/>
      <c r="EV185" s="129"/>
      <c r="FF185" s="129"/>
      <c r="FP185" s="129"/>
      <c r="FZ185" s="129"/>
      <c r="GJ185" s="129"/>
      <c r="GT185" s="129"/>
      <c r="HD185" s="129"/>
      <c r="HN185" s="129"/>
      <c r="HX185" s="129"/>
      <c r="IH185" s="129"/>
      <c r="IR185" s="129"/>
      <c r="JB185" s="129"/>
    </row>
    <row xmlns:x14ac="http://schemas.microsoft.com/office/spreadsheetml/2009/9/ac" r="186" s="3" customFormat="true" x14ac:dyDescent="0.25">
      <c r="A186" s="386"/>
      <c r="B186" s="129"/>
      <c r="L186" s="129"/>
      <c r="V186" s="129"/>
      <c r="AF186" s="129"/>
      <c r="AP186" s="129"/>
      <c r="AZ186" s="129"/>
      <c r="BJ186" s="129"/>
      <c r="BT186" s="129"/>
      <c r="BU186" s="129"/>
      <c r="CD186" s="129"/>
      <c r="CE186" s="129"/>
      <c r="CN186" s="129"/>
      <c r="CX186" s="129"/>
      <c r="DH186" s="129"/>
      <c r="DR186" s="129"/>
      <c r="EB186" s="129"/>
      <c r="EL186" s="129"/>
      <c r="EV186" s="129"/>
      <c r="FF186" s="129"/>
      <c r="FP186" s="129"/>
      <c r="FZ186" s="129"/>
      <c r="GJ186" s="129"/>
      <c r="GT186" s="129"/>
      <c r="HD186" s="129"/>
      <c r="HN186" s="129"/>
      <c r="HX186" s="129"/>
      <c r="IH186" s="129"/>
      <c r="IR186" s="129"/>
      <c r="JB186" s="129"/>
    </row>
    <row xmlns:x14ac="http://schemas.microsoft.com/office/spreadsheetml/2009/9/ac" r="187" s="3" customFormat="true" x14ac:dyDescent="0.25">
      <c r="A187" s="386"/>
      <c r="B187" s="129"/>
      <c r="L187" s="129"/>
      <c r="V187" s="129"/>
      <c r="AF187" s="129"/>
      <c r="AP187" s="129"/>
      <c r="AZ187" s="129"/>
      <c r="BJ187" s="129"/>
      <c r="BT187" s="129"/>
      <c r="BU187" s="129"/>
      <c r="CD187" s="129"/>
      <c r="CE187" s="129"/>
      <c r="CN187" s="129"/>
      <c r="CX187" s="129"/>
      <c r="DH187" s="129"/>
      <c r="DR187" s="129"/>
      <c r="EB187" s="129"/>
      <c r="EL187" s="129"/>
      <c r="EV187" s="129"/>
      <c r="FF187" s="129"/>
      <c r="FP187" s="129"/>
      <c r="FZ187" s="129"/>
      <c r="GJ187" s="129"/>
      <c r="GT187" s="129"/>
      <c r="HD187" s="129"/>
      <c r="HN187" s="129"/>
      <c r="HX187" s="129"/>
      <c r="IH187" s="129"/>
      <c r="IR187" s="129"/>
      <c r="JB187" s="129"/>
    </row>
    <row xmlns:x14ac="http://schemas.microsoft.com/office/spreadsheetml/2009/9/ac" r="188" s="3" customFormat="true" x14ac:dyDescent="0.25">
      <c r="A188" s="386"/>
      <c r="B188" s="129"/>
      <c r="L188" s="129"/>
      <c r="V188" s="129"/>
      <c r="AF188" s="129"/>
      <c r="AP188" s="129"/>
      <c r="AZ188" s="129"/>
      <c r="BJ188" s="129"/>
      <c r="BT188" s="129"/>
      <c r="BU188" s="129"/>
      <c r="CD188" s="129"/>
      <c r="CE188" s="129"/>
      <c r="CN188" s="129"/>
      <c r="CX188" s="129"/>
      <c r="DH188" s="129"/>
      <c r="DR188" s="129"/>
      <c r="EB188" s="129"/>
      <c r="EL188" s="129"/>
      <c r="EV188" s="129"/>
      <c r="FF188" s="129"/>
      <c r="FP188" s="129"/>
      <c r="FZ188" s="129"/>
      <c r="GJ188" s="129"/>
      <c r="GT188" s="129"/>
      <c r="HD188" s="129"/>
      <c r="HN188" s="129"/>
      <c r="HX188" s="129"/>
      <c r="IH188" s="129"/>
      <c r="IR188" s="129"/>
      <c r="JB188" s="129"/>
    </row>
    <row xmlns:x14ac="http://schemas.microsoft.com/office/spreadsheetml/2009/9/ac" r="189" s="3" customFormat="true" x14ac:dyDescent="0.25">
      <c r="A189" s="386"/>
      <c r="B189" s="129"/>
      <c r="L189" s="129"/>
      <c r="V189" s="129"/>
      <c r="AF189" s="129"/>
      <c r="AP189" s="129"/>
      <c r="AZ189" s="129"/>
      <c r="BJ189" s="129"/>
      <c r="BT189" s="129"/>
      <c r="BU189" s="129"/>
      <c r="CD189" s="129"/>
      <c r="CE189" s="129"/>
      <c r="CN189" s="129"/>
      <c r="CX189" s="129"/>
      <c r="DH189" s="129"/>
      <c r="DR189" s="129"/>
      <c r="EB189" s="129"/>
      <c r="EL189" s="129"/>
      <c r="EV189" s="129"/>
      <c r="FF189" s="129"/>
      <c r="FP189" s="129"/>
      <c r="FZ189" s="129"/>
      <c r="GJ189" s="129"/>
      <c r="GT189" s="129"/>
      <c r="HD189" s="129"/>
      <c r="HN189" s="129"/>
      <c r="HX189" s="129"/>
      <c r="IH189" s="129"/>
      <c r="IR189" s="129"/>
      <c r="JB189" s="129"/>
    </row>
    <row xmlns:x14ac="http://schemas.microsoft.com/office/spreadsheetml/2009/9/ac" r="190" s="3" customFormat="true" x14ac:dyDescent="0.25">
      <c r="A190" s="386"/>
      <c r="B190" s="129"/>
      <c r="L190" s="129"/>
      <c r="V190" s="129"/>
      <c r="AF190" s="129"/>
      <c r="AP190" s="129"/>
      <c r="AZ190" s="129"/>
      <c r="BJ190" s="129"/>
      <c r="BT190" s="129"/>
      <c r="BU190" s="129"/>
      <c r="CD190" s="129"/>
      <c r="CE190" s="129"/>
      <c r="CN190" s="129"/>
      <c r="CX190" s="129"/>
      <c r="DH190" s="129"/>
      <c r="DR190" s="129"/>
      <c r="EB190" s="129"/>
      <c r="EL190" s="129"/>
      <c r="EV190" s="129"/>
      <c r="FF190" s="129"/>
      <c r="FP190" s="129"/>
      <c r="FZ190" s="129"/>
      <c r="GJ190" s="129"/>
      <c r="GT190" s="129"/>
      <c r="HD190" s="129"/>
      <c r="HN190" s="129"/>
      <c r="HX190" s="129"/>
      <c r="IH190" s="129"/>
      <c r="IR190" s="129"/>
      <c r="JB190" s="129"/>
    </row>
    <row xmlns:x14ac="http://schemas.microsoft.com/office/spreadsheetml/2009/9/ac" r="191" s="3" customFormat="true" x14ac:dyDescent="0.25">
      <c r="A191" s="386"/>
      <c r="B191" s="129"/>
      <c r="L191" s="129"/>
      <c r="V191" s="129"/>
      <c r="AF191" s="129"/>
      <c r="AP191" s="129"/>
      <c r="AZ191" s="129"/>
      <c r="BJ191" s="129"/>
      <c r="BT191" s="129"/>
      <c r="BU191" s="129"/>
      <c r="CD191" s="129"/>
      <c r="CE191" s="129"/>
      <c r="CN191" s="129"/>
      <c r="CX191" s="129"/>
      <c r="DH191" s="129"/>
      <c r="DR191" s="129"/>
      <c r="EB191" s="129"/>
      <c r="EL191" s="129"/>
      <c r="EV191" s="129"/>
      <c r="FF191" s="129"/>
      <c r="FP191" s="129"/>
      <c r="FZ191" s="129"/>
      <c r="GJ191" s="129"/>
      <c r="GT191" s="129"/>
      <c r="HD191" s="129"/>
      <c r="HN191" s="129"/>
      <c r="HX191" s="129"/>
      <c r="IH191" s="129"/>
      <c r="IR191" s="129"/>
      <c r="JB191" s="129"/>
    </row>
    <row xmlns:x14ac="http://schemas.microsoft.com/office/spreadsheetml/2009/9/ac" r="192" s="3" customFormat="true" x14ac:dyDescent="0.25">
      <c r="A192" s="386"/>
      <c r="B192" s="129"/>
      <c r="L192" s="129"/>
      <c r="V192" s="129"/>
      <c r="AF192" s="129"/>
      <c r="AP192" s="129"/>
      <c r="AZ192" s="129"/>
      <c r="BJ192" s="129"/>
      <c r="BT192" s="129"/>
      <c r="BU192" s="129"/>
      <c r="CD192" s="129"/>
      <c r="CE192" s="129"/>
      <c r="CN192" s="129"/>
      <c r="CX192" s="129"/>
      <c r="DH192" s="129"/>
      <c r="DR192" s="129"/>
      <c r="EB192" s="129"/>
      <c r="EL192" s="129"/>
      <c r="EV192" s="129"/>
      <c r="FF192" s="129"/>
      <c r="FP192" s="129"/>
      <c r="FZ192" s="129"/>
      <c r="GJ192" s="129"/>
      <c r="GT192" s="129"/>
      <c r="HD192" s="129"/>
      <c r="HN192" s="129"/>
      <c r="HX192" s="129"/>
      <c r="IH192" s="129"/>
      <c r="IR192" s="129"/>
      <c r="JB192" s="129"/>
    </row>
    <row xmlns:x14ac="http://schemas.microsoft.com/office/spreadsheetml/2009/9/ac" r="193" s="3" customFormat="true" x14ac:dyDescent="0.25">
      <c r="A193" s="386"/>
      <c r="B193" s="129"/>
      <c r="L193" s="129"/>
      <c r="V193" s="129"/>
      <c r="AF193" s="129"/>
      <c r="AP193" s="129"/>
      <c r="AZ193" s="129"/>
      <c r="BJ193" s="129"/>
      <c r="BT193" s="129"/>
      <c r="BU193" s="129"/>
      <c r="CD193" s="129"/>
      <c r="CE193" s="129"/>
      <c r="CN193" s="129"/>
      <c r="CX193" s="129"/>
      <c r="DH193" s="129"/>
      <c r="DR193" s="129"/>
      <c r="EB193" s="129"/>
      <c r="EL193" s="129"/>
      <c r="EV193" s="129"/>
      <c r="FF193" s="129"/>
      <c r="FP193" s="129"/>
      <c r="FZ193" s="129"/>
      <c r="GJ193" s="129"/>
      <c r="GT193" s="129"/>
      <c r="HD193" s="129"/>
      <c r="HN193" s="129"/>
      <c r="HX193" s="129"/>
      <c r="IH193" s="129"/>
      <c r="IR193" s="129"/>
      <c r="JB193" s="129"/>
    </row>
    <row xmlns:x14ac="http://schemas.microsoft.com/office/spreadsheetml/2009/9/ac" r="194" s="3" customFormat="true" x14ac:dyDescent="0.25">
      <c r="A194" s="386"/>
      <c r="B194" s="129"/>
      <c r="L194" s="129"/>
      <c r="V194" s="129"/>
      <c r="AF194" s="129"/>
      <c r="AP194" s="129"/>
      <c r="AZ194" s="129"/>
      <c r="BJ194" s="129"/>
      <c r="BT194" s="129"/>
      <c r="BU194" s="129"/>
      <c r="CD194" s="129"/>
      <c r="CE194" s="129"/>
      <c r="CN194" s="129"/>
      <c r="CX194" s="129"/>
      <c r="DH194" s="129"/>
      <c r="DR194" s="129"/>
      <c r="EB194" s="129"/>
      <c r="EL194" s="129"/>
      <c r="EV194" s="129"/>
      <c r="FF194" s="129"/>
      <c r="FP194" s="129"/>
      <c r="FZ194" s="129"/>
      <c r="GJ194" s="129"/>
      <c r="GT194" s="129"/>
      <c r="HD194" s="129"/>
      <c r="HN194" s="129"/>
      <c r="HX194" s="129"/>
      <c r="IH194" s="129"/>
      <c r="IR194" s="129"/>
      <c r="JB194" s="129"/>
    </row>
    <row xmlns:x14ac="http://schemas.microsoft.com/office/spreadsheetml/2009/9/ac" r="195" s="3" customFormat="true" x14ac:dyDescent="0.25">
      <c r="A195" s="386"/>
      <c r="B195" s="129"/>
      <c r="L195" s="129"/>
      <c r="V195" s="129"/>
      <c r="AF195" s="129"/>
      <c r="AP195" s="129"/>
      <c r="AZ195" s="129"/>
      <c r="BJ195" s="129"/>
      <c r="BT195" s="129"/>
      <c r="BU195" s="129"/>
      <c r="CD195" s="129"/>
      <c r="CE195" s="129"/>
      <c r="CN195" s="129"/>
      <c r="CX195" s="129"/>
      <c r="DH195" s="129"/>
      <c r="DR195" s="129"/>
      <c r="EB195" s="129"/>
      <c r="EL195" s="129"/>
      <c r="EV195" s="129"/>
      <c r="FF195" s="129"/>
      <c r="FP195" s="129"/>
      <c r="FZ195" s="129"/>
      <c r="GJ195" s="129"/>
      <c r="GT195" s="129"/>
      <c r="HD195" s="129"/>
      <c r="HN195" s="129"/>
      <c r="HX195" s="129"/>
      <c r="IH195" s="129"/>
      <c r="IR195" s="129"/>
      <c r="JB195" s="129"/>
    </row>
    <row xmlns:x14ac="http://schemas.microsoft.com/office/spreadsheetml/2009/9/ac" r="196" s="3" customFormat="true" x14ac:dyDescent="0.25">
      <c r="A196" s="386"/>
      <c r="B196" s="129"/>
      <c r="L196" s="129"/>
      <c r="V196" s="129"/>
      <c r="AF196" s="129"/>
      <c r="AP196" s="129"/>
      <c r="AZ196" s="129"/>
      <c r="BJ196" s="129"/>
      <c r="BT196" s="129"/>
      <c r="BU196" s="129"/>
      <c r="CD196" s="129"/>
      <c r="CE196" s="129"/>
      <c r="CN196" s="129"/>
      <c r="CX196" s="129"/>
      <c r="DH196" s="129"/>
      <c r="DR196" s="129"/>
      <c r="EB196" s="129"/>
      <c r="EL196" s="129"/>
      <c r="EV196" s="129"/>
      <c r="FF196" s="129"/>
      <c r="FP196" s="129"/>
      <c r="FZ196" s="129"/>
      <c r="GJ196" s="129"/>
      <c r="GT196" s="129"/>
      <c r="HD196" s="129"/>
      <c r="HN196" s="129"/>
      <c r="HX196" s="129"/>
      <c r="IH196" s="129"/>
      <c r="IR196" s="129"/>
      <c r="JB196" s="129"/>
    </row>
    <row xmlns:x14ac="http://schemas.microsoft.com/office/spreadsheetml/2009/9/ac" r="197" s="3" customFormat="true" x14ac:dyDescent="0.25">
      <c r="A197" s="386"/>
      <c r="B197" s="129"/>
      <c r="L197" s="129"/>
      <c r="V197" s="129"/>
      <c r="AF197" s="129"/>
      <c r="AP197" s="129"/>
      <c r="AZ197" s="129"/>
      <c r="BJ197" s="129"/>
      <c r="BT197" s="129"/>
      <c r="BU197" s="129"/>
      <c r="CD197" s="129"/>
      <c r="CE197" s="129"/>
      <c r="CN197" s="129"/>
      <c r="CX197" s="129"/>
      <c r="DH197" s="129"/>
      <c r="DR197" s="129"/>
      <c r="EB197" s="129"/>
      <c r="EL197" s="129"/>
      <c r="EV197" s="129"/>
      <c r="FF197" s="129"/>
      <c r="FP197" s="129"/>
      <c r="FZ197" s="129"/>
      <c r="GJ197" s="129"/>
      <c r="GT197" s="129"/>
      <c r="HD197" s="129"/>
      <c r="HN197" s="129"/>
      <c r="HX197" s="129"/>
      <c r="IH197" s="129"/>
      <c r="IR197" s="129"/>
      <c r="JB197" s="129"/>
    </row>
    <row xmlns:x14ac="http://schemas.microsoft.com/office/spreadsheetml/2009/9/ac" r="198" s="3" customFormat="true" x14ac:dyDescent="0.25">
      <c r="A198" s="386"/>
      <c r="B198" s="129"/>
      <c r="L198" s="129"/>
      <c r="V198" s="129"/>
      <c r="AF198" s="129"/>
      <c r="AP198" s="129"/>
      <c r="AZ198" s="129"/>
      <c r="BJ198" s="129"/>
      <c r="BT198" s="129"/>
      <c r="BU198" s="129"/>
      <c r="CD198" s="129"/>
      <c r="CE198" s="129"/>
      <c r="CN198" s="129"/>
      <c r="CX198" s="129"/>
      <c r="DH198" s="129"/>
      <c r="DR198" s="129"/>
      <c r="EB198" s="129"/>
      <c r="EL198" s="129"/>
      <c r="EV198" s="129"/>
      <c r="FF198" s="129"/>
      <c r="FP198" s="129"/>
      <c r="FZ198" s="129"/>
      <c r="GJ198" s="129"/>
      <c r="GT198" s="129"/>
      <c r="HD198" s="129"/>
      <c r="HN198" s="129"/>
      <c r="HX198" s="129"/>
      <c r="IH198" s="129"/>
      <c r="IR198" s="129"/>
      <c r="JB198" s="129"/>
    </row>
    <row xmlns:x14ac="http://schemas.microsoft.com/office/spreadsheetml/2009/9/ac" r="199" s="3" customFormat="true" x14ac:dyDescent="0.25">
      <c r="A199" s="386"/>
      <c r="B199" s="129"/>
      <c r="L199" s="129"/>
      <c r="V199" s="129"/>
      <c r="AF199" s="129"/>
      <c r="AP199" s="129"/>
      <c r="AZ199" s="129"/>
      <c r="BJ199" s="129"/>
      <c r="BT199" s="129"/>
      <c r="BU199" s="129"/>
      <c r="CD199" s="129"/>
      <c r="CE199" s="129"/>
      <c r="CN199" s="129"/>
      <c r="CX199" s="129"/>
      <c r="DH199" s="129"/>
      <c r="DR199" s="129"/>
      <c r="EB199" s="129"/>
      <c r="EL199" s="129"/>
      <c r="EV199" s="129"/>
      <c r="FF199" s="129"/>
      <c r="FP199" s="129"/>
      <c r="FZ199" s="129"/>
      <c r="GJ199" s="129"/>
      <c r="GT199" s="129"/>
      <c r="HD199" s="129"/>
      <c r="HN199" s="129"/>
      <c r="HX199" s="129"/>
      <c r="IH199" s="129"/>
      <c r="IR199" s="129"/>
      <c r="JB199" s="129"/>
    </row>
    <row xmlns:x14ac="http://schemas.microsoft.com/office/spreadsheetml/2009/9/ac" r="200" s="3" customFormat="true" x14ac:dyDescent="0.25">
      <c r="A200" s="386"/>
      <c r="B200" s="129"/>
      <c r="L200" s="129"/>
      <c r="V200" s="129"/>
      <c r="AF200" s="129"/>
      <c r="AP200" s="129"/>
      <c r="AZ200" s="129"/>
      <c r="BJ200" s="129"/>
      <c r="BT200" s="129"/>
      <c r="BU200" s="129"/>
      <c r="CD200" s="129"/>
      <c r="CE200" s="129"/>
      <c r="CN200" s="129"/>
      <c r="CX200" s="129"/>
      <c r="DH200" s="129"/>
      <c r="DR200" s="129"/>
      <c r="EB200" s="129"/>
      <c r="EL200" s="129"/>
      <c r="EV200" s="129"/>
      <c r="FF200" s="129"/>
      <c r="FP200" s="129"/>
      <c r="FZ200" s="129"/>
      <c r="GJ200" s="129"/>
      <c r="GT200" s="129"/>
      <c r="HD200" s="129"/>
      <c r="HN200" s="129"/>
      <c r="HX200" s="129"/>
      <c r="IH200" s="129"/>
      <c r="IR200" s="129"/>
      <c r="JB200" s="129"/>
    </row>
    <row xmlns:x14ac="http://schemas.microsoft.com/office/spreadsheetml/2009/9/ac" r="201" s="3" customFormat="true" x14ac:dyDescent="0.25">
      <c r="A201" s="386"/>
      <c r="B201" s="129"/>
      <c r="L201" s="129"/>
      <c r="V201" s="129"/>
      <c r="AF201" s="129"/>
      <c r="AP201" s="129"/>
      <c r="AZ201" s="129"/>
      <c r="BJ201" s="129"/>
      <c r="BT201" s="129"/>
      <c r="BU201" s="129"/>
      <c r="CD201" s="129"/>
      <c r="CE201" s="129"/>
      <c r="CN201" s="129"/>
      <c r="CX201" s="129"/>
      <c r="DH201" s="129"/>
      <c r="DR201" s="129"/>
      <c r="EB201" s="129"/>
      <c r="EL201" s="129"/>
      <c r="EV201" s="129"/>
      <c r="FF201" s="129"/>
      <c r="FP201" s="129"/>
      <c r="FZ201" s="129"/>
      <c r="GJ201" s="129"/>
      <c r="GT201" s="129"/>
      <c r="HD201" s="129"/>
      <c r="HN201" s="129"/>
      <c r="HX201" s="129"/>
      <c r="IH201" s="129"/>
      <c r="IR201" s="129"/>
      <c r="JB201" s="129"/>
    </row>
    <row xmlns:x14ac="http://schemas.microsoft.com/office/spreadsheetml/2009/9/ac" r="202" s="3" customFormat="true" x14ac:dyDescent="0.25">
      <c r="A202" s="386"/>
      <c r="B202" s="129"/>
      <c r="L202" s="129"/>
      <c r="V202" s="129"/>
      <c r="AF202" s="129"/>
      <c r="AP202" s="129"/>
      <c r="AZ202" s="129"/>
      <c r="BJ202" s="129"/>
      <c r="BT202" s="129"/>
      <c r="BU202" s="129"/>
      <c r="CD202" s="129"/>
      <c r="CE202" s="129"/>
      <c r="CN202" s="129"/>
      <c r="CX202" s="129"/>
      <c r="DH202" s="129"/>
      <c r="DR202" s="129"/>
      <c r="EB202" s="129"/>
      <c r="EL202" s="129"/>
      <c r="EV202" s="129"/>
      <c r="FF202" s="129"/>
      <c r="FP202" s="129"/>
      <c r="FZ202" s="129"/>
      <c r="GJ202" s="129"/>
      <c r="GT202" s="129"/>
      <c r="HD202" s="129"/>
      <c r="HN202" s="129"/>
      <c r="HX202" s="129"/>
      <c r="IH202" s="129"/>
      <c r="IR202" s="129"/>
      <c r="JB202" s="129"/>
    </row>
    <row xmlns:x14ac="http://schemas.microsoft.com/office/spreadsheetml/2009/9/ac" r="203" s="3" customFormat="true" x14ac:dyDescent="0.25">
      <c r="A203" s="386"/>
      <c r="B203" s="129"/>
      <c r="L203" s="129"/>
      <c r="V203" s="129"/>
      <c r="AF203" s="129"/>
      <c r="AP203" s="129"/>
      <c r="AZ203" s="129"/>
      <c r="BJ203" s="129"/>
      <c r="BT203" s="129"/>
      <c r="BU203" s="129"/>
      <c r="CD203" s="129"/>
      <c r="CE203" s="129"/>
      <c r="CN203" s="129"/>
      <c r="CX203" s="129"/>
      <c r="DH203" s="129"/>
      <c r="DR203" s="129"/>
      <c r="EB203" s="129"/>
      <c r="EL203" s="129"/>
      <c r="EV203" s="129"/>
      <c r="FF203" s="129"/>
      <c r="FP203" s="129"/>
      <c r="FZ203" s="129"/>
      <c r="GJ203" s="129"/>
      <c r="GT203" s="129"/>
      <c r="HD203" s="129"/>
      <c r="HN203" s="129"/>
      <c r="HX203" s="129"/>
      <c r="IH203" s="129"/>
      <c r="IR203" s="129"/>
      <c r="JB203" s="129"/>
    </row>
    <row xmlns:x14ac="http://schemas.microsoft.com/office/spreadsheetml/2009/9/ac" r="204" s="3" customFormat="true" x14ac:dyDescent="0.25">
      <c r="A204" s="386"/>
      <c r="B204" s="129"/>
      <c r="L204" s="129"/>
      <c r="V204" s="129"/>
      <c r="AF204" s="129"/>
      <c r="AP204" s="129"/>
      <c r="AZ204" s="129"/>
      <c r="BJ204" s="129"/>
      <c r="BT204" s="129"/>
      <c r="BU204" s="129"/>
      <c r="CD204" s="129"/>
      <c r="CE204" s="129"/>
      <c r="CN204" s="129"/>
      <c r="CX204" s="129"/>
      <c r="DH204" s="129"/>
      <c r="DR204" s="129"/>
      <c r="EB204" s="129"/>
      <c r="EL204" s="129"/>
      <c r="EV204" s="129"/>
      <c r="FF204" s="129"/>
      <c r="FP204" s="129"/>
      <c r="FZ204" s="129"/>
      <c r="GJ204" s="129"/>
      <c r="GT204" s="129"/>
      <c r="HD204" s="129"/>
      <c r="HN204" s="129"/>
      <c r="HX204" s="129"/>
      <c r="IH204" s="129"/>
      <c r="IR204" s="129"/>
      <c r="JB204" s="129"/>
    </row>
    <row xmlns:x14ac="http://schemas.microsoft.com/office/spreadsheetml/2009/9/ac" r="205" s="3" customFormat="true" x14ac:dyDescent="0.25">
      <c r="A205" s="386"/>
      <c r="B205" s="129"/>
      <c r="L205" s="129"/>
      <c r="V205" s="129"/>
      <c r="AF205" s="129"/>
      <c r="AP205" s="129"/>
      <c r="AZ205" s="129"/>
      <c r="BJ205" s="129"/>
      <c r="BT205" s="129"/>
      <c r="BU205" s="129"/>
      <c r="CD205" s="129"/>
      <c r="CE205" s="129"/>
      <c r="CN205" s="129"/>
      <c r="CX205" s="129"/>
      <c r="DH205" s="129"/>
      <c r="DR205" s="129"/>
      <c r="EB205" s="129"/>
      <c r="EL205" s="129"/>
      <c r="EV205" s="129"/>
      <c r="FF205" s="129"/>
      <c r="FP205" s="129"/>
      <c r="FZ205" s="129"/>
      <c r="GJ205" s="129"/>
      <c r="GT205" s="129"/>
      <c r="HD205" s="129"/>
      <c r="HN205" s="129"/>
      <c r="HX205" s="129"/>
      <c r="IH205" s="129"/>
      <c r="IR205" s="129"/>
      <c r="JB205" s="129"/>
    </row>
    <row xmlns:x14ac="http://schemas.microsoft.com/office/spreadsheetml/2009/9/ac" r="206" s="3" customFormat="true" x14ac:dyDescent="0.25">
      <c r="A206" s="386"/>
      <c r="B206" s="129"/>
      <c r="L206" s="129"/>
      <c r="V206" s="129"/>
      <c r="AF206" s="129"/>
      <c r="AP206" s="129"/>
      <c r="AZ206" s="129"/>
      <c r="BJ206" s="129"/>
      <c r="BT206" s="129"/>
      <c r="BU206" s="129"/>
      <c r="CD206" s="129"/>
      <c r="CE206" s="129"/>
      <c r="CN206" s="129"/>
      <c r="CX206" s="129"/>
      <c r="DH206" s="129"/>
      <c r="DR206" s="129"/>
      <c r="EB206" s="129"/>
      <c r="EL206" s="129"/>
      <c r="EV206" s="129"/>
      <c r="FF206" s="129"/>
      <c r="FP206" s="129"/>
      <c r="FZ206" s="129"/>
      <c r="GJ206" s="129"/>
      <c r="GT206" s="129"/>
      <c r="HD206" s="129"/>
      <c r="HN206" s="129"/>
      <c r="HX206" s="129"/>
      <c r="IH206" s="129"/>
      <c r="IR206" s="129"/>
      <c r="JB206" s="129"/>
    </row>
    <row xmlns:x14ac="http://schemas.microsoft.com/office/spreadsheetml/2009/9/ac" r="207" s="3" customFormat="true" x14ac:dyDescent="0.25">
      <c r="A207" s="386"/>
      <c r="B207" s="129"/>
      <c r="L207" s="129"/>
      <c r="V207" s="129"/>
      <c r="AF207" s="129"/>
      <c r="AP207" s="129"/>
      <c r="AZ207" s="129"/>
      <c r="BJ207" s="129"/>
      <c r="BT207" s="129"/>
      <c r="BU207" s="129"/>
      <c r="CD207" s="129"/>
      <c r="CE207" s="129"/>
      <c r="CN207" s="129"/>
      <c r="CX207" s="129"/>
      <c r="DH207" s="129"/>
      <c r="DR207" s="129"/>
      <c r="EB207" s="129"/>
      <c r="EL207" s="129"/>
      <c r="EV207" s="129"/>
      <c r="FF207" s="129"/>
      <c r="FP207" s="129"/>
      <c r="FZ207" s="129"/>
      <c r="GJ207" s="129"/>
      <c r="GT207" s="129"/>
      <c r="HD207" s="129"/>
      <c r="HN207" s="129"/>
      <c r="HX207" s="129"/>
      <c r="IH207" s="129"/>
      <c r="IR207" s="129"/>
      <c r="JB207" s="129"/>
    </row>
    <row xmlns:x14ac="http://schemas.microsoft.com/office/spreadsheetml/2009/9/ac" r="208" s="3" customFormat="true" x14ac:dyDescent="0.25">
      <c r="A208" s="386"/>
      <c r="B208" s="129"/>
      <c r="L208" s="129"/>
      <c r="V208" s="129"/>
      <c r="AF208" s="129"/>
      <c r="AP208" s="129"/>
      <c r="AZ208" s="129"/>
      <c r="BJ208" s="129"/>
      <c r="BT208" s="129"/>
      <c r="BU208" s="129"/>
      <c r="CD208" s="129"/>
      <c r="CE208" s="129"/>
      <c r="CN208" s="129"/>
      <c r="CX208" s="129"/>
      <c r="DH208" s="129"/>
      <c r="DR208" s="129"/>
      <c r="EB208" s="129"/>
      <c r="EL208" s="129"/>
      <c r="EV208" s="129"/>
      <c r="FF208" s="129"/>
      <c r="FP208" s="129"/>
      <c r="FZ208" s="129"/>
      <c r="GJ208" s="129"/>
      <c r="GT208" s="129"/>
      <c r="HD208" s="129"/>
      <c r="HN208" s="129"/>
      <c r="HX208" s="129"/>
      <c r="IH208" s="129"/>
      <c r="IR208" s="129"/>
      <c r="JB208" s="129"/>
    </row>
    <row xmlns:x14ac="http://schemas.microsoft.com/office/spreadsheetml/2009/9/ac" r="209" s="3" customFormat="true" x14ac:dyDescent="0.25">
      <c r="A209" s="386"/>
      <c r="B209" s="129"/>
      <c r="L209" s="129"/>
      <c r="V209" s="129"/>
      <c r="AF209" s="129"/>
      <c r="AP209" s="129"/>
      <c r="AZ209" s="129"/>
      <c r="BJ209" s="129"/>
      <c r="BT209" s="129"/>
      <c r="BU209" s="129"/>
      <c r="CD209" s="129"/>
      <c r="CE209" s="129"/>
      <c r="CN209" s="129"/>
      <c r="CX209" s="129"/>
      <c r="DH209" s="129"/>
      <c r="DR209" s="129"/>
      <c r="EB209" s="129"/>
      <c r="EL209" s="129"/>
      <c r="EV209" s="129"/>
      <c r="FF209" s="129"/>
      <c r="FP209" s="129"/>
      <c r="FZ209" s="129"/>
      <c r="GJ209" s="129"/>
      <c r="GT209" s="129"/>
      <c r="HD209" s="129"/>
      <c r="HN209" s="129"/>
      <c r="HX209" s="129"/>
      <c r="IH209" s="129"/>
      <c r="IR209" s="129"/>
      <c r="JB209" s="129"/>
    </row>
    <row xmlns:x14ac="http://schemas.microsoft.com/office/spreadsheetml/2009/9/ac" r="210" s="3" customFormat="true" x14ac:dyDescent="0.25">
      <c r="A210" s="386"/>
      <c r="B210" s="129"/>
      <c r="L210" s="129"/>
      <c r="V210" s="129"/>
      <c r="AF210" s="129"/>
      <c r="AP210" s="129"/>
      <c r="AZ210" s="129"/>
      <c r="BJ210" s="129"/>
      <c r="BT210" s="129"/>
      <c r="BU210" s="129"/>
      <c r="CD210" s="129"/>
      <c r="CE210" s="129"/>
      <c r="CN210" s="129"/>
      <c r="CX210" s="129"/>
      <c r="DH210" s="129"/>
      <c r="DR210" s="129"/>
      <c r="EB210" s="129"/>
      <c r="EL210" s="129"/>
      <c r="EV210" s="129"/>
      <c r="FF210" s="129"/>
      <c r="FP210" s="129"/>
      <c r="FZ210" s="129"/>
      <c r="GJ210" s="129"/>
      <c r="GT210" s="129"/>
      <c r="HD210" s="129"/>
      <c r="HN210" s="129"/>
      <c r="HX210" s="129"/>
      <c r="IH210" s="129"/>
      <c r="IR210" s="129"/>
      <c r="JB210" s="129"/>
    </row>
    <row xmlns:x14ac="http://schemas.microsoft.com/office/spreadsheetml/2009/9/ac" r="211" s="3" customFormat="true" x14ac:dyDescent="0.25">
      <c r="A211" s="386"/>
      <c r="B211" s="129"/>
      <c r="L211" s="129"/>
      <c r="V211" s="129"/>
      <c r="AF211" s="129"/>
      <c r="AP211" s="129"/>
      <c r="AZ211" s="129"/>
      <c r="BJ211" s="129"/>
      <c r="BT211" s="129"/>
      <c r="BU211" s="129"/>
      <c r="CD211" s="129"/>
      <c r="CE211" s="129"/>
      <c r="CN211" s="129"/>
      <c r="CX211" s="129"/>
      <c r="DH211" s="129"/>
      <c r="DR211" s="129"/>
      <c r="EB211" s="129"/>
      <c r="EL211" s="129"/>
      <c r="EV211" s="129"/>
      <c r="FF211" s="129"/>
      <c r="FP211" s="129"/>
      <c r="FZ211" s="129"/>
      <c r="GJ211" s="129"/>
      <c r="GT211" s="129"/>
      <c r="HD211" s="129"/>
      <c r="HN211" s="129"/>
      <c r="HX211" s="129"/>
      <c r="IH211" s="129"/>
      <c r="IR211" s="129"/>
      <c r="JB211" s="129"/>
    </row>
    <row xmlns:x14ac="http://schemas.microsoft.com/office/spreadsheetml/2009/9/ac" r="212" s="3" customFormat="true" x14ac:dyDescent="0.25">
      <c r="A212" s="386"/>
      <c r="B212" s="129"/>
      <c r="L212" s="129"/>
      <c r="V212" s="129"/>
      <c r="AF212" s="129"/>
      <c r="AP212" s="129"/>
      <c r="AZ212" s="129"/>
      <c r="BJ212" s="129"/>
      <c r="BT212" s="129"/>
      <c r="BU212" s="129"/>
      <c r="CD212" s="129"/>
      <c r="CE212" s="129"/>
      <c r="CN212" s="129"/>
      <c r="CX212" s="129"/>
      <c r="DH212" s="129"/>
      <c r="DR212" s="129"/>
      <c r="EB212" s="129"/>
      <c r="EL212" s="129"/>
      <c r="EV212" s="129"/>
      <c r="FF212" s="129"/>
      <c r="FP212" s="129"/>
      <c r="FZ212" s="129"/>
      <c r="GJ212" s="129"/>
      <c r="GT212" s="129"/>
      <c r="HD212" s="129"/>
      <c r="HN212" s="129"/>
      <c r="HX212" s="129"/>
      <c r="IH212" s="129"/>
      <c r="IR212" s="129"/>
      <c r="JB212" s="129"/>
    </row>
    <row xmlns:x14ac="http://schemas.microsoft.com/office/spreadsheetml/2009/9/ac" r="213" s="3" customFormat="true" x14ac:dyDescent="0.25">
      <c r="A213" s="386"/>
      <c r="B213" s="129"/>
      <c r="L213" s="129"/>
      <c r="V213" s="129"/>
      <c r="AF213" s="129"/>
      <c r="AP213" s="129"/>
      <c r="AZ213" s="129"/>
      <c r="BJ213" s="129"/>
      <c r="BT213" s="129"/>
      <c r="BU213" s="129"/>
      <c r="CD213" s="129"/>
      <c r="CE213" s="129"/>
      <c r="CN213" s="129"/>
      <c r="CX213" s="129"/>
      <c r="DH213" s="129"/>
      <c r="DR213" s="129"/>
      <c r="EB213" s="129"/>
      <c r="EL213" s="129"/>
      <c r="EV213" s="129"/>
      <c r="FF213" s="129"/>
      <c r="FP213" s="129"/>
      <c r="FZ213" s="129"/>
      <c r="GJ213" s="129"/>
      <c r="GT213" s="129"/>
      <c r="HD213" s="129"/>
      <c r="HN213" s="129"/>
      <c r="HX213" s="129"/>
      <c r="IH213" s="129"/>
      <c r="IR213" s="129"/>
      <c r="JB213" s="129"/>
    </row>
    <row xmlns:x14ac="http://schemas.microsoft.com/office/spreadsheetml/2009/9/ac" r="214" s="3" customFormat="true" x14ac:dyDescent="0.25">
      <c r="A214" s="386"/>
      <c r="B214" s="129"/>
      <c r="L214" s="129"/>
      <c r="V214" s="129"/>
      <c r="AF214" s="129"/>
      <c r="AP214" s="129"/>
      <c r="AZ214" s="129"/>
      <c r="BJ214" s="129"/>
      <c r="BT214" s="129"/>
      <c r="BU214" s="129"/>
      <c r="CD214" s="129"/>
      <c r="CE214" s="129"/>
      <c r="CN214" s="129"/>
      <c r="CX214" s="129"/>
      <c r="DH214" s="129"/>
      <c r="DR214" s="129"/>
      <c r="EB214" s="129"/>
      <c r="EL214" s="129"/>
      <c r="EV214" s="129"/>
      <c r="FF214" s="129"/>
      <c r="FP214" s="129"/>
      <c r="FZ214" s="129"/>
      <c r="GJ214" s="129"/>
      <c r="GT214" s="129"/>
      <c r="HD214" s="129"/>
      <c r="HN214" s="129"/>
      <c r="HX214" s="129"/>
      <c r="IH214" s="129"/>
      <c r="IR214" s="129"/>
      <c r="JB214" s="129"/>
    </row>
    <row xmlns:x14ac="http://schemas.microsoft.com/office/spreadsheetml/2009/9/ac" r="215" s="3" customFormat="true" x14ac:dyDescent="0.25">
      <c r="A215" s="386"/>
      <c r="B215" s="129"/>
      <c r="L215" s="129"/>
      <c r="V215" s="129"/>
      <c r="AF215" s="129"/>
      <c r="AP215" s="129"/>
      <c r="AZ215" s="129"/>
      <c r="BJ215" s="129"/>
      <c r="BT215" s="129"/>
      <c r="BU215" s="129"/>
      <c r="CD215" s="129"/>
      <c r="CE215" s="129"/>
      <c r="CN215" s="129"/>
      <c r="CX215" s="129"/>
      <c r="DH215" s="129"/>
      <c r="DR215" s="129"/>
      <c r="EB215" s="129"/>
      <c r="EL215" s="129"/>
      <c r="EV215" s="129"/>
      <c r="FF215" s="129"/>
      <c r="FP215" s="129"/>
      <c r="FZ215" s="129"/>
      <c r="GJ215" s="129"/>
      <c r="GT215" s="129"/>
      <c r="HD215" s="129"/>
      <c r="HN215" s="129"/>
      <c r="HX215" s="129"/>
      <c r="IH215" s="129"/>
      <c r="IR215" s="129"/>
      <c r="JB215" s="129"/>
    </row>
    <row xmlns:x14ac="http://schemas.microsoft.com/office/spreadsheetml/2009/9/ac" r="216" s="3" customFormat="true" x14ac:dyDescent="0.25">
      <c r="A216" s="386"/>
      <c r="B216" s="129"/>
      <c r="L216" s="129"/>
      <c r="V216" s="129"/>
      <c r="AF216" s="129"/>
      <c r="AP216" s="129"/>
      <c r="AZ216" s="129"/>
      <c r="BJ216" s="129"/>
      <c r="BT216" s="129"/>
      <c r="BU216" s="129"/>
      <c r="CD216" s="129"/>
      <c r="CE216" s="129"/>
      <c r="CN216" s="129"/>
      <c r="CX216" s="129"/>
      <c r="DH216" s="129"/>
      <c r="DR216" s="129"/>
      <c r="EB216" s="129"/>
      <c r="EL216" s="129"/>
      <c r="EV216" s="129"/>
      <c r="FF216" s="129"/>
      <c r="FP216" s="129"/>
      <c r="FZ216" s="129"/>
      <c r="GJ216" s="129"/>
      <c r="GT216" s="129"/>
      <c r="HD216" s="129"/>
      <c r="HN216" s="129"/>
      <c r="HX216" s="129"/>
      <c r="IH216" s="129"/>
      <c r="IR216" s="129"/>
      <c r="JB216" s="129"/>
    </row>
    <row xmlns:x14ac="http://schemas.microsoft.com/office/spreadsheetml/2009/9/ac" r="217" s="3" customFormat="true" x14ac:dyDescent="0.25">
      <c r="A217" s="386"/>
      <c r="B217" s="129"/>
      <c r="L217" s="129"/>
      <c r="V217" s="129"/>
      <c r="AF217" s="129"/>
      <c r="AP217" s="129"/>
      <c r="AZ217" s="129"/>
      <c r="BJ217" s="129"/>
      <c r="BT217" s="129"/>
      <c r="BU217" s="129"/>
      <c r="CD217" s="129"/>
      <c r="CE217" s="129"/>
      <c r="CN217" s="129"/>
      <c r="CX217" s="129"/>
      <c r="DH217" s="129"/>
      <c r="DR217" s="129"/>
      <c r="EB217" s="129"/>
      <c r="EL217" s="129"/>
      <c r="EV217" s="129"/>
      <c r="FF217" s="129"/>
      <c r="FP217" s="129"/>
      <c r="FZ217" s="129"/>
      <c r="GJ217" s="129"/>
      <c r="GT217" s="129"/>
      <c r="HD217" s="129"/>
      <c r="HN217" s="129"/>
      <c r="HX217" s="129"/>
      <c r="IH217" s="129"/>
      <c r="IR217" s="129"/>
      <c r="JB217" s="129"/>
    </row>
    <row xmlns:x14ac="http://schemas.microsoft.com/office/spreadsheetml/2009/9/ac" r="218" s="3" customFormat="true" x14ac:dyDescent="0.25">
      <c r="A218" s="386"/>
      <c r="B218" s="129"/>
      <c r="L218" s="129"/>
      <c r="V218" s="129"/>
      <c r="AF218" s="129"/>
      <c r="AP218" s="129"/>
      <c r="AZ218" s="129"/>
      <c r="BJ218" s="129"/>
      <c r="BT218" s="129"/>
      <c r="BU218" s="129"/>
      <c r="CD218" s="129"/>
      <c r="CE218" s="129"/>
      <c r="CN218" s="129"/>
      <c r="CX218" s="129"/>
      <c r="DH218" s="129"/>
      <c r="DR218" s="129"/>
      <c r="EB218" s="129"/>
      <c r="EL218" s="129"/>
      <c r="EV218" s="129"/>
      <c r="FF218" s="129"/>
      <c r="FP218" s="129"/>
      <c r="FZ218" s="129"/>
      <c r="GJ218" s="129"/>
      <c r="GT218" s="129"/>
      <c r="HD218" s="129"/>
      <c r="HN218" s="129"/>
      <c r="HX218" s="129"/>
      <c r="IH218" s="129"/>
      <c r="IR218" s="129"/>
      <c r="JB218" s="129"/>
    </row>
    <row xmlns:x14ac="http://schemas.microsoft.com/office/spreadsheetml/2009/9/ac" r="219" s="3" customFormat="true" x14ac:dyDescent="0.25">
      <c r="A219" s="386"/>
      <c r="B219" s="129"/>
      <c r="L219" s="129"/>
      <c r="V219" s="129"/>
      <c r="AF219" s="129"/>
      <c r="AP219" s="129"/>
      <c r="AZ219" s="129"/>
      <c r="BJ219" s="129"/>
      <c r="BT219" s="129"/>
      <c r="BU219" s="129"/>
      <c r="CD219" s="129"/>
      <c r="CE219" s="129"/>
      <c r="CN219" s="129"/>
      <c r="CX219" s="129"/>
      <c r="DH219" s="129"/>
      <c r="DR219" s="129"/>
      <c r="EB219" s="129"/>
      <c r="EL219" s="129"/>
      <c r="EV219" s="129"/>
      <c r="FF219" s="129"/>
      <c r="FP219" s="129"/>
      <c r="FZ219" s="129"/>
      <c r="GJ219" s="129"/>
      <c r="GT219" s="129"/>
      <c r="HD219" s="129"/>
      <c r="HN219" s="129"/>
      <c r="HX219" s="129"/>
      <c r="IH219" s="129"/>
      <c r="IR219" s="129"/>
      <c r="JB219" s="129"/>
    </row>
    <row xmlns:x14ac="http://schemas.microsoft.com/office/spreadsheetml/2009/9/ac" r="220" s="3" customFormat="true" x14ac:dyDescent="0.25">
      <c r="A220" s="386"/>
      <c r="B220" s="129"/>
      <c r="L220" s="129"/>
      <c r="V220" s="129"/>
      <c r="AF220" s="129"/>
      <c r="AP220" s="129"/>
      <c r="AZ220" s="129"/>
      <c r="BJ220" s="129"/>
      <c r="BT220" s="129"/>
      <c r="BU220" s="129"/>
      <c r="CD220" s="129"/>
      <c r="CE220" s="129"/>
      <c r="CN220" s="129"/>
      <c r="CX220" s="129"/>
      <c r="DH220" s="129"/>
      <c r="DR220" s="129"/>
      <c r="EB220" s="129"/>
      <c r="EL220" s="129"/>
      <c r="EV220" s="129"/>
      <c r="FF220" s="129"/>
      <c r="FP220" s="129"/>
      <c r="FZ220" s="129"/>
      <c r="GJ220" s="129"/>
      <c r="GT220" s="129"/>
      <c r="HD220" s="129"/>
      <c r="HN220" s="129"/>
      <c r="HX220" s="129"/>
      <c r="IH220" s="129"/>
      <c r="IR220" s="129"/>
      <c r="JB220" s="129"/>
    </row>
    <row xmlns:x14ac="http://schemas.microsoft.com/office/spreadsheetml/2009/9/ac" r="221" s="3" customFormat="true" x14ac:dyDescent="0.25">
      <c r="A221" s="386"/>
      <c r="B221" s="129"/>
      <c r="L221" s="129"/>
      <c r="V221" s="129"/>
      <c r="AF221" s="129"/>
      <c r="AP221" s="129"/>
      <c r="AZ221" s="129"/>
      <c r="BJ221" s="129"/>
      <c r="BT221" s="129"/>
      <c r="BU221" s="129"/>
      <c r="CD221" s="129"/>
      <c r="CE221" s="129"/>
      <c r="CN221" s="129"/>
      <c r="CX221" s="129"/>
      <c r="DH221" s="129"/>
      <c r="DR221" s="129"/>
      <c r="EB221" s="129"/>
      <c r="EL221" s="129"/>
      <c r="EV221" s="129"/>
      <c r="FF221" s="129"/>
      <c r="FP221" s="129"/>
      <c r="FZ221" s="129"/>
      <c r="GJ221" s="129"/>
      <c r="GT221" s="129"/>
      <c r="HD221" s="129"/>
      <c r="HN221" s="129"/>
      <c r="HX221" s="129"/>
      <c r="IH221" s="129"/>
      <c r="IR221" s="129"/>
      <c r="JB221" s="129"/>
    </row>
    <row xmlns:x14ac="http://schemas.microsoft.com/office/spreadsheetml/2009/9/ac" r="222" s="3" customFormat="true" x14ac:dyDescent="0.25">
      <c r="A222" s="386"/>
      <c r="B222" s="129"/>
      <c r="L222" s="129"/>
      <c r="V222" s="129"/>
      <c r="AF222" s="129"/>
      <c r="AP222" s="129"/>
      <c r="AZ222" s="129"/>
      <c r="BJ222" s="129"/>
      <c r="BT222" s="129"/>
      <c r="BU222" s="129"/>
      <c r="CD222" s="129"/>
      <c r="CE222" s="129"/>
      <c r="CN222" s="129"/>
      <c r="CX222" s="129"/>
      <c r="DH222" s="129"/>
      <c r="DR222" s="129"/>
      <c r="EB222" s="129"/>
      <c r="EL222" s="129"/>
      <c r="EV222" s="129"/>
      <c r="FF222" s="129"/>
      <c r="FP222" s="129"/>
      <c r="FZ222" s="129"/>
      <c r="GJ222" s="129"/>
      <c r="GT222" s="129"/>
      <c r="HD222" s="129"/>
      <c r="HN222" s="129"/>
      <c r="HX222" s="129"/>
      <c r="IH222" s="129"/>
      <c r="IR222" s="129"/>
      <c r="JB222" s="129"/>
    </row>
    <row xmlns:x14ac="http://schemas.microsoft.com/office/spreadsheetml/2009/9/ac" r="223" s="3" customFormat="true" x14ac:dyDescent="0.25">
      <c r="A223" s="386"/>
      <c r="B223" s="129"/>
      <c r="L223" s="129"/>
      <c r="V223" s="129"/>
      <c r="AF223" s="129"/>
      <c r="AP223" s="129"/>
      <c r="AZ223" s="129"/>
      <c r="BJ223" s="129"/>
      <c r="BT223" s="129"/>
      <c r="BU223" s="129"/>
      <c r="CD223" s="129"/>
      <c r="CE223" s="129"/>
      <c r="CN223" s="129"/>
      <c r="CX223" s="129"/>
      <c r="DH223" s="129"/>
      <c r="DR223" s="129"/>
      <c r="EB223" s="129"/>
      <c r="EL223" s="129"/>
      <c r="EV223" s="129"/>
      <c r="FF223" s="129"/>
      <c r="FP223" s="129"/>
      <c r="FZ223" s="129"/>
      <c r="GJ223" s="129"/>
      <c r="GT223" s="129"/>
      <c r="HD223" s="129"/>
      <c r="HN223" s="129"/>
      <c r="HX223" s="129"/>
      <c r="IH223" s="129"/>
      <c r="IR223" s="129"/>
      <c r="JB223" s="129"/>
    </row>
    <row xmlns:x14ac="http://schemas.microsoft.com/office/spreadsheetml/2009/9/ac" r="224" s="3" customFormat="true" x14ac:dyDescent="0.25">
      <c r="A224" s="386"/>
      <c r="B224" s="129"/>
      <c r="L224" s="129"/>
      <c r="V224" s="129"/>
      <c r="AF224" s="129"/>
      <c r="AP224" s="129"/>
      <c r="AZ224" s="129"/>
      <c r="BJ224" s="129"/>
      <c r="BT224" s="129"/>
      <c r="BU224" s="129"/>
      <c r="CD224" s="129"/>
      <c r="CE224" s="129"/>
      <c r="CN224" s="129"/>
      <c r="CX224" s="129"/>
      <c r="DH224" s="129"/>
      <c r="DR224" s="129"/>
      <c r="EB224" s="129"/>
      <c r="EL224" s="129"/>
      <c r="EV224" s="129"/>
      <c r="FF224" s="129"/>
      <c r="FP224" s="129"/>
      <c r="FZ224" s="129"/>
      <c r="GJ224" s="129"/>
      <c r="GT224" s="129"/>
      <c r="HD224" s="129"/>
      <c r="HN224" s="129"/>
      <c r="HX224" s="129"/>
      <c r="IH224" s="129"/>
      <c r="IR224" s="129"/>
      <c r="JB224" s="129"/>
    </row>
    <row xmlns:x14ac="http://schemas.microsoft.com/office/spreadsheetml/2009/9/ac" r="225" s="3" customFormat="true" x14ac:dyDescent="0.25">
      <c r="A225" s="386"/>
      <c r="B225" s="129"/>
      <c r="L225" s="129"/>
      <c r="V225" s="129"/>
      <c r="AF225" s="129"/>
      <c r="AP225" s="129"/>
      <c r="AZ225" s="129"/>
      <c r="BJ225" s="129"/>
      <c r="BT225" s="129"/>
      <c r="BU225" s="129"/>
      <c r="CD225" s="129"/>
      <c r="CE225" s="129"/>
      <c r="CN225" s="129"/>
      <c r="CX225" s="129"/>
      <c r="DH225" s="129"/>
      <c r="DR225" s="129"/>
      <c r="EB225" s="129"/>
      <c r="EL225" s="129"/>
      <c r="EV225" s="129"/>
      <c r="FF225" s="129"/>
      <c r="FP225" s="129"/>
      <c r="FZ225" s="129"/>
      <c r="GJ225" s="129"/>
      <c r="GT225" s="129"/>
      <c r="HD225" s="129"/>
      <c r="HN225" s="129"/>
      <c r="HX225" s="129"/>
      <c r="IH225" s="129"/>
      <c r="IR225" s="129"/>
      <c r="JB225" s="129"/>
    </row>
    <row xmlns:x14ac="http://schemas.microsoft.com/office/spreadsheetml/2009/9/ac" r="226" s="3" customFormat="true" x14ac:dyDescent="0.25">
      <c r="A226" s="386"/>
      <c r="B226" s="129"/>
      <c r="L226" s="129"/>
      <c r="V226" s="129"/>
      <c r="AF226" s="129"/>
      <c r="AP226" s="129"/>
      <c r="AZ226" s="129"/>
      <c r="BJ226" s="129"/>
      <c r="BT226" s="129"/>
      <c r="BU226" s="129"/>
      <c r="CD226" s="129"/>
      <c r="CE226" s="129"/>
      <c r="CN226" s="129"/>
      <c r="CX226" s="129"/>
      <c r="DH226" s="129"/>
      <c r="DR226" s="129"/>
      <c r="EB226" s="129"/>
      <c r="EL226" s="129"/>
      <c r="EV226" s="129"/>
      <c r="FF226" s="129"/>
      <c r="FP226" s="129"/>
      <c r="FZ226" s="129"/>
      <c r="GJ226" s="129"/>
      <c r="GT226" s="129"/>
      <c r="HD226" s="129"/>
      <c r="HN226" s="129"/>
      <c r="HX226" s="129"/>
      <c r="IH226" s="129"/>
      <c r="IR226" s="129"/>
      <c r="JB226" s="129"/>
    </row>
    <row xmlns:x14ac="http://schemas.microsoft.com/office/spreadsheetml/2009/9/ac" r="227" s="3" customFormat="true" x14ac:dyDescent="0.25">
      <c r="A227" s="386"/>
      <c r="B227" s="129"/>
      <c r="L227" s="129"/>
      <c r="V227" s="129"/>
      <c r="AF227" s="129"/>
      <c r="AP227" s="129"/>
      <c r="AZ227" s="129"/>
      <c r="BJ227" s="129"/>
      <c r="BT227" s="129"/>
      <c r="BU227" s="129"/>
      <c r="CD227" s="129"/>
      <c r="CE227" s="129"/>
      <c r="CN227" s="129"/>
      <c r="CX227" s="129"/>
      <c r="DH227" s="129"/>
      <c r="DR227" s="129"/>
      <c r="EB227" s="129"/>
      <c r="EL227" s="129"/>
      <c r="EV227" s="129"/>
      <c r="FF227" s="129"/>
      <c r="FP227" s="129"/>
      <c r="FZ227" s="129"/>
      <c r="GJ227" s="129"/>
      <c r="GT227" s="129"/>
      <c r="HD227" s="129"/>
      <c r="HN227" s="129"/>
      <c r="HX227" s="129"/>
      <c r="IH227" s="129"/>
      <c r="IR227" s="129"/>
      <c r="JB227" s="129"/>
    </row>
    <row xmlns:x14ac="http://schemas.microsoft.com/office/spreadsheetml/2009/9/ac" r="228" s="3" customFormat="true" x14ac:dyDescent="0.25">
      <c r="A228" s="386"/>
      <c r="B228" s="129"/>
      <c r="L228" s="129"/>
      <c r="V228" s="129"/>
      <c r="AF228" s="129"/>
      <c r="AP228" s="129"/>
      <c r="AZ228" s="129"/>
      <c r="BJ228" s="129"/>
      <c r="BT228" s="129"/>
      <c r="BU228" s="129"/>
      <c r="CD228" s="129"/>
      <c r="CE228" s="129"/>
      <c r="CN228" s="129"/>
      <c r="CX228" s="129"/>
      <c r="DH228" s="129"/>
      <c r="DR228" s="129"/>
      <c r="EB228" s="129"/>
      <c r="EL228" s="129"/>
      <c r="EV228" s="129"/>
      <c r="FF228" s="129"/>
      <c r="FP228" s="129"/>
      <c r="FZ228" s="129"/>
      <c r="GJ228" s="129"/>
      <c r="GT228" s="129"/>
      <c r="HD228" s="129"/>
      <c r="HN228" s="129"/>
      <c r="HX228" s="129"/>
      <c r="IH228" s="129"/>
      <c r="IR228" s="129"/>
      <c r="JB228" s="129"/>
    </row>
    <row xmlns:x14ac="http://schemas.microsoft.com/office/spreadsheetml/2009/9/ac" r="229" s="3" customFormat="true" x14ac:dyDescent="0.25">
      <c r="A229" s="386"/>
      <c r="B229" s="129"/>
      <c r="L229" s="129"/>
      <c r="V229" s="129"/>
      <c r="AF229" s="129"/>
      <c r="AP229" s="129"/>
      <c r="AZ229" s="129"/>
      <c r="BJ229" s="129"/>
      <c r="BT229" s="129"/>
      <c r="BU229" s="129"/>
      <c r="CD229" s="129"/>
      <c r="CE229" s="129"/>
      <c r="CN229" s="129"/>
      <c r="CX229" s="129"/>
      <c r="DH229" s="129"/>
      <c r="DR229" s="129"/>
      <c r="EB229" s="129"/>
      <c r="EL229" s="129"/>
      <c r="EV229" s="129"/>
      <c r="FF229" s="129"/>
      <c r="FP229" s="129"/>
      <c r="FZ229" s="129"/>
      <c r="GJ229" s="129"/>
      <c r="GT229" s="129"/>
      <c r="HD229" s="129"/>
      <c r="HN229" s="129"/>
      <c r="HX229" s="129"/>
      <c r="IH229" s="129"/>
      <c r="IR229" s="129"/>
      <c r="JB229" s="129"/>
    </row>
    <row xmlns:x14ac="http://schemas.microsoft.com/office/spreadsheetml/2009/9/ac" r="230" s="3" customFormat="true" x14ac:dyDescent="0.25">
      <c r="A230" s="386"/>
      <c r="B230" s="129"/>
      <c r="L230" s="129"/>
      <c r="V230" s="129"/>
      <c r="AF230" s="129"/>
      <c r="AP230" s="129"/>
      <c r="AZ230" s="129"/>
      <c r="BJ230" s="129"/>
      <c r="BT230" s="129"/>
      <c r="BU230" s="129"/>
      <c r="CD230" s="129"/>
      <c r="CE230" s="129"/>
      <c r="CN230" s="129"/>
      <c r="CX230" s="129"/>
      <c r="DH230" s="129"/>
      <c r="DR230" s="129"/>
      <c r="EB230" s="129"/>
      <c r="EL230" s="129"/>
      <c r="EV230" s="129"/>
      <c r="FF230" s="129"/>
      <c r="FP230" s="129"/>
      <c r="FZ230" s="129"/>
      <c r="GJ230" s="129"/>
      <c r="GT230" s="129"/>
      <c r="HD230" s="129"/>
      <c r="HN230" s="129"/>
      <c r="HX230" s="129"/>
      <c r="IH230" s="129"/>
      <c r="IR230" s="129"/>
      <c r="JB230" s="129"/>
    </row>
    <row xmlns:x14ac="http://schemas.microsoft.com/office/spreadsheetml/2009/9/ac" r="231" s="3" customFormat="true" x14ac:dyDescent="0.25">
      <c r="A231" s="386"/>
      <c r="B231" s="129"/>
      <c r="L231" s="129"/>
      <c r="V231" s="129"/>
      <c r="AF231" s="129"/>
      <c r="AP231" s="129"/>
      <c r="AZ231" s="129"/>
      <c r="BJ231" s="129"/>
      <c r="BT231" s="129"/>
      <c r="BU231" s="129"/>
      <c r="CD231" s="129"/>
      <c r="CE231" s="129"/>
      <c r="CN231" s="129"/>
      <c r="CX231" s="129"/>
      <c r="DH231" s="129"/>
      <c r="DR231" s="129"/>
      <c r="EB231" s="129"/>
      <c r="EL231" s="129"/>
      <c r="EV231" s="129"/>
      <c r="FF231" s="129"/>
      <c r="FP231" s="129"/>
      <c r="FZ231" s="129"/>
      <c r="GJ231" s="129"/>
      <c r="GT231" s="129"/>
      <c r="HD231" s="129"/>
      <c r="HN231" s="129"/>
      <c r="HX231" s="129"/>
      <c r="IH231" s="129"/>
      <c r="IR231" s="129"/>
      <c r="JB231" s="129"/>
    </row>
    <row xmlns:x14ac="http://schemas.microsoft.com/office/spreadsheetml/2009/9/ac" r="232" s="3" customFormat="true" x14ac:dyDescent="0.25">
      <c r="A232" s="386"/>
      <c r="B232" s="129"/>
      <c r="L232" s="129"/>
      <c r="V232" s="129"/>
      <c r="AF232" s="129"/>
      <c r="AP232" s="129"/>
      <c r="AZ232" s="129"/>
      <c r="BJ232" s="129"/>
      <c r="BT232" s="129"/>
      <c r="BU232" s="129"/>
      <c r="CD232" s="129"/>
      <c r="CE232" s="129"/>
      <c r="CN232" s="129"/>
      <c r="CX232" s="129"/>
      <c r="DH232" s="129"/>
      <c r="DR232" s="129"/>
      <c r="EB232" s="129"/>
      <c r="EL232" s="129"/>
      <c r="EV232" s="129"/>
      <c r="FF232" s="129"/>
      <c r="FP232" s="129"/>
      <c r="FZ232" s="129"/>
      <c r="GJ232" s="129"/>
      <c r="GT232" s="129"/>
      <c r="HD232" s="129"/>
      <c r="HN232" s="129"/>
      <c r="HX232" s="129"/>
      <c r="IH232" s="129"/>
      <c r="IR232" s="129"/>
      <c r="JB232" s="129"/>
    </row>
    <row xmlns:x14ac="http://schemas.microsoft.com/office/spreadsheetml/2009/9/ac" r="233" s="3" customFormat="true" x14ac:dyDescent="0.25">
      <c r="A233" s="386"/>
      <c r="B233" s="129"/>
      <c r="L233" s="129"/>
      <c r="V233" s="129"/>
      <c r="AF233" s="129"/>
      <c r="AP233" s="129"/>
      <c r="AZ233" s="129"/>
      <c r="BJ233" s="129"/>
      <c r="BT233" s="129"/>
      <c r="BU233" s="129"/>
      <c r="CD233" s="129"/>
      <c r="CE233" s="129"/>
      <c r="CN233" s="129"/>
      <c r="CX233" s="129"/>
      <c r="DH233" s="129"/>
      <c r="DR233" s="129"/>
      <c r="EB233" s="129"/>
      <c r="EL233" s="129"/>
      <c r="EV233" s="129"/>
      <c r="FF233" s="129"/>
      <c r="FP233" s="129"/>
      <c r="FZ233" s="129"/>
      <c r="GJ233" s="129"/>
      <c r="GT233" s="129"/>
      <c r="HD233" s="129"/>
      <c r="HN233" s="129"/>
      <c r="HX233" s="129"/>
      <c r="IH233" s="129"/>
      <c r="IR233" s="129"/>
      <c r="JB233" s="129"/>
    </row>
    <row xmlns:x14ac="http://schemas.microsoft.com/office/spreadsheetml/2009/9/ac" r="234" s="3" customFormat="true" x14ac:dyDescent="0.25">
      <c r="A234" s="386"/>
      <c r="B234" s="129"/>
      <c r="L234" s="129"/>
      <c r="V234" s="129"/>
      <c r="AF234" s="129"/>
      <c r="AP234" s="129"/>
      <c r="AZ234" s="129"/>
      <c r="BJ234" s="129"/>
      <c r="BT234" s="129"/>
      <c r="BU234" s="129"/>
      <c r="CD234" s="129"/>
      <c r="CE234" s="129"/>
      <c r="CN234" s="129"/>
      <c r="CX234" s="129"/>
      <c r="DH234" s="129"/>
      <c r="DR234" s="129"/>
      <c r="EB234" s="129"/>
      <c r="EL234" s="129"/>
      <c r="EV234" s="129"/>
      <c r="FF234" s="129"/>
      <c r="FP234" s="129"/>
      <c r="FZ234" s="129"/>
      <c r="GJ234" s="129"/>
      <c r="GT234" s="129"/>
      <c r="HD234" s="129"/>
      <c r="HN234" s="129"/>
      <c r="HX234" s="129"/>
      <c r="IH234" s="129"/>
      <c r="IR234" s="129"/>
      <c r="JB234" s="129"/>
    </row>
    <row xmlns:x14ac="http://schemas.microsoft.com/office/spreadsheetml/2009/9/ac" r="235" s="3" customFormat="true" x14ac:dyDescent="0.25">
      <c r="A235" s="386"/>
      <c r="B235" s="129"/>
      <c r="L235" s="129"/>
      <c r="V235" s="129"/>
      <c r="AF235" s="129"/>
      <c r="AP235" s="129"/>
      <c r="AZ235" s="129"/>
      <c r="BJ235" s="129"/>
      <c r="BT235" s="129"/>
      <c r="BU235" s="129"/>
      <c r="CD235" s="129"/>
      <c r="CE235" s="129"/>
      <c r="CN235" s="129"/>
      <c r="CX235" s="129"/>
      <c r="DH235" s="129"/>
      <c r="DR235" s="129"/>
      <c r="EB235" s="129"/>
      <c r="EL235" s="129"/>
      <c r="EV235" s="129"/>
      <c r="FF235" s="129"/>
      <c r="FP235" s="129"/>
      <c r="FZ235" s="129"/>
      <c r="GJ235" s="129"/>
      <c r="GT235" s="129"/>
      <c r="HD235" s="129"/>
      <c r="HN235" s="129"/>
      <c r="HX235" s="129"/>
      <c r="IH235" s="129"/>
      <c r="IR235" s="129"/>
      <c r="JB235" s="129"/>
    </row>
    <row xmlns:x14ac="http://schemas.microsoft.com/office/spreadsheetml/2009/9/ac" r="236" s="3" customFormat="true" x14ac:dyDescent="0.25">
      <c r="A236" s="386"/>
      <c r="B236" s="129"/>
      <c r="L236" s="129"/>
      <c r="V236" s="129"/>
      <c r="AF236" s="129"/>
      <c r="AP236" s="129"/>
      <c r="AZ236" s="129"/>
      <c r="BJ236" s="129"/>
      <c r="BT236" s="129"/>
      <c r="BU236" s="129"/>
      <c r="CD236" s="129"/>
      <c r="CE236" s="129"/>
      <c r="CN236" s="129"/>
      <c r="CX236" s="129"/>
      <c r="DH236" s="129"/>
      <c r="DR236" s="129"/>
      <c r="EB236" s="129"/>
      <c r="EL236" s="129"/>
      <c r="EV236" s="129"/>
      <c r="FF236" s="129"/>
      <c r="FP236" s="129"/>
      <c r="FZ236" s="129"/>
      <c r="GJ236" s="129"/>
      <c r="GT236" s="129"/>
      <c r="HD236" s="129"/>
      <c r="HN236" s="129"/>
      <c r="HX236" s="129"/>
      <c r="IH236" s="129"/>
      <c r="IR236" s="129"/>
      <c r="JB236" s="129"/>
    </row>
    <row xmlns:x14ac="http://schemas.microsoft.com/office/spreadsheetml/2009/9/ac" r="237" s="3" customFormat="true" x14ac:dyDescent="0.25">
      <c r="A237" s="386"/>
      <c r="B237" s="129"/>
      <c r="L237" s="129"/>
      <c r="V237" s="129"/>
      <c r="AF237" s="129"/>
      <c r="AP237" s="129"/>
      <c r="AZ237" s="129"/>
      <c r="BJ237" s="129"/>
      <c r="BT237" s="129"/>
      <c r="BU237" s="129"/>
      <c r="CD237" s="129"/>
      <c r="CE237" s="129"/>
      <c r="CN237" s="129"/>
      <c r="CX237" s="129"/>
      <c r="DH237" s="129"/>
      <c r="DR237" s="129"/>
      <c r="EB237" s="129"/>
      <c r="EL237" s="129"/>
      <c r="EV237" s="129"/>
      <c r="FF237" s="129"/>
      <c r="FP237" s="129"/>
      <c r="FZ237" s="129"/>
      <c r="GJ237" s="129"/>
      <c r="GT237" s="129"/>
      <c r="HD237" s="129"/>
      <c r="HN237" s="129"/>
      <c r="HX237" s="129"/>
      <c r="IH237" s="129"/>
      <c r="IR237" s="129"/>
      <c r="JB237" s="129"/>
    </row>
    <row xmlns:x14ac="http://schemas.microsoft.com/office/spreadsheetml/2009/9/ac" r="238" s="3" customFormat="true" x14ac:dyDescent="0.25">
      <c r="A238" s="386"/>
      <c r="B238" s="129"/>
      <c r="L238" s="129"/>
      <c r="V238" s="129"/>
      <c r="AF238" s="129"/>
      <c r="AP238" s="129"/>
      <c r="AZ238" s="129"/>
      <c r="BJ238" s="129"/>
      <c r="BT238" s="129"/>
      <c r="BU238" s="129"/>
      <c r="CD238" s="129"/>
      <c r="CE238" s="129"/>
      <c r="CN238" s="129"/>
      <c r="CX238" s="129"/>
      <c r="DH238" s="129"/>
      <c r="DR238" s="129"/>
      <c r="EB238" s="129"/>
      <c r="EL238" s="129"/>
      <c r="EV238" s="129"/>
      <c r="FF238" s="129"/>
      <c r="FP238" s="129"/>
      <c r="FZ238" s="129"/>
      <c r="GJ238" s="129"/>
      <c r="GT238" s="129"/>
      <c r="HD238" s="129"/>
      <c r="HN238" s="129"/>
      <c r="HX238" s="129"/>
      <c r="IH238" s="129"/>
      <c r="IR238" s="129"/>
      <c r="JB238" s="129"/>
    </row>
    <row xmlns:x14ac="http://schemas.microsoft.com/office/spreadsheetml/2009/9/ac" r="239" s="3" customFormat="true" x14ac:dyDescent="0.25">
      <c r="A239" s="386"/>
      <c r="B239" s="129"/>
      <c r="L239" s="129"/>
      <c r="V239" s="129"/>
      <c r="AF239" s="129"/>
      <c r="AP239" s="129"/>
      <c r="AZ239" s="129"/>
      <c r="BJ239" s="129"/>
      <c r="BT239" s="129"/>
      <c r="BU239" s="129"/>
      <c r="CD239" s="129"/>
      <c r="CE239" s="129"/>
      <c r="CN239" s="129"/>
      <c r="CX239" s="129"/>
      <c r="DH239" s="129"/>
      <c r="DR239" s="129"/>
      <c r="EB239" s="129"/>
      <c r="EL239" s="129"/>
      <c r="EV239" s="129"/>
      <c r="FF239" s="129"/>
      <c r="FP239" s="129"/>
      <c r="FZ239" s="129"/>
      <c r="GJ239" s="129"/>
      <c r="GT239" s="129"/>
      <c r="HD239" s="129"/>
      <c r="HN239" s="129"/>
      <c r="HX239" s="129"/>
      <c r="IH239" s="129"/>
      <c r="IR239" s="129"/>
      <c r="JB239" s="129"/>
    </row>
    <row xmlns:x14ac="http://schemas.microsoft.com/office/spreadsheetml/2009/9/ac" r="240" s="3" customFormat="true" x14ac:dyDescent="0.25">
      <c r="A240" s="386"/>
      <c r="B240" s="129"/>
      <c r="L240" s="129"/>
      <c r="V240" s="129"/>
      <c r="AF240" s="129"/>
      <c r="AP240" s="129"/>
      <c r="AZ240" s="129"/>
      <c r="BJ240" s="129"/>
      <c r="BT240" s="129"/>
      <c r="BU240" s="129"/>
      <c r="CD240" s="129"/>
      <c r="CE240" s="129"/>
      <c r="CN240" s="129"/>
      <c r="CX240" s="129"/>
      <c r="DH240" s="129"/>
      <c r="DR240" s="129"/>
      <c r="EB240" s="129"/>
      <c r="EL240" s="129"/>
      <c r="EV240" s="129"/>
      <c r="FF240" s="129"/>
      <c r="FP240" s="129"/>
      <c r="FZ240" s="129"/>
      <c r="GJ240" s="129"/>
      <c r="GT240" s="129"/>
      <c r="HD240" s="129"/>
      <c r="HN240" s="129"/>
      <c r="HX240" s="129"/>
      <c r="IH240" s="129"/>
      <c r="IR240" s="129"/>
      <c r="JB240" s="129"/>
    </row>
    <row xmlns:x14ac="http://schemas.microsoft.com/office/spreadsheetml/2009/9/ac" r="241" s="3" customFormat="true" x14ac:dyDescent="0.25">
      <c r="A241" s="386"/>
      <c r="B241" s="129"/>
      <c r="L241" s="129"/>
      <c r="V241" s="129"/>
      <c r="AF241" s="129"/>
      <c r="AP241" s="129"/>
      <c r="AZ241" s="129"/>
      <c r="BJ241" s="129"/>
      <c r="BT241" s="129"/>
      <c r="BU241" s="129"/>
      <c r="CD241" s="129"/>
      <c r="CE241" s="129"/>
      <c r="CN241" s="129"/>
      <c r="CX241" s="129"/>
      <c r="DH241" s="129"/>
      <c r="DR241" s="129"/>
      <c r="EB241" s="129"/>
      <c r="EL241" s="129"/>
      <c r="EV241" s="129"/>
      <c r="FF241" s="129"/>
      <c r="FP241" s="129"/>
      <c r="FZ241" s="129"/>
      <c r="GJ241" s="129"/>
      <c r="GT241" s="129"/>
      <c r="HD241" s="129"/>
      <c r="HN241" s="129"/>
      <c r="HX241" s="129"/>
      <c r="IH241" s="129"/>
      <c r="IR241" s="129"/>
      <c r="JB241" s="129"/>
    </row>
    <row xmlns:x14ac="http://schemas.microsoft.com/office/spreadsheetml/2009/9/ac" r="242" s="3" customFormat="true" x14ac:dyDescent="0.25">
      <c r="A242" s="386"/>
      <c r="B242" s="129"/>
      <c r="L242" s="129"/>
      <c r="V242" s="129"/>
      <c r="AF242" s="129"/>
      <c r="AP242" s="129"/>
      <c r="AZ242" s="129"/>
      <c r="BJ242" s="129"/>
      <c r="BT242" s="129"/>
      <c r="BU242" s="129"/>
      <c r="CD242" s="129"/>
      <c r="CE242" s="129"/>
      <c r="CN242" s="129"/>
      <c r="CX242" s="129"/>
      <c r="DH242" s="129"/>
      <c r="DR242" s="129"/>
      <c r="EB242" s="129"/>
      <c r="EL242" s="129"/>
      <c r="EV242" s="129"/>
      <c r="FF242" s="129"/>
      <c r="FP242" s="129"/>
      <c r="FZ242" s="129"/>
      <c r="GJ242" s="129"/>
      <c r="GT242" s="129"/>
      <c r="HD242" s="129"/>
      <c r="HN242" s="129"/>
      <c r="HX242" s="129"/>
      <c r="IH242" s="129"/>
      <c r="IR242" s="129"/>
      <c r="JB242" s="129"/>
    </row>
    <row xmlns:x14ac="http://schemas.microsoft.com/office/spreadsheetml/2009/9/ac" r="243" s="3" customFormat="true" x14ac:dyDescent="0.25">
      <c r="A243" s="386"/>
      <c r="B243" s="129"/>
      <c r="L243" s="129"/>
      <c r="V243" s="129"/>
      <c r="AF243" s="129"/>
      <c r="AP243" s="129"/>
      <c r="AZ243" s="129"/>
      <c r="BJ243" s="129"/>
      <c r="BT243" s="129"/>
      <c r="BU243" s="129"/>
      <c r="CD243" s="129"/>
      <c r="CE243" s="129"/>
      <c r="CN243" s="129"/>
      <c r="CX243" s="129"/>
      <c r="DH243" s="129"/>
      <c r="DR243" s="129"/>
      <c r="EB243" s="129"/>
      <c r="EL243" s="129"/>
      <c r="EV243" s="129"/>
      <c r="FF243" s="129"/>
      <c r="FP243" s="129"/>
      <c r="FZ243" s="129"/>
      <c r="GJ243" s="129"/>
      <c r="GT243" s="129"/>
      <c r="HD243" s="129"/>
      <c r="HN243" s="129"/>
      <c r="HX243" s="129"/>
      <c r="IH243" s="129"/>
      <c r="IR243" s="129"/>
      <c r="JB243" s="129"/>
    </row>
    <row xmlns:x14ac="http://schemas.microsoft.com/office/spreadsheetml/2009/9/ac" r="244" s="3" customFormat="true" x14ac:dyDescent="0.25">
      <c r="A244" s="386"/>
      <c r="B244" s="129"/>
      <c r="L244" s="129"/>
      <c r="V244" s="129"/>
      <c r="AF244" s="129"/>
      <c r="AP244" s="129"/>
      <c r="AZ244" s="129"/>
      <c r="BJ244" s="129"/>
      <c r="BT244" s="129"/>
      <c r="BU244" s="129"/>
      <c r="CD244" s="129"/>
      <c r="CE244" s="129"/>
      <c r="CN244" s="129"/>
      <c r="CX244" s="129"/>
      <c r="DH244" s="129"/>
      <c r="DR244" s="129"/>
      <c r="EB244" s="129"/>
      <c r="EL244" s="129"/>
      <c r="EV244" s="129"/>
      <c r="FF244" s="129"/>
      <c r="FP244" s="129"/>
      <c r="FZ244" s="129"/>
      <c r="GJ244" s="129"/>
      <c r="GT244" s="129"/>
      <c r="HD244" s="129"/>
      <c r="HN244" s="129"/>
      <c r="HX244" s="129"/>
      <c r="IH244" s="129"/>
      <c r="IR244" s="129"/>
      <c r="JB244" s="129"/>
    </row>
    <row xmlns:x14ac="http://schemas.microsoft.com/office/spreadsheetml/2009/9/ac" r="245" s="3" customFormat="true" x14ac:dyDescent="0.25">
      <c r="A245" s="386"/>
      <c r="B245" s="129"/>
      <c r="L245" s="129"/>
      <c r="V245" s="129"/>
      <c r="AF245" s="129"/>
      <c r="AP245" s="129"/>
      <c r="AZ245" s="129"/>
      <c r="BJ245" s="129"/>
      <c r="BT245" s="129"/>
      <c r="BU245" s="129"/>
      <c r="CD245" s="129"/>
      <c r="CE245" s="129"/>
      <c r="CN245" s="129"/>
      <c r="CX245" s="129"/>
      <c r="DH245" s="129"/>
      <c r="DR245" s="129"/>
      <c r="EB245" s="129"/>
      <c r="EL245" s="129"/>
      <c r="EV245" s="129"/>
      <c r="FF245" s="129"/>
      <c r="FP245" s="129"/>
      <c r="FZ245" s="129"/>
      <c r="GJ245" s="129"/>
      <c r="GT245" s="129"/>
      <c r="HD245" s="129"/>
      <c r="HN245" s="129"/>
      <c r="HX245" s="129"/>
      <c r="IH245" s="129"/>
      <c r="IR245" s="129"/>
      <c r="JB245" s="129"/>
    </row>
    <row xmlns:x14ac="http://schemas.microsoft.com/office/spreadsheetml/2009/9/ac" r="246" s="3" customFormat="true" x14ac:dyDescent="0.25">
      <c r="A246" s="386"/>
      <c r="B246" s="129"/>
      <c r="L246" s="129"/>
      <c r="V246" s="129"/>
      <c r="AF246" s="129"/>
      <c r="AP246" s="129"/>
      <c r="AZ246" s="129"/>
      <c r="BJ246" s="129"/>
      <c r="BT246" s="129"/>
      <c r="BU246" s="129"/>
      <c r="CD246" s="129"/>
      <c r="CE246" s="129"/>
      <c r="CN246" s="129"/>
      <c r="CX246" s="129"/>
      <c r="DH246" s="129"/>
      <c r="DR246" s="129"/>
      <c r="EB246" s="129"/>
      <c r="EL246" s="129"/>
      <c r="EV246" s="129"/>
      <c r="FF246" s="129"/>
      <c r="FP246" s="129"/>
      <c r="FZ246" s="129"/>
      <c r="GJ246" s="129"/>
      <c r="GT246" s="129"/>
      <c r="HD246" s="129"/>
      <c r="HN246" s="129"/>
      <c r="HX246" s="129"/>
      <c r="IH246" s="129"/>
      <c r="IR246" s="129"/>
      <c r="JB246" s="129"/>
    </row>
    <row xmlns:x14ac="http://schemas.microsoft.com/office/spreadsheetml/2009/9/ac" r="247" s="3" customFormat="true" x14ac:dyDescent="0.25">
      <c r="A247" s="386"/>
      <c r="B247" s="129"/>
      <c r="L247" s="129"/>
      <c r="V247" s="129"/>
      <c r="AF247" s="129"/>
      <c r="AP247" s="129"/>
      <c r="AZ247" s="129"/>
      <c r="BJ247" s="129"/>
      <c r="BT247" s="129"/>
      <c r="BU247" s="129"/>
      <c r="CD247" s="129"/>
      <c r="CE247" s="129"/>
      <c r="CN247" s="129"/>
      <c r="CX247" s="129"/>
      <c r="DH247" s="129"/>
      <c r="DR247" s="129"/>
      <c r="EB247" s="129"/>
      <c r="EL247" s="129"/>
      <c r="EV247" s="129"/>
      <c r="FF247" s="129"/>
      <c r="FP247" s="129"/>
      <c r="FZ247" s="129"/>
      <c r="GJ247" s="129"/>
      <c r="GT247" s="129"/>
      <c r="HD247" s="129"/>
      <c r="HN247" s="129"/>
      <c r="HX247" s="129"/>
      <c r="IH247" s="129"/>
      <c r="IR247" s="129"/>
      <c r="JB247" s="129"/>
    </row>
    <row xmlns:x14ac="http://schemas.microsoft.com/office/spreadsheetml/2009/9/ac" r="248" s="3" customFormat="true" x14ac:dyDescent="0.25">
      <c r="A248" s="386"/>
      <c r="B248" s="129"/>
      <c r="L248" s="129"/>
      <c r="V248" s="129"/>
      <c r="AF248" s="129"/>
      <c r="AP248" s="129"/>
      <c r="AZ248" s="129"/>
      <c r="BJ248" s="129"/>
      <c r="BT248" s="129"/>
      <c r="BU248" s="129"/>
      <c r="CD248" s="129"/>
      <c r="CE248" s="129"/>
      <c r="CN248" s="129"/>
      <c r="CX248" s="129"/>
      <c r="DH248" s="129"/>
      <c r="DR248" s="129"/>
      <c r="EB248" s="129"/>
      <c r="EL248" s="129"/>
      <c r="EV248" s="129"/>
      <c r="FF248" s="129"/>
      <c r="FP248" s="129"/>
      <c r="FZ248" s="129"/>
      <c r="GJ248" s="129"/>
      <c r="GT248" s="129"/>
      <c r="HD248" s="129"/>
      <c r="HN248" s="129"/>
      <c r="HX248" s="129"/>
      <c r="IH248" s="129"/>
      <c r="IR248" s="129"/>
      <c r="JB248" s="129"/>
    </row>
    <row xmlns:x14ac="http://schemas.microsoft.com/office/spreadsheetml/2009/9/ac" r="249" s="3" customFormat="true" x14ac:dyDescent="0.25">
      <c r="A249" s="386"/>
      <c r="B249" s="129"/>
      <c r="L249" s="129"/>
      <c r="V249" s="129"/>
      <c r="AF249" s="129"/>
      <c r="AP249" s="129"/>
      <c r="AZ249" s="129"/>
      <c r="BJ249" s="129"/>
      <c r="BT249" s="129"/>
      <c r="BU249" s="129"/>
      <c r="CD249" s="129"/>
      <c r="CE249" s="129"/>
      <c r="CN249" s="129"/>
      <c r="CX249" s="129"/>
      <c r="DH249" s="129"/>
      <c r="DR249" s="129"/>
      <c r="EB249" s="129"/>
      <c r="EL249" s="129"/>
      <c r="EV249" s="129"/>
      <c r="FF249" s="129"/>
      <c r="FP249" s="129"/>
      <c r="FZ249" s="129"/>
      <c r="GJ249" s="129"/>
      <c r="GT249" s="129"/>
      <c r="HD249" s="129"/>
      <c r="HN249" s="129"/>
      <c r="HX249" s="129"/>
      <c r="IH249" s="129"/>
      <c r="IR249" s="129"/>
      <c r="JB249" s="129"/>
    </row>
    <row xmlns:x14ac="http://schemas.microsoft.com/office/spreadsheetml/2009/9/ac" r="250" s="3" customFormat="true" x14ac:dyDescent="0.25">
      <c r="A250" s="386"/>
      <c r="B250" s="129"/>
      <c r="L250" s="129"/>
      <c r="V250" s="129"/>
      <c r="AF250" s="129"/>
      <c r="AP250" s="129"/>
      <c r="AZ250" s="129"/>
      <c r="BJ250" s="129"/>
      <c r="BT250" s="129"/>
      <c r="BU250" s="129"/>
      <c r="CD250" s="129"/>
      <c r="CE250" s="129"/>
      <c r="CN250" s="129"/>
      <c r="CX250" s="129"/>
      <c r="DH250" s="129"/>
      <c r="DR250" s="129"/>
      <c r="EB250" s="129"/>
      <c r="EL250" s="129"/>
      <c r="EV250" s="129"/>
      <c r="FF250" s="129"/>
      <c r="FP250" s="129"/>
      <c r="FZ250" s="129"/>
      <c r="GJ250" s="129"/>
      <c r="GT250" s="129"/>
      <c r="HD250" s="129"/>
      <c r="HN250" s="129"/>
      <c r="HX250" s="129"/>
      <c r="IH250" s="129"/>
      <c r="IR250" s="129"/>
      <c r="JB250" s="129"/>
    </row>
    <row xmlns:x14ac="http://schemas.microsoft.com/office/spreadsheetml/2009/9/ac" r="251" s="3" customFormat="true" x14ac:dyDescent="0.25">
      <c r="A251" s="386"/>
      <c r="B251" s="129"/>
      <c r="L251" s="129"/>
      <c r="V251" s="129"/>
      <c r="AF251" s="129"/>
      <c r="AP251" s="129"/>
      <c r="AZ251" s="129"/>
      <c r="BJ251" s="129"/>
      <c r="BT251" s="129"/>
      <c r="BU251" s="129"/>
      <c r="CD251" s="129"/>
      <c r="CE251" s="129"/>
      <c r="CN251" s="129"/>
      <c r="CX251" s="129"/>
      <c r="DH251" s="129"/>
      <c r="DR251" s="129"/>
      <c r="EB251" s="129"/>
      <c r="EL251" s="129"/>
      <c r="EV251" s="129"/>
      <c r="FF251" s="129"/>
      <c r="FP251" s="129"/>
      <c r="FZ251" s="129"/>
      <c r="GJ251" s="129"/>
      <c r="GT251" s="129"/>
      <c r="HD251" s="129"/>
      <c r="HN251" s="129"/>
      <c r="HX251" s="129"/>
      <c r="IH251" s="129"/>
      <c r="IR251" s="129"/>
      <c r="JB251" s="129"/>
    </row>
    <row xmlns:x14ac="http://schemas.microsoft.com/office/spreadsheetml/2009/9/ac" r="252" s="3" customFormat="true" x14ac:dyDescent="0.25">
      <c r="A252" s="386"/>
      <c r="B252" s="129"/>
      <c r="L252" s="129"/>
      <c r="V252" s="129"/>
      <c r="AF252" s="129"/>
      <c r="AP252" s="129"/>
      <c r="AZ252" s="129"/>
      <c r="BJ252" s="129"/>
      <c r="BT252" s="129"/>
      <c r="BU252" s="129"/>
      <c r="CD252" s="129"/>
      <c r="CE252" s="129"/>
      <c r="CN252" s="129"/>
      <c r="CX252" s="129"/>
      <c r="DH252" s="129"/>
      <c r="DR252" s="129"/>
      <c r="EB252" s="129"/>
      <c r="EL252" s="129"/>
      <c r="EV252" s="129"/>
      <c r="FF252" s="129"/>
      <c r="FP252" s="129"/>
      <c r="FZ252" s="129"/>
      <c r="GJ252" s="129"/>
      <c r="GT252" s="129"/>
      <c r="HD252" s="129"/>
      <c r="HN252" s="129"/>
      <c r="HX252" s="129"/>
      <c r="IH252" s="129"/>
      <c r="IR252" s="129"/>
      <c r="JB252" s="129"/>
    </row>
    <row xmlns:x14ac="http://schemas.microsoft.com/office/spreadsheetml/2009/9/ac" r="253" s="3" customFormat="true" x14ac:dyDescent="0.25">
      <c r="A253" s="386"/>
      <c r="B253" s="129"/>
      <c r="L253" s="129"/>
      <c r="V253" s="129"/>
      <c r="AF253" s="129"/>
      <c r="AP253" s="129"/>
      <c r="AZ253" s="129"/>
      <c r="BJ253" s="129"/>
      <c r="BT253" s="129"/>
      <c r="BU253" s="129"/>
      <c r="CD253" s="129"/>
      <c r="CE253" s="129"/>
      <c r="CN253" s="129"/>
      <c r="CX253" s="129"/>
      <c r="DH253" s="129"/>
      <c r="DR253" s="129"/>
      <c r="EB253" s="129"/>
      <c r="EL253" s="129"/>
      <c r="EV253" s="129"/>
      <c r="FF253" s="129"/>
      <c r="FP253" s="129"/>
      <c r="FZ253" s="129"/>
      <c r="GJ253" s="129"/>
      <c r="GT253" s="129"/>
      <c r="HD253" s="129"/>
      <c r="HN253" s="129"/>
      <c r="HX253" s="129"/>
      <c r="IH253" s="129"/>
      <c r="IR253" s="129"/>
      <c r="JB253" s="129"/>
    </row>
    <row xmlns:x14ac="http://schemas.microsoft.com/office/spreadsheetml/2009/9/ac" r="254" s="3" customFormat="true" x14ac:dyDescent="0.25">
      <c r="A254" s="386"/>
      <c r="B254" s="129"/>
      <c r="L254" s="129"/>
      <c r="V254" s="129"/>
      <c r="AF254" s="129"/>
      <c r="AP254" s="129"/>
      <c r="AZ254" s="129"/>
      <c r="BJ254" s="129"/>
      <c r="BT254" s="129"/>
      <c r="BU254" s="129"/>
      <c r="CD254" s="129"/>
      <c r="CE254" s="129"/>
      <c r="CN254" s="129"/>
      <c r="CX254" s="129"/>
      <c r="DH254" s="129"/>
      <c r="DR254" s="129"/>
      <c r="EB254" s="129"/>
      <c r="EL254" s="129"/>
      <c r="EV254" s="129"/>
      <c r="FF254" s="129"/>
      <c r="FP254" s="129"/>
      <c r="FZ254" s="129"/>
      <c r="GJ254" s="129"/>
      <c r="GT254" s="129"/>
      <c r="HD254" s="129"/>
      <c r="HN254" s="129"/>
      <c r="HX254" s="129"/>
      <c r="IH254" s="129"/>
      <c r="IR254" s="129"/>
      <c r="JB254" s="129"/>
    </row>
    <row xmlns:x14ac="http://schemas.microsoft.com/office/spreadsheetml/2009/9/ac" r="255" s="3" customFormat="true" x14ac:dyDescent="0.25">
      <c r="A255" s="386"/>
      <c r="B255" s="129"/>
      <c r="L255" s="129"/>
      <c r="V255" s="129"/>
      <c r="AF255" s="129"/>
      <c r="AP255" s="129"/>
      <c r="AZ255" s="129"/>
      <c r="BJ255" s="129"/>
      <c r="BT255" s="129"/>
      <c r="BU255" s="129"/>
      <c r="CD255" s="129"/>
      <c r="CE255" s="129"/>
      <c r="CN255" s="129"/>
      <c r="CX255" s="129"/>
      <c r="DH255" s="129"/>
      <c r="DR255" s="129"/>
      <c r="EB255" s="129"/>
      <c r="EL255" s="129"/>
      <c r="EV255" s="129"/>
      <c r="FF255" s="129"/>
      <c r="FP255" s="129"/>
      <c r="FZ255" s="129"/>
      <c r="GJ255" s="129"/>
      <c r="GT255" s="129"/>
      <c r="HD255" s="129"/>
      <c r="HN255" s="129"/>
      <c r="HX255" s="129"/>
      <c r="IH255" s="129"/>
      <c r="IR255" s="129"/>
      <c r="JB255" s="129"/>
    </row>
    <row xmlns:x14ac="http://schemas.microsoft.com/office/spreadsheetml/2009/9/ac" r="256" s="3" customFormat="true" x14ac:dyDescent="0.25">
      <c r="A256" s="386"/>
      <c r="B256" s="129"/>
      <c r="L256" s="129"/>
      <c r="V256" s="129"/>
      <c r="AF256" s="129"/>
      <c r="AP256" s="129"/>
      <c r="AZ256" s="129"/>
      <c r="BJ256" s="129"/>
      <c r="BT256" s="129"/>
      <c r="BU256" s="129"/>
      <c r="CD256" s="129"/>
      <c r="CE256" s="129"/>
      <c r="CN256" s="129"/>
      <c r="CX256" s="129"/>
      <c r="DH256" s="129"/>
      <c r="DR256" s="129"/>
      <c r="EB256" s="129"/>
      <c r="EL256" s="129"/>
      <c r="EV256" s="129"/>
      <c r="FF256" s="129"/>
      <c r="FP256" s="129"/>
      <c r="FZ256" s="129"/>
      <c r="GJ256" s="129"/>
      <c r="GT256" s="129"/>
      <c r="HD256" s="129"/>
      <c r="HN256" s="129"/>
      <c r="HX256" s="129"/>
      <c r="IH256" s="129"/>
      <c r="IR256" s="129"/>
      <c r="JB256" s="129"/>
    </row>
    <row xmlns:x14ac="http://schemas.microsoft.com/office/spreadsheetml/2009/9/ac" r="257" s="3" customFormat="true" x14ac:dyDescent="0.25">
      <c r="A257" s="386"/>
      <c r="B257" s="129"/>
      <c r="L257" s="129"/>
      <c r="V257" s="129"/>
      <c r="AF257" s="129"/>
      <c r="AP257" s="129"/>
      <c r="AZ257" s="129"/>
      <c r="BJ257" s="129"/>
      <c r="BT257" s="129"/>
      <c r="BU257" s="129"/>
      <c r="CD257" s="129"/>
      <c r="CE257" s="129"/>
      <c r="CN257" s="129"/>
      <c r="CX257" s="129"/>
      <c r="DH257" s="129"/>
      <c r="DR257" s="129"/>
      <c r="EB257" s="129"/>
      <c r="EL257" s="129"/>
      <c r="EV257" s="129"/>
      <c r="FF257" s="129"/>
      <c r="FP257" s="129"/>
      <c r="FZ257" s="129"/>
      <c r="GJ257" s="129"/>
      <c r="GT257" s="129"/>
      <c r="HD257" s="129"/>
      <c r="HN257" s="129"/>
      <c r="HX257" s="129"/>
      <c r="IH257" s="129"/>
      <c r="IR257" s="129"/>
      <c r="JB257" s="129"/>
    </row>
    <row xmlns:x14ac="http://schemas.microsoft.com/office/spreadsheetml/2009/9/ac" r="258" s="3" customFormat="true" x14ac:dyDescent="0.25">
      <c r="A258" s="386"/>
      <c r="B258" s="129"/>
      <c r="L258" s="129"/>
      <c r="V258" s="129"/>
      <c r="AF258" s="129"/>
      <c r="AP258" s="129"/>
      <c r="AZ258" s="129"/>
      <c r="BJ258" s="129"/>
      <c r="BT258" s="129"/>
      <c r="BU258" s="129"/>
      <c r="CD258" s="129"/>
      <c r="CE258" s="129"/>
      <c r="CN258" s="129"/>
      <c r="CX258" s="129"/>
      <c r="DH258" s="129"/>
      <c r="DR258" s="129"/>
      <c r="EB258" s="129"/>
      <c r="EL258" s="129"/>
      <c r="EV258" s="129"/>
      <c r="FF258" s="129"/>
      <c r="FP258" s="129"/>
      <c r="FZ258" s="129"/>
      <c r="GJ258" s="129"/>
      <c r="GT258" s="129"/>
      <c r="HD258" s="129"/>
      <c r="HN258" s="129"/>
      <c r="HX258" s="129"/>
      <c r="IH258" s="129"/>
      <c r="IR258" s="129"/>
      <c r="JB258" s="129"/>
    </row>
    <row xmlns:x14ac="http://schemas.microsoft.com/office/spreadsheetml/2009/9/ac" r="259" s="3" customFormat="true" x14ac:dyDescent="0.25">
      <c r="A259" s="386"/>
      <c r="B259" s="129"/>
      <c r="L259" s="129"/>
      <c r="V259" s="129"/>
      <c r="AF259" s="129"/>
      <c r="AP259" s="129"/>
      <c r="AZ259" s="129"/>
      <c r="BJ259" s="129"/>
      <c r="BT259" s="129"/>
      <c r="BU259" s="129"/>
      <c r="CD259" s="129"/>
      <c r="CE259" s="129"/>
      <c r="CN259" s="129"/>
      <c r="CX259" s="129"/>
      <c r="DH259" s="129"/>
      <c r="DR259" s="129"/>
      <c r="EB259" s="129"/>
      <c r="EL259" s="129"/>
      <c r="EV259" s="129"/>
      <c r="FF259" s="129"/>
      <c r="FP259" s="129"/>
      <c r="FZ259" s="129"/>
      <c r="GJ259" s="129"/>
      <c r="GT259" s="129"/>
      <c r="HD259" s="129"/>
      <c r="HN259" s="129"/>
      <c r="HX259" s="129"/>
      <c r="IH259" s="129"/>
      <c r="IR259" s="129"/>
      <c r="JB259" s="129"/>
    </row>
    <row xmlns:x14ac="http://schemas.microsoft.com/office/spreadsheetml/2009/9/ac" r="260" s="3" customFormat="true" x14ac:dyDescent="0.25">
      <c r="A260" s="386"/>
      <c r="B260" s="129"/>
      <c r="L260" s="129"/>
      <c r="V260" s="129"/>
      <c r="AF260" s="129"/>
      <c r="AP260" s="129"/>
      <c r="AZ260" s="129"/>
      <c r="BJ260" s="129"/>
      <c r="BT260" s="129"/>
      <c r="BU260" s="129"/>
      <c r="CD260" s="129"/>
      <c r="CE260" s="129"/>
      <c r="CN260" s="129"/>
      <c r="CX260" s="129"/>
      <c r="DH260" s="129"/>
      <c r="DR260" s="129"/>
      <c r="EB260" s="129"/>
      <c r="EL260" s="129"/>
      <c r="EV260" s="129"/>
      <c r="FF260" s="129"/>
      <c r="FP260" s="129"/>
      <c r="FZ260" s="129"/>
      <c r="GJ260" s="129"/>
      <c r="GT260" s="129"/>
      <c r="HD260" s="129"/>
      <c r="HN260" s="129"/>
      <c r="HX260" s="129"/>
      <c r="IH260" s="129"/>
      <c r="IR260" s="129"/>
      <c r="JB260" s="129"/>
    </row>
    <row xmlns:x14ac="http://schemas.microsoft.com/office/spreadsheetml/2009/9/ac" r="261" s="3" customFormat="true" x14ac:dyDescent="0.25">
      <c r="A261" s="386"/>
      <c r="B261" s="129"/>
      <c r="L261" s="129"/>
      <c r="V261" s="129"/>
      <c r="AF261" s="129"/>
      <c r="AP261" s="129"/>
      <c r="AZ261" s="129"/>
      <c r="BJ261" s="129"/>
      <c r="BT261" s="129"/>
      <c r="BU261" s="129"/>
      <c r="CD261" s="129"/>
      <c r="CE261" s="129"/>
      <c r="CN261" s="129"/>
      <c r="CX261" s="129"/>
      <c r="DH261" s="129"/>
      <c r="DR261" s="129"/>
      <c r="EB261" s="129"/>
      <c r="EL261" s="129"/>
      <c r="EV261" s="129"/>
      <c r="FF261" s="129"/>
      <c r="FP261" s="129"/>
      <c r="FZ261" s="129"/>
      <c r="GJ261" s="129"/>
      <c r="GT261" s="129"/>
      <c r="HD261" s="129"/>
      <c r="HN261" s="129"/>
      <c r="HX261" s="129"/>
      <c r="IH261" s="129"/>
      <c r="IR261" s="129"/>
      <c r="JB261" s="129"/>
    </row>
    <row xmlns:x14ac="http://schemas.microsoft.com/office/spreadsheetml/2009/9/ac" r="262" s="3" customFormat="true" x14ac:dyDescent="0.25">
      <c r="A262" s="386"/>
      <c r="B262" s="129"/>
      <c r="L262" s="129"/>
      <c r="V262" s="129"/>
      <c r="AF262" s="129"/>
      <c r="AP262" s="129"/>
      <c r="AZ262" s="129"/>
      <c r="BJ262" s="129"/>
      <c r="BT262" s="129"/>
      <c r="BU262" s="129"/>
      <c r="CD262" s="129"/>
      <c r="CE262" s="129"/>
      <c r="CN262" s="129"/>
      <c r="CX262" s="129"/>
      <c r="DH262" s="129"/>
      <c r="DR262" s="129"/>
      <c r="EB262" s="129"/>
      <c r="EL262" s="129"/>
      <c r="EV262" s="129"/>
      <c r="FF262" s="129"/>
      <c r="FP262" s="129"/>
      <c r="FZ262" s="129"/>
      <c r="GJ262" s="129"/>
      <c r="GT262" s="129"/>
      <c r="HD262" s="129"/>
      <c r="HN262" s="129"/>
      <c r="HX262" s="129"/>
      <c r="IH262" s="129"/>
      <c r="IR262" s="129"/>
      <c r="JB262" s="129"/>
    </row>
    <row xmlns:x14ac="http://schemas.microsoft.com/office/spreadsheetml/2009/9/ac" r="263" s="3" customFormat="true" x14ac:dyDescent="0.25">
      <c r="A263" s="386"/>
      <c r="B263" s="129"/>
      <c r="L263" s="129"/>
      <c r="V263" s="129"/>
      <c r="AF263" s="129"/>
      <c r="AP263" s="129"/>
      <c r="AZ263" s="129"/>
      <c r="BJ263" s="129"/>
      <c r="BT263" s="129"/>
      <c r="BU263" s="129"/>
      <c r="CD263" s="129"/>
      <c r="CE263" s="129"/>
      <c r="CN263" s="129"/>
      <c r="CX263" s="129"/>
      <c r="DH263" s="129"/>
      <c r="DR263" s="129"/>
      <c r="EB263" s="129"/>
      <c r="EL263" s="129"/>
      <c r="EV263" s="129"/>
      <c r="FF263" s="129"/>
      <c r="FP263" s="129"/>
      <c r="FZ263" s="129"/>
      <c r="GJ263" s="129"/>
      <c r="GT263" s="129"/>
      <c r="HD263" s="129"/>
      <c r="HN263" s="129"/>
      <c r="HX263" s="129"/>
      <c r="IH263" s="129"/>
      <c r="IR263" s="129"/>
      <c r="JB263" s="129"/>
    </row>
    <row xmlns:x14ac="http://schemas.microsoft.com/office/spreadsheetml/2009/9/ac" r="264" s="3" customFormat="true" x14ac:dyDescent="0.25">
      <c r="A264" s="386"/>
      <c r="B264" s="129"/>
      <c r="L264" s="129"/>
      <c r="V264" s="129"/>
      <c r="AF264" s="129"/>
      <c r="AP264" s="129"/>
      <c r="AZ264" s="129"/>
      <c r="BJ264" s="129"/>
      <c r="BT264" s="129"/>
      <c r="BU264" s="129"/>
      <c r="CD264" s="129"/>
      <c r="CE264" s="129"/>
      <c r="CN264" s="129"/>
      <c r="CX264" s="129"/>
      <c r="DH264" s="129"/>
      <c r="DR264" s="129"/>
      <c r="EB264" s="129"/>
      <c r="EL264" s="129"/>
      <c r="EV264" s="129"/>
      <c r="FF264" s="129"/>
      <c r="FP264" s="129"/>
      <c r="FZ264" s="129"/>
      <c r="GJ264" s="129"/>
      <c r="GT264" s="129"/>
      <c r="HD264" s="129"/>
      <c r="HN264" s="129"/>
      <c r="HX264" s="129"/>
      <c r="IH264" s="129"/>
      <c r="IR264" s="129"/>
      <c r="JB264" s="129"/>
    </row>
    <row xmlns:x14ac="http://schemas.microsoft.com/office/spreadsheetml/2009/9/ac" r="265" s="3" customFormat="true" x14ac:dyDescent="0.25">
      <c r="A265" s="386"/>
      <c r="B265" s="129"/>
      <c r="L265" s="129"/>
      <c r="V265" s="129"/>
      <c r="AF265" s="129"/>
      <c r="AP265" s="129"/>
      <c r="AZ265" s="129"/>
      <c r="BJ265" s="129"/>
      <c r="BT265" s="129"/>
      <c r="BU265" s="129"/>
      <c r="CD265" s="129"/>
      <c r="CE265" s="129"/>
      <c r="CN265" s="129"/>
      <c r="CX265" s="129"/>
      <c r="DH265" s="129"/>
      <c r="DR265" s="129"/>
      <c r="EB265" s="129"/>
      <c r="EL265" s="129"/>
      <c r="EV265" s="129"/>
      <c r="FF265" s="129"/>
      <c r="FP265" s="129"/>
      <c r="FZ265" s="129"/>
      <c r="GJ265" s="129"/>
      <c r="GT265" s="129"/>
      <c r="HD265" s="129"/>
      <c r="HN265" s="129"/>
      <c r="HX265" s="129"/>
      <c r="IH265" s="129"/>
      <c r="IR265" s="129"/>
      <c r="JB265" s="129"/>
    </row>
    <row xmlns:x14ac="http://schemas.microsoft.com/office/spreadsheetml/2009/9/ac" r="266" s="3" customFormat="true" x14ac:dyDescent="0.25">
      <c r="A266" s="386"/>
      <c r="B266" s="129"/>
      <c r="L266" s="129"/>
      <c r="V266" s="129"/>
      <c r="AF266" s="129"/>
      <c r="AP266" s="129"/>
      <c r="AZ266" s="129"/>
      <c r="BJ266" s="129"/>
      <c r="BT266" s="129"/>
      <c r="BU266" s="129"/>
      <c r="CD266" s="129"/>
      <c r="CE266" s="129"/>
      <c r="CN266" s="129"/>
      <c r="CX266" s="129"/>
      <c r="DH266" s="129"/>
      <c r="DR266" s="129"/>
      <c r="EB266" s="129"/>
      <c r="EL266" s="129"/>
      <c r="EV266" s="129"/>
      <c r="FF266" s="129"/>
      <c r="FP266" s="129"/>
      <c r="FZ266" s="129"/>
      <c r="GJ266" s="129"/>
      <c r="GT266" s="129"/>
      <c r="HD266" s="129"/>
      <c r="HN266" s="129"/>
      <c r="HX266" s="129"/>
      <c r="IH266" s="129"/>
      <c r="IR266" s="129"/>
      <c r="JB266" s="129"/>
    </row>
    <row xmlns:x14ac="http://schemas.microsoft.com/office/spreadsheetml/2009/9/ac" r="267" s="3" customFormat="true" x14ac:dyDescent="0.25">
      <c r="A267" s="386"/>
      <c r="B267" s="129"/>
      <c r="L267" s="129"/>
      <c r="V267" s="129"/>
      <c r="AF267" s="129"/>
      <c r="AP267" s="129"/>
      <c r="AZ267" s="129"/>
      <c r="BJ267" s="129"/>
      <c r="BT267" s="129"/>
      <c r="BU267" s="129"/>
      <c r="CD267" s="129"/>
      <c r="CE267" s="129"/>
      <c r="CN267" s="129"/>
      <c r="CX267" s="129"/>
      <c r="DH267" s="129"/>
      <c r="DR267" s="129"/>
      <c r="EB267" s="129"/>
      <c r="EL267" s="129"/>
      <c r="EV267" s="129"/>
      <c r="FF267" s="129"/>
      <c r="FP267" s="129"/>
      <c r="FZ267" s="129"/>
      <c r="GJ267" s="129"/>
      <c r="GT267" s="129"/>
      <c r="HD267" s="129"/>
      <c r="HN267" s="129"/>
      <c r="HX267" s="129"/>
      <c r="IH267" s="129"/>
      <c r="IR267" s="129"/>
      <c r="JB267" s="129"/>
    </row>
    <row xmlns:x14ac="http://schemas.microsoft.com/office/spreadsheetml/2009/9/ac" r="268" s="3" customFormat="true" x14ac:dyDescent="0.25">
      <c r="A268" s="386"/>
      <c r="B268" s="129"/>
      <c r="L268" s="129"/>
      <c r="V268" s="129"/>
      <c r="AF268" s="129"/>
      <c r="AP268" s="129"/>
      <c r="AZ268" s="129"/>
      <c r="BJ268" s="129"/>
      <c r="BT268" s="129"/>
      <c r="BU268" s="129"/>
      <c r="CD268" s="129"/>
      <c r="CE268" s="129"/>
      <c r="CN268" s="129"/>
      <c r="CX268" s="129"/>
      <c r="DH268" s="129"/>
      <c r="DR268" s="129"/>
      <c r="EB268" s="129"/>
      <c r="EL268" s="129"/>
      <c r="EV268" s="129"/>
      <c r="FF268" s="129"/>
      <c r="FP268" s="129"/>
      <c r="FZ268" s="129"/>
      <c r="GJ268" s="129"/>
      <c r="GT268" s="129"/>
      <c r="HD268" s="129"/>
      <c r="HN268" s="129"/>
      <c r="HX268" s="129"/>
      <c r="IH268" s="129"/>
      <c r="IR268" s="129"/>
      <c r="JB268" s="129"/>
    </row>
    <row xmlns:x14ac="http://schemas.microsoft.com/office/spreadsheetml/2009/9/ac" r="269" s="3" customFormat="true" x14ac:dyDescent="0.25">
      <c r="A269" s="386"/>
      <c r="B269" s="129"/>
      <c r="L269" s="129"/>
      <c r="V269" s="129"/>
      <c r="AF269" s="129"/>
      <c r="AP269" s="129"/>
      <c r="AZ269" s="129"/>
      <c r="BJ269" s="129"/>
      <c r="BT269" s="129"/>
      <c r="BU269" s="129"/>
      <c r="CD269" s="129"/>
      <c r="CE269" s="129"/>
      <c r="CN269" s="129"/>
      <c r="CX269" s="129"/>
      <c r="DH269" s="129"/>
      <c r="DR269" s="129"/>
      <c r="EB269" s="129"/>
      <c r="EL269" s="129"/>
      <c r="EV269" s="129"/>
      <c r="FF269" s="129"/>
      <c r="FP269" s="129"/>
      <c r="FZ269" s="129"/>
      <c r="GJ269" s="129"/>
      <c r="GT269" s="129"/>
      <c r="HD269" s="129"/>
      <c r="HN269" s="129"/>
      <c r="HX269" s="129"/>
      <c r="IH269" s="129"/>
      <c r="IR269" s="129"/>
      <c r="JB269" s="129"/>
    </row>
    <row xmlns:x14ac="http://schemas.microsoft.com/office/spreadsheetml/2009/9/ac" r="270" s="3" customFormat="true" x14ac:dyDescent="0.25">
      <c r="A270" s="386"/>
      <c r="B270" s="129"/>
      <c r="L270" s="129"/>
      <c r="V270" s="129"/>
      <c r="AF270" s="129"/>
      <c r="AP270" s="129"/>
      <c r="AZ270" s="129"/>
      <c r="BJ270" s="129"/>
      <c r="BT270" s="129"/>
      <c r="BU270" s="129"/>
      <c r="CD270" s="129"/>
      <c r="CE270" s="129"/>
      <c r="CN270" s="129"/>
      <c r="CX270" s="129"/>
      <c r="DH270" s="129"/>
      <c r="DR270" s="129"/>
      <c r="EB270" s="129"/>
      <c r="EL270" s="129"/>
      <c r="EV270" s="129"/>
      <c r="FF270" s="129"/>
      <c r="FP270" s="129"/>
      <c r="FZ270" s="129"/>
      <c r="GJ270" s="129"/>
      <c r="GT270" s="129"/>
      <c r="HD270" s="129"/>
      <c r="HN270" s="129"/>
      <c r="HX270" s="129"/>
      <c r="IH270" s="129"/>
      <c r="IR270" s="129"/>
      <c r="JB270" s="129"/>
    </row>
    <row xmlns:x14ac="http://schemas.microsoft.com/office/spreadsheetml/2009/9/ac" r="271" s="3" customFormat="true" x14ac:dyDescent="0.25">
      <c r="A271" s="386"/>
      <c r="B271" s="129"/>
      <c r="L271" s="129"/>
      <c r="V271" s="129"/>
      <c r="AF271" s="129"/>
      <c r="AP271" s="129"/>
      <c r="AZ271" s="129"/>
      <c r="BJ271" s="129"/>
      <c r="BT271" s="129"/>
      <c r="BU271" s="129"/>
      <c r="CD271" s="129"/>
      <c r="CE271" s="129"/>
      <c r="CN271" s="129"/>
      <c r="CX271" s="129"/>
      <c r="DH271" s="129"/>
      <c r="DR271" s="129"/>
      <c r="EB271" s="129"/>
      <c r="EL271" s="129"/>
      <c r="EV271" s="129"/>
      <c r="FF271" s="129"/>
      <c r="FP271" s="129"/>
      <c r="FZ271" s="129"/>
      <c r="GJ271" s="129"/>
      <c r="GT271" s="129"/>
      <c r="HD271" s="129"/>
      <c r="HN271" s="129"/>
      <c r="HX271" s="129"/>
      <c r="IH271" s="129"/>
      <c r="IR271" s="129"/>
      <c r="JB271" s="129"/>
    </row>
    <row xmlns:x14ac="http://schemas.microsoft.com/office/spreadsheetml/2009/9/ac" r="272" s="3" customFormat="true" x14ac:dyDescent="0.25">
      <c r="A272" s="386"/>
      <c r="B272" s="129"/>
      <c r="L272" s="129"/>
      <c r="V272" s="129"/>
      <c r="AF272" s="129"/>
      <c r="AP272" s="129"/>
      <c r="AZ272" s="129"/>
      <c r="BJ272" s="129"/>
      <c r="BT272" s="129"/>
      <c r="BU272" s="129"/>
      <c r="CD272" s="129"/>
      <c r="CE272" s="129"/>
      <c r="CN272" s="129"/>
      <c r="CX272" s="129"/>
      <c r="DH272" s="129"/>
      <c r="DR272" s="129"/>
      <c r="EB272" s="129"/>
      <c r="EL272" s="129"/>
      <c r="EV272" s="129"/>
      <c r="FF272" s="129"/>
      <c r="FP272" s="129"/>
      <c r="FZ272" s="129"/>
      <c r="GJ272" s="129"/>
      <c r="GT272" s="129"/>
      <c r="HD272" s="129"/>
      <c r="HN272" s="129"/>
      <c r="HX272" s="129"/>
      <c r="IH272" s="129"/>
      <c r="IR272" s="129"/>
      <c r="JB272" s="129"/>
    </row>
    <row xmlns:x14ac="http://schemas.microsoft.com/office/spreadsheetml/2009/9/ac" r="273" s="3" customFormat="true" x14ac:dyDescent="0.25">
      <c r="A273" s="386"/>
      <c r="B273" s="129"/>
      <c r="L273" s="129"/>
      <c r="V273" s="129"/>
      <c r="AF273" s="129"/>
      <c r="AP273" s="129"/>
      <c r="AZ273" s="129"/>
      <c r="BJ273" s="129"/>
      <c r="BT273" s="129"/>
      <c r="BU273" s="129"/>
      <c r="CD273" s="129"/>
      <c r="CE273" s="129"/>
      <c r="CN273" s="129"/>
      <c r="CX273" s="129"/>
      <c r="DH273" s="129"/>
      <c r="DR273" s="129"/>
      <c r="EB273" s="129"/>
      <c r="EL273" s="129"/>
      <c r="EV273" s="129"/>
      <c r="FF273" s="129"/>
      <c r="FP273" s="129"/>
      <c r="FZ273" s="129"/>
      <c r="GJ273" s="129"/>
      <c r="GT273" s="129"/>
      <c r="HD273" s="129"/>
      <c r="HN273" s="129"/>
      <c r="HX273" s="129"/>
      <c r="IH273" s="129"/>
      <c r="IR273" s="129"/>
      <c r="JB273" s="129"/>
    </row>
    <row xmlns:x14ac="http://schemas.microsoft.com/office/spreadsheetml/2009/9/ac" r="274" s="3" customFormat="true" x14ac:dyDescent="0.25">
      <c r="A274" s="386"/>
      <c r="B274" s="129"/>
      <c r="L274" s="129"/>
      <c r="V274" s="129"/>
      <c r="AF274" s="129"/>
      <c r="AP274" s="129"/>
      <c r="AZ274" s="129"/>
      <c r="BJ274" s="129"/>
      <c r="BT274" s="129"/>
      <c r="BU274" s="129"/>
      <c r="CD274" s="129"/>
      <c r="CE274" s="129"/>
      <c r="CN274" s="129"/>
      <c r="CX274" s="129"/>
      <c r="DH274" s="129"/>
      <c r="DR274" s="129"/>
      <c r="EB274" s="129"/>
      <c r="EL274" s="129"/>
      <c r="EV274" s="129"/>
      <c r="FF274" s="129"/>
      <c r="FP274" s="129"/>
      <c r="FZ274" s="129"/>
      <c r="GJ274" s="129"/>
      <c r="GT274" s="129"/>
      <c r="HD274" s="129"/>
      <c r="HN274" s="129"/>
      <c r="HX274" s="129"/>
      <c r="IH274" s="129"/>
      <c r="IR274" s="129"/>
      <c r="JB274" s="129"/>
    </row>
    <row xmlns:x14ac="http://schemas.microsoft.com/office/spreadsheetml/2009/9/ac" r="275" s="3" customFormat="true" x14ac:dyDescent="0.25">
      <c r="A275" s="386"/>
      <c r="B275" s="129"/>
      <c r="L275" s="129"/>
      <c r="V275" s="129"/>
      <c r="AF275" s="129"/>
      <c r="AP275" s="129"/>
      <c r="AZ275" s="129"/>
      <c r="BJ275" s="129"/>
      <c r="BT275" s="129"/>
      <c r="BU275" s="129"/>
      <c r="CD275" s="129"/>
      <c r="CE275" s="129"/>
      <c r="CN275" s="129"/>
      <c r="CX275" s="129"/>
      <c r="DH275" s="129"/>
      <c r="DR275" s="129"/>
      <c r="EB275" s="129"/>
      <c r="EL275" s="129"/>
      <c r="EV275" s="129"/>
      <c r="FF275" s="129"/>
      <c r="FP275" s="129"/>
      <c r="FZ275" s="129"/>
      <c r="GJ275" s="129"/>
      <c r="GT275" s="129"/>
      <c r="HD275" s="129"/>
      <c r="HN275" s="129"/>
      <c r="HX275" s="129"/>
      <c r="IH275" s="129"/>
      <c r="IR275" s="129"/>
      <c r="JB275" s="129"/>
    </row>
    <row xmlns:x14ac="http://schemas.microsoft.com/office/spreadsheetml/2009/9/ac" r="276" s="3" customFormat="true" x14ac:dyDescent="0.25">
      <c r="A276" s="386"/>
      <c r="B276" s="129"/>
      <c r="L276" s="129"/>
      <c r="V276" s="129"/>
      <c r="AF276" s="129"/>
      <c r="AP276" s="129"/>
      <c r="AZ276" s="129"/>
      <c r="BJ276" s="129"/>
      <c r="BT276" s="129"/>
      <c r="BU276" s="129"/>
      <c r="CD276" s="129"/>
      <c r="CE276" s="129"/>
      <c r="CN276" s="129"/>
      <c r="CX276" s="129"/>
      <c r="DH276" s="129"/>
      <c r="DR276" s="129"/>
      <c r="EB276" s="129"/>
      <c r="EL276" s="129"/>
      <c r="EV276" s="129"/>
      <c r="FF276" s="129"/>
      <c r="FP276" s="129"/>
      <c r="FZ276" s="129"/>
      <c r="GJ276" s="129"/>
      <c r="GT276" s="129"/>
      <c r="HD276" s="129"/>
      <c r="HN276" s="129"/>
      <c r="HX276" s="129"/>
      <c r="IH276" s="129"/>
      <c r="IR276" s="129"/>
      <c r="JB276" s="129"/>
    </row>
    <row xmlns:x14ac="http://schemas.microsoft.com/office/spreadsheetml/2009/9/ac" r="277" s="3" customFormat="true" x14ac:dyDescent="0.25">
      <c r="A277" s="386"/>
      <c r="B277" s="129"/>
      <c r="L277" s="129"/>
      <c r="V277" s="129"/>
      <c r="AF277" s="129"/>
      <c r="AP277" s="129"/>
      <c r="AZ277" s="129"/>
      <c r="BJ277" s="129"/>
      <c r="BT277" s="129"/>
      <c r="BU277" s="129"/>
      <c r="CD277" s="129"/>
      <c r="CE277" s="129"/>
      <c r="CN277" s="129"/>
      <c r="CX277" s="129"/>
      <c r="DH277" s="129"/>
      <c r="DR277" s="129"/>
      <c r="EB277" s="129"/>
      <c r="EL277" s="129"/>
      <c r="EV277" s="129"/>
      <c r="FF277" s="129"/>
      <c r="FP277" s="129"/>
      <c r="FZ277" s="129"/>
      <c r="GJ277" s="129"/>
      <c r="GT277" s="129"/>
      <c r="HD277" s="129"/>
      <c r="HN277" s="129"/>
      <c r="HX277" s="129"/>
      <c r="IH277" s="129"/>
      <c r="IR277" s="129"/>
      <c r="JB277" s="129"/>
    </row>
    <row xmlns:x14ac="http://schemas.microsoft.com/office/spreadsheetml/2009/9/ac" r="278" s="3" customFormat="true" x14ac:dyDescent="0.25">
      <c r="A278" s="386"/>
      <c r="B278" s="129"/>
      <c r="L278" s="129"/>
      <c r="V278" s="129"/>
      <c r="AF278" s="129"/>
      <c r="AP278" s="129"/>
      <c r="AZ278" s="129"/>
      <c r="BJ278" s="129"/>
      <c r="BT278" s="129"/>
      <c r="BU278" s="129"/>
      <c r="CD278" s="129"/>
      <c r="CE278" s="129"/>
      <c r="CN278" s="129"/>
      <c r="CX278" s="129"/>
      <c r="DH278" s="129"/>
      <c r="DR278" s="129"/>
      <c r="EB278" s="129"/>
      <c r="EL278" s="129"/>
      <c r="EV278" s="129"/>
      <c r="FF278" s="129"/>
      <c r="FP278" s="129"/>
      <c r="FZ278" s="129"/>
      <c r="GJ278" s="129"/>
      <c r="GT278" s="129"/>
      <c r="HD278" s="129"/>
      <c r="HN278" s="129"/>
      <c r="HX278" s="129"/>
      <c r="IH278" s="129"/>
      <c r="IR278" s="129"/>
      <c r="JB278" s="129"/>
    </row>
    <row xmlns:x14ac="http://schemas.microsoft.com/office/spreadsheetml/2009/9/ac" r="279" s="3" customFormat="true" x14ac:dyDescent="0.25">
      <c r="A279" s="386"/>
      <c r="B279" s="129"/>
      <c r="L279" s="129"/>
      <c r="V279" s="129"/>
      <c r="AF279" s="129"/>
      <c r="AP279" s="129"/>
      <c r="AZ279" s="129"/>
      <c r="BJ279" s="129"/>
      <c r="BT279" s="129"/>
      <c r="BU279" s="129"/>
      <c r="CD279" s="129"/>
      <c r="CE279" s="129"/>
      <c r="CN279" s="129"/>
      <c r="CX279" s="129"/>
      <c r="DH279" s="129"/>
      <c r="DR279" s="129"/>
      <c r="EB279" s="129"/>
      <c r="EL279" s="129"/>
      <c r="EV279" s="129"/>
      <c r="FF279" s="129"/>
      <c r="FP279" s="129"/>
      <c r="FZ279" s="129"/>
      <c r="GJ279" s="129"/>
      <c r="GT279" s="129"/>
      <c r="HD279" s="129"/>
      <c r="HN279" s="129"/>
      <c r="HX279" s="129"/>
      <c r="IH279" s="129"/>
      <c r="IR279" s="129"/>
      <c r="JB279" s="129"/>
    </row>
    <row xmlns:x14ac="http://schemas.microsoft.com/office/spreadsheetml/2009/9/ac" r="280" s="3" customFormat="true" x14ac:dyDescent="0.25">
      <c r="A280" s="386"/>
      <c r="B280" s="129"/>
      <c r="L280" s="129"/>
      <c r="V280" s="129"/>
      <c r="AF280" s="129"/>
      <c r="AP280" s="129"/>
      <c r="AZ280" s="129"/>
      <c r="BJ280" s="129"/>
      <c r="BT280" s="129"/>
      <c r="BU280" s="129"/>
      <c r="CD280" s="129"/>
      <c r="CE280" s="129"/>
      <c r="CN280" s="129"/>
      <c r="CX280" s="129"/>
      <c r="DH280" s="129"/>
      <c r="DR280" s="129"/>
      <c r="EB280" s="129"/>
      <c r="EL280" s="129"/>
      <c r="EV280" s="129"/>
      <c r="FF280" s="129"/>
      <c r="FP280" s="129"/>
      <c r="FZ280" s="129"/>
      <c r="GJ280" s="129"/>
      <c r="GT280" s="129"/>
      <c r="HD280" s="129"/>
      <c r="HN280" s="129"/>
      <c r="HX280" s="129"/>
      <c r="IH280" s="129"/>
      <c r="IR280" s="129"/>
      <c r="JB280" s="129"/>
    </row>
    <row xmlns:x14ac="http://schemas.microsoft.com/office/spreadsheetml/2009/9/ac" r="281" s="3" customFormat="true" x14ac:dyDescent="0.25">
      <c r="A281" s="386"/>
      <c r="B281" s="129"/>
      <c r="L281" s="129"/>
      <c r="V281" s="129"/>
      <c r="AF281" s="129"/>
      <c r="AP281" s="129"/>
      <c r="AZ281" s="129"/>
      <c r="BJ281" s="129"/>
      <c r="BT281" s="129"/>
      <c r="BU281" s="129"/>
      <c r="CD281" s="129"/>
      <c r="CE281" s="129"/>
      <c r="CN281" s="129"/>
      <c r="CX281" s="129"/>
      <c r="DH281" s="129"/>
      <c r="DR281" s="129"/>
      <c r="EB281" s="129"/>
      <c r="EL281" s="129"/>
      <c r="EV281" s="129"/>
      <c r="FF281" s="129"/>
      <c r="FP281" s="129"/>
      <c r="FZ281" s="129"/>
      <c r="GJ281" s="129"/>
      <c r="GT281" s="129"/>
      <c r="HD281" s="129"/>
      <c r="HN281" s="129"/>
      <c r="HX281" s="129"/>
      <c r="IH281" s="129"/>
      <c r="IR281" s="129"/>
      <c r="JB281" s="129"/>
    </row>
    <row xmlns:x14ac="http://schemas.microsoft.com/office/spreadsheetml/2009/9/ac" r="282" s="3" customFormat="true" x14ac:dyDescent="0.25">
      <c r="A282" s="386"/>
      <c r="B282" s="129"/>
      <c r="L282" s="129"/>
      <c r="V282" s="129"/>
      <c r="AF282" s="129"/>
      <c r="AP282" s="129"/>
      <c r="AZ282" s="129"/>
      <c r="BJ282" s="129"/>
      <c r="BT282" s="129"/>
      <c r="BU282" s="129"/>
      <c r="CD282" s="129"/>
      <c r="CE282" s="129"/>
      <c r="CN282" s="129"/>
      <c r="CX282" s="129"/>
      <c r="DH282" s="129"/>
      <c r="DR282" s="129"/>
      <c r="EB282" s="129"/>
      <c r="EL282" s="129"/>
      <c r="EV282" s="129"/>
      <c r="FF282" s="129"/>
      <c r="FP282" s="129"/>
      <c r="FZ282" s="129"/>
      <c r="GJ282" s="129"/>
      <c r="GT282" s="129"/>
      <c r="HD282" s="129"/>
      <c r="HN282" s="129"/>
      <c r="HX282" s="129"/>
      <c r="IH282" s="129"/>
      <c r="IR282" s="129"/>
      <c r="JB282" s="129"/>
    </row>
    <row xmlns:x14ac="http://schemas.microsoft.com/office/spreadsheetml/2009/9/ac" r="283" s="3" customFormat="true" x14ac:dyDescent="0.25">
      <c r="A283" s="386"/>
      <c r="B283" s="129"/>
      <c r="L283" s="129"/>
      <c r="V283" s="129"/>
      <c r="AF283" s="129"/>
      <c r="AP283" s="129"/>
      <c r="AZ283" s="129"/>
      <c r="BJ283" s="129"/>
      <c r="BT283" s="129"/>
      <c r="BU283" s="129"/>
      <c r="CD283" s="129"/>
      <c r="CE283" s="129"/>
      <c r="CN283" s="129"/>
      <c r="CX283" s="129"/>
      <c r="DH283" s="129"/>
      <c r="DR283" s="129"/>
      <c r="EB283" s="129"/>
      <c r="EL283" s="129"/>
      <c r="EV283" s="129"/>
      <c r="FF283" s="129"/>
      <c r="FP283" s="129"/>
      <c r="FZ283" s="129"/>
      <c r="GJ283" s="129"/>
      <c r="GT283" s="129"/>
      <c r="HD283" s="129"/>
      <c r="HN283" s="129"/>
      <c r="HX283" s="129"/>
      <c r="IH283" s="129"/>
      <c r="IR283" s="129"/>
      <c r="JB283" s="129"/>
    </row>
    <row xmlns:x14ac="http://schemas.microsoft.com/office/spreadsheetml/2009/9/ac" r="284" s="3" customFormat="true" x14ac:dyDescent="0.25">
      <c r="A284" s="386"/>
      <c r="B284" s="129"/>
      <c r="L284" s="129"/>
      <c r="V284" s="129"/>
      <c r="AF284" s="129"/>
      <c r="AP284" s="129"/>
      <c r="AZ284" s="129"/>
      <c r="BJ284" s="129"/>
      <c r="BT284" s="129"/>
      <c r="BU284" s="129"/>
      <c r="CD284" s="129"/>
      <c r="CE284" s="129"/>
      <c r="CN284" s="129"/>
      <c r="CX284" s="129"/>
      <c r="DH284" s="129"/>
      <c r="DR284" s="129"/>
      <c r="EB284" s="129"/>
      <c r="EL284" s="129"/>
      <c r="EV284" s="129"/>
      <c r="FF284" s="129"/>
      <c r="FP284" s="129"/>
      <c r="FZ284" s="129"/>
      <c r="GJ284" s="129"/>
      <c r="GT284" s="129"/>
      <c r="HD284" s="129"/>
      <c r="HN284" s="129"/>
      <c r="HX284" s="129"/>
      <c r="IH284" s="129"/>
      <c r="IR284" s="129"/>
      <c r="JB284" s="129"/>
    </row>
    <row xmlns:x14ac="http://schemas.microsoft.com/office/spreadsheetml/2009/9/ac" r="285" s="3" customFormat="true" x14ac:dyDescent="0.25">
      <c r="A285" s="386"/>
      <c r="B285" s="129"/>
      <c r="L285" s="129"/>
      <c r="V285" s="129"/>
      <c r="AF285" s="129"/>
      <c r="AP285" s="129"/>
      <c r="AZ285" s="129"/>
      <c r="BJ285" s="129"/>
      <c r="BT285" s="129"/>
      <c r="BU285" s="129"/>
      <c r="CD285" s="129"/>
      <c r="CE285" s="129"/>
      <c r="CN285" s="129"/>
      <c r="CX285" s="129"/>
      <c r="DH285" s="129"/>
      <c r="DR285" s="129"/>
      <c r="EB285" s="129"/>
      <c r="EL285" s="129"/>
      <c r="EV285" s="129"/>
      <c r="FF285" s="129"/>
      <c r="FP285" s="129"/>
      <c r="FZ285" s="129"/>
      <c r="GJ285" s="129"/>
      <c r="GT285" s="129"/>
      <c r="HD285" s="129"/>
      <c r="HN285" s="129"/>
      <c r="HX285" s="129"/>
      <c r="IH285" s="129"/>
      <c r="IR285" s="129"/>
      <c r="JB285" s="129"/>
    </row>
    <row xmlns:x14ac="http://schemas.microsoft.com/office/spreadsheetml/2009/9/ac" r="286" s="3" customFormat="true" x14ac:dyDescent="0.25">
      <c r="A286" s="386"/>
      <c r="B286" s="129"/>
      <c r="L286" s="129"/>
      <c r="V286" s="129"/>
      <c r="AF286" s="129"/>
      <c r="AP286" s="129"/>
      <c r="AZ286" s="129"/>
      <c r="BJ286" s="129"/>
      <c r="BT286" s="129"/>
      <c r="BU286" s="129"/>
      <c r="CD286" s="129"/>
      <c r="CE286" s="129"/>
      <c r="CN286" s="129"/>
      <c r="CX286" s="129"/>
      <c r="DH286" s="129"/>
      <c r="DR286" s="129"/>
      <c r="EB286" s="129"/>
      <c r="EL286" s="129"/>
      <c r="EV286" s="129"/>
      <c r="FF286" s="129"/>
      <c r="FP286" s="129"/>
      <c r="FZ286" s="129"/>
      <c r="GJ286" s="129"/>
      <c r="GT286" s="129"/>
      <c r="HD286" s="129"/>
      <c r="HN286" s="129"/>
      <c r="HX286" s="129"/>
      <c r="IH286" s="129"/>
      <c r="IR286" s="129"/>
      <c r="JB286" s="129"/>
    </row>
    <row xmlns:x14ac="http://schemas.microsoft.com/office/spreadsheetml/2009/9/ac" r="287" s="3" customFormat="true" x14ac:dyDescent="0.25">
      <c r="A287" s="386"/>
      <c r="B287" s="129"/>
      <c r="L287" s="129"/>
      <c r="V287" s="129"/>
      <c r="AF287" s="129"/>
      <c r="AP287" s="129"/>
      <c r="AZ287" s="129"/>
      <c r="BJ287" s="129"/>
      <c r="BT287" s="129"/>
      <c r="BU287" s="129"/>
      <c r="CD287" s="129"/>
      <c r="CE287" s="129"/>
      <c r="CN287" s="129"/>
      <c r="CX287" s="129"/>
      <c r="DH287" s="129"/>
      <c r="DR287" s="129"/>
      <c r="EB287" s="129"/>
      <c r="EL287" s="129"/>
      <c r="EV287" s="129"/>
      <c r="FF287" s="129"/>
      <c r="FP287" s="129"/>
      <c r="FZ287" s="129"/>
      <c r="GJ287" s="129"/>
      <c r="GT287" s="129"/>
      <c r="HD287" s="129"/>
      <c r="HN287" s="129"/>
      <c r="HX287" s="129"/>
      <c r="IH287" s="129"/>
      <c r="IR287" s="129"/>
      <c r="JB287" s="129"/>
    </row>
    <row xmlns:x14ac="http://schemas.microsoft.com/office/spreadsheetml/2009/9/ac" r="288" s="3" customFormat="true" x14ac:dyDescent="0.25">
      <c r="A288" s="386"/>
      <c r="B288" s="129"/>
      <c r="L288" s="129"/>
      <c r="V288" s="129"/>
      <c r="AF288" s="129"/>
      <c r="AP288" s="129"/>
      <c r="AZ288" s="129"/>
      <c r="BJ288" s="129"/>
      <c r="BT288" s="129"/>
      <c r="BU288" s="129"/>
      <c r="CD288" s="129"/>
      <c r="CE288" s="129"/>
      <c r="CN288" s="129"/>
      <c r="CX288" s="129"/>
      <c r="DH288" s="129"/>
      <c r="DR288" s="129"/>
      <c r="EB288" s="129"/>
      <c r="EL288" s="129"/>
      <c r="EV288" s="129"/>
      <c r="FF288" s="129"/>
      <c r="FP288" s="129"/>
      <c r="FZ288" s="129"/>
      <c r="GJ288" s="129"/>
      <c r="GT288" s="129"/>
      <c r="HD288" s="129"/>
      <c r="HN288" s="129"/>
      <c r="HX288" s="129"/>
      <c r="IH288" s="129"/>
      <c r="IR288" s="129"/>
      <c r="JB288" s="129"/>
    </row>
    <row xmlns:x14ac="http://schemas.microsoft.com/office/spreadsheetml/2009/9/ac" r="289" s="3" customFormat="true" x14ac:dyDescent="0.25">
      <c r="A289" s="386"/>
      <c r="B289" s="129"/>
      <c r="L289" s="129"/>
      <c r="V289" s="129"/>
      <c r="AF289" s="129"/>
      <c r="AP289" s="129"/>
      <c r="AZ289" s="129"/>
      <c r="BJ289" s="129"/>
      <c r="BT289" s="129"/>
      <c r="BU289" s="129"/>
      <c r="CD289" s="129"/>
      <c r="CE289" s="129"/>
      <c r="CN289" s="129"/>
      <c r="CX289" s="129"/>
      <c r="DH289" s="129"/>
      <c r="DR289" s="129"/>
      <c r="EB289" s="129"/>
      <c r="EL289" s="129"/>
      <c r="EV289" s="129"/>
      <c r="FF289" s="129"/>
      <c r="FP289" s="129"/>
      <c r="FZ289" s="129"/>
      <c r="GJ289" s="129"/>
      <c r="GT289" s="129"/>
      <c r="HD289" s="129"/>
      <c r="HN289" s="129"/>
      <c r="HX289" s="129"/>
      <c r="IH289" s="129"/>
      <c r="IR289" s="129"/>
      <c r="JB289" s="129"/>
    </row>
    <row xmlns:x14ac="http://schemas.microsoft.com/office/spreadsheetml/2009/9/ac" r="290" s="3" customFormat="true" x14ac:dyDescent="0.25">
      <c r="A290" s="386"/>
      <c r="B290" s="129"/>
      <c r="L290" s="129"/>
      <c r="V290" s="129"/>
      <c r="AF290" s="129"/>
      <c r="AP290" s="129"/>
      <c r="AZ290" s="129"/>
      <c r="BJ290" s="129"/>
      <c r="BT290" s="129"/>
      <c r="BU290" s="129"/>
      <c r="CD290" s="129"/>
      <c r="CE290" s="129"/>
      <c r="CN290" s="129"/>
      <c r="CX290" s="129"/>
      <c r="DH290" s="129"/>
      <c r="DR290" s="129"/>
      <c r="EB290" s="129"/>
      <c r="EL290" s="129"/>
      <c r="EV290" s="129"/>
      <c r="FF290" s="129"/>
      <c r="FP290" s="129"/>
      <c r="FZ290" s="129"/>
      <c r="GJ290" s="129"/>
      <c r="GT290" s="129"/>
      <c r="HD290" s="129"/>
      <c r="HN290" s="129"/>
      <c r="HX290" s="129"/>
      <c r="IH290" s="129"/>
      <c r="IR290" s="129"/>
      <c r="JB290" s="129"/>
    </row>
    <row xmlns:x14ac="http://schemas.microsoft.com/office/spreadsheetml/2009/9/ac" r="291" s="3" customFormat="true" x14ac:dyDescent="0.25">
      <c r="A291" s="386"/>
      <c r="B291" s="129"/>
      <c r="L291" s="129"/>
      <c r="V291" s="129"/>
      <c r="AF291" s="129"/>
      <c r="AP291" s="129"/>
      <c r="AZ291" s="129"/>
      <c r="BJ291" s="129"/>
      <c r="BT291" s="129"/>
      <c r="BU291" s="129"/>
      <c r="CD291" s="129"/>
      <c r="CE291" s="129"/>
      <c r="CN291" s="129"/>
      <c r="CX291" s="129"/>
      <c r="DH291" s="129"/>
      <c r="DR291" s="129"/>
      <c r="EB291" s="129"/>
      <c r="EL291" s="129"/>
      <c r="EV291" s="129"/>
      <c r="FF291" s="129"/>
      <c r="FP291" s="129"/>
      <c r="FZ291" s="129"/>
      <c r="GJ291" s="129"/>
      <c r="GT291" s="129"/>
      <c r="HD291" s="129"/>
      <c r="HN291" s="129"/>
      <c r="HX291" s="129"/>
      <c r="IH291" s="129"/>
      <c r="IR291" s="129"/>
      <c r="JB291" s="129"/>
    </row>
    <row xmlns:x14ac="http://schemas.microsoft.com/office/spreadsheetml/2009/9/ac" r="292" s="3" customFormat="true" x14ac:dyDescent="0.25">
      <c r="A292" s="386"/>
      <c r="B292" s="129"/>
      <c r="L292" s="129"/>
      <c r="V292" s="129"/>
      <c r="AF292" s="129"/>
      <c r="AP292" s="129"/>
      <c r="AZ292" s="129"/>
      <c r="BJ292" s="129"/>
      <c r="BT292" s="129"/>
      <c r="BU292" s="129"/>
      <c r="CD292" s="129"/>
      <c r="CE292" s="129"/>
      <c r="CN292" s="129"/>
      <c r="CX292" s="129"/>
      <c r="DH292" s="129"/>
      <c r="DR292" s="129"/>
      <c r="EB292" s="129"/>
      <c r="EL292" s="129"/>
      <c r="EV292" s="129"/>
      <c r="FF292" s="129"/>
      <c r="FP292" s="129"/>
      <c r="FZ292" s="129"/>
      <c r="GJ292" s="129"/>
      <c r="GT292" s="129"/>
      <c r="HD292" s="129"/>
      <c r="HN292" s="129"/>
      <c r="HX292" s="129"/>
      <c r="IH292" s="129"/>
      <c r="IR292" s="129"/>
      <c r="JB292" s="129"/>
    </row>
    <row xmlns:x14ac="http://schemas.microsoft.com/office/spreadsheetml/2009/9/ac" r="293" s="3" customFormat="true" x14ac:dyDescent="0.25">
      <c r="A293" s="386"/>
      <c r="B293" s="129"/>
      <c r="L293" s="129"/>
      <c r="V293" s="129"/>
      <c r="AF293" s="129"/>
      <c r="AP293" s="129"/>
      <c r="AZ293" s="129"/>
      <c r="BJ293" s="129"/>
      <c r="BT293" s="129"/>
      <c r="BU293" s="129"/>
      <c r="CD293" s="129"/>
      <c r="CE293" s="129"/>
      <c r="CN293" s="129"/>
      <c r="CX293" s="129"/>
      <c r="DH293" s="129"/>
      <c r="DR293" s="129"/>
      <c r="EB293" s="129"/>
      <c r="EL293" s="129"/>
      <c r="EV293" s="129"/>
      <c r="FF293" s="129"/>
      <c r="FP293" s="129"/>
      <c r="FZ293" s="129"/>
      <c r="GJ293" s="129"/>
      <c r="GT293" s="129"/>
      <c r="HD293" s="129"/>
      <c r="HN293" s="129"/>
      <c r="HX293" s="129"/>
      <c r="IH293" s="129"/>
      <c r="IR293" s="129"/>
      <c r="JB293" s="129"/>
    </row>
    <row xmlns:x14ac="http://schemas.microsoft.com/office/spreadsheetml/2009/9/ac" r="294" s="3" customFormat="true" x14ac:dyDescent="0.25">
      <c r="A294" s="386"/>
      <c r="B294" s="129"/>
      <c r="L294" s="129"/>
      <c r="V294" s="129"/>
      <c r="AF294" s="129"/>
      <c r="AP294" s="129"/>
      <c r="AZ294" s="129"/>
      <c r="BJ294" s="129"/>
      <c r="BT294" s="129"/>
      <c r="BU294" s="129"/>
      <c r="CD294" s="129"/>
      <c r="CE294" s="129"/>
      <c r="CN294" s="129"/>
      <c r="CX294" s="129"/>
      <c r="DH294" s="129"/>
      <c r="DR294" s="129"/>
      <c r="EB294" s="129"/>
      <c r="EL294" s="129"/>
      <c r="EV294" s="129"/>
      <c r="FF294" s="129"/>
      <c r="FP294" s="129"/>
      <c r="FZ294" s="129"/>
      <c r="GJ294" s="129"/>
      <c r="GT294" s="129"/>
      <c r="HD294" s="129"/>
      <c r="HN294" s="129"/>
      <c r="HX294" s="129"/>
      <c r="IH294" s="129"/>
      <c r="IR294" s="129"/>
      <c r="JB294" s="129"/>
    </row>
    <row xmlns:x14ac="http://schemas.microsoft.com/office/spreadsheetml/2009/9/ac" r="295" s="3" customFormat="true" x14ac:dyDescent="0.25">
      <c r="A295" s="386"/>
      <c r="B295" s="129"/>
      <c r="L295" s="129"/>
      <c r="V295" s="129"/>
      <c r="AF295" s="129"/>
      <c r="AP295" s="129"/>
      <c r="AZ295" s="129"/>
      <c r="BJ295" s="129"/>
      <c r="BT295" s="129"/>
      <c r="BU295" s="129"/>
      <c r="CD295" s="129"/>
      <c r="CE295" s="129"/>
      <c r="CN295" s="129"/>
      <c r="CX295" s="129"/>
      <c r="DH295" s="129"/>
      <c r="DR295" s="129"/>
      <c r="EB295" s="129"/>
      <c r="EL295" s="129"/>
      <c r="EV295" s="129"/>
      <c r="FF295" s="129"/>
      <c r="FP295" s="129"/>
      <c r="FZ295" s="129"/>
      <c r="GJ295" s="129"/>
      <c r="GT295" s="129"/>
      <c r="HD295" s="129"/>
      <c r="HN295" s="129"/>
      <c r="HX295" s="129"/>
      <c r="IH295" s="129"/>
      <c r="IR295" s="129"/>
      <c r="JB295" s="129"/>
    </row>
    <row xmlns:x14ac="http://schemas.microsoft.com/office/spreadsheetml/2009/9/ac" r="296" s="3" customFormat="true" x14ac:dyDescent="0.25">
      <c r="A296" s="386"/>
      <c r="B296" s="129"/>
      <c r="L296" s="129"/>
      <c r="V296" s="129"/>
      <c r="AF296" s="129"/>
      <c r="AP296" s="129"/>
      <c r="AZ296" s="129"/>
      <c r="BJ296" s="129"/>
      <c r="BT296" s="129"/>
      <c r="BU296" s="129"/>
      <c r="CD296" s="129"/>
      <c r="CE296" s="129"/>
      <c r="CN296" s="129"/>
      <c r="CX296" s="129"/>
      <c r="DH296" s="129"/>
      <c r="DR296" s="129"/>
      <c r="EB296" s="129"/>
      <c r="EL296" s="129"/>
      <c r="EV296" s="129"/>
      <c r="FF296" s="129"/>
      <c r="FP296" s="129"/>
      <c r="FZ296" s="129"/>
      <c r="GJ296" s="129"/>
      <c r="GT296" s="129"/>
      <c r="HD296" s="129"/>
      <c r="HN296" s="129"/>
      <c r="HX296" s="129"/>
      <c r="IH296" s="129"/>
      <c r="IR296" s="129"/>
      <c r="JB296" s="129"/>
    </row>
    <row xmlns:x14ac="http://schemas.microsoft.com/office/spreadsheetml/2009/9/ac" r="297" s="3" customFormat="true" x14ac:dyDescent="0.25">
      <c r="A297" s="386"/>
      <c r="B297" s="129"/>
      <c r="L297" s="129"/>
      <c r="V297" s="129"/>
      <c r="AF297" s="129"/>
      <c r="AP297" s="129"/>
      <c r="AZ297" s="129"/>
      <c r="BJ297" s="129"/>
      <c r="BT297" s="129"/>
      <c r="BU297" s="129"/>
      <c r="CD297" s="129"/>
      <c r="CE297" s="129"/>
      <c r="CN297" s="129"/>
      <c r="CX297" s="129"/>
      <c r="DH297" s="129"/>
      <c r="DR297" s="129"/>
      <c r="EB297" s="129"/>
      <c r="EL297" s="129"/>
      <c r="EV297" s="129"/>
      <c r="FF297" s="129"/>
      <c r="FP297" s="129"/>
      <c r="FZ297" s="129"/>
      <c r="GJ297" s="129"/>
      <c r="GT297" s="129"/>
      <c r="HD297" s="129"/>
      <c r="HN297" s="129"/>
      <c r="HX297" s="129"/>
      <c r="IH297" s="129"/>
      <c r="IR297" s="129"/>
      <c r="JB297" s="129"/>
    </row>
    <row xmlns:x14ac="http://schemas.microsoft.com/office/spreadsheetml/2009/9/ac" r="298" s="3" customFormat="true" x14ac:dyDescent="0.25">
      <c r="A298" s="386"/>
      <c r="B298" s="129"/>
      <c r="L298" s="129"/>
      <c r="V298" s="129"/>
      <c r="AF298" s="129"/>
      <c r="AP298" s="129"/>
      <c r="AZ298" s="129"/>
      <c r="BJ298" s="129"/>
      <c r="BT298" s="129"/>
      <c r="BU298" s="129"/>
      <c r="CD298" s="129"/>
      <c r="CE298" s="129"/>
      <c r="CN298" s="129"/>
      <c r="CX298" s="129"/>
      <c r="DH298" s="129"/>
      <c r="DR298" s="129"/>
      <c r="EB298" s="129"/>
      <c r="EL298" s="129"/>
      <c r="EV298" s="129"/>
      <c r="FF298" s="129"/>
      <c r="FP298" s="129"/>
      <c r="FZ298" s="129"/>
      <c r="GJ298" s="129"/>
      <c r="GT298" s="129"/>
      <c r="HD298" s="129"/>
      <c r="HN298" s="129"/>
      <c r="HX298" s="129"/>
      <c r="IH298" s="129"/>
      <c r="IR298" s="129"/>
      <c r="JB298" s="129"/>
    </row>
    <row xmlns:x14ac="http://schemas.microsoft.com/office/spreadsheetml/2009/9/ac" r="299" s="3" customFormat="true" x14ac:dyDescent="0.25">
      <c r="A299" s="386"/>
      <c r="B299" s="129"/>
      <c r="L299" s="129"/>
      <c r="V299" s="129"/>
      <c r="AF299" s="129"/>
      <c r="AP299" s="129"/>
      <c r="AZ299" s="129"/>
      <c r="BJ299" s="129"/>
      <c r="BT299" s="129"/>
      <c r="BU299" s="129"/>
      <c r="CD299" s="129"/>
      <c r="CE299" s="129"/>
      <c r="CN299" s="129"/>
      <c r="CX299" s="129"/>
      <c r="DH299" s="129"/>
      <c r="DR299" s="129"/>
      <c r="EB299" s="129"/>
      <c r="EL299" s="129"/>
      <c r="EV299" s="129"/>
      <c r="FF299" s="129"/>
      <c r="FP299" s="129"/>
      <c r="FZ299" s="129"/>
      <c r="GJ299" s="129"/>
      <c r="GT299" s="129"/>
      <c r="HD299" s="129"/>
      <c r="HN299" s="129"/>
      <c r="HX299" s="129"/>
      <c r="IH299" s="129"/>
      <c r="IR299" s="129"/>
      <c r="JB299" s="129"/>
    </row>
    <row xmlns:x14ac="http://schemas.microsoft.com/office/spreadsheetml/2009/9/ac" r="300" s="3" customFormat="true" x14ac:dyDescent="0.25">
      <c r="A300" s="386"/>
      <c r="B300" s="129"/>
      <c r="L300" s="129"/>
      <c r="V300" s="129"/>
      <c r="AF300" s="129"/>
      <c r="AP300" s="129"/>
      <c r="AZ300" s="129"/>
      <c r="BJ300" s="129"/>
      <c r="BT300" s="129"/>
      <c r="BU300" s="129"/>
      <c r="CD300" s="129"/>
      <c r="CE300" s="129"/>
      <c r="CN300" s="129"/>
      <c r="CX300" s="129"/>
      <c r="DH300" s="129"/>
      <c r="DR300" s="129"/>
      <c r="EB300" s="129"/>
      <c r="EL300" s="129"/>
      <c r="EV300" s="129"/>
      <c r="FF300" s="129"/>
      <c r="FP300" s="129"/>
      <c r="FZ300" s="129"/>
      <c r="GJ300" s="129"/>
      <c r="GT300" s="129"/>
      <c r="HD300" s="129"/>
      <c r="HN300" s="129"/>
      <c r="HX300" s="129"/>
      <c r="IH300" s="129"/>
      <c r="IR300" s="129"/>
      <c r="JB300" s="129"/>
    </row>
    <row xmlns:x14ac="http://schemas.microsoft.com/office/spreadsheetml/2009/9/ac" r="301" s="3" customFormat="true" x14ac:dyDescent="0.25">
      <c r="A301" s="386"/>
      <c r="B301" s="129"/>
      <c r="L301" s="129"/>
      <c r="V301" s="129"/>
      <c r="AF301" s="129"/>
      <c r="AP301" s="129"/>
      <c r="AZ301" s="129"/>
      <c r="BJ301" s="129"/>
      <c r="BT301" s="129"/>
      <c r="BU301" s="129"/>
      <c r="CD301" s="129"/>
      <c r="CE301" s="129"/>
      <c r="CN301" s="129"/>
      <c r="CX301" s="129"/>
      <c r="DH301" s="129"/>
      <c r="DR301" s="129"/>
      <c r="EB301" s="129"/>
      <c r="EL301" s="129"/>
      <c r="EV301" s="129"/>
      <c r="FF301" s="129"/>
      <c r="FP301" s="129"/>
      <c r="FZ301" s="129"/>
      <c r="GJ301" s="129"/>
      <c r="GT301" s="129"/>
      <c r="HD301" s="129"/>
      <c r="HN301" s="129"/>
      <c r="HX301" s="129"/>
      <c r="IH301" s="129"/>
      <c r="IR301" s="129"/>
      <c r="JB301" s="129"/>
    </row>
    <row xmlns:x14ac="http://schemas.microsoft.com/office/spreadsheetml/2009/9/ac" r="302" s="3" customFormat="true" x14ac:dyDescent="0.25">
      <c r="A302" s="386"/>
      <c r="B302" s="129"/>
      <c r="L302" s="129"/>
      <c r="V302" s="129"/>
      <c r="AF302" s="129"/>
      <c r="AP302" s="129"/>
      <c r="AZ302" s="129"/>
      <c r="BJ302" s="129"/>
      <c r="BT302" s="129"/>
      <c r="BU302" s="129"/>
      <c r="CD302" s="129"/>
      <c r="CE302" s="129"/>
      <c r="CN302" s="129"/>
      <c r="CX302" s="129"/>
      <c r="DH302" s="129"/>
      <c r="DR302" s="129"/>
      <c r="EB302" s="129"/>
      <c r="EL302" s="129"/>
      <c r="EV302" s="129"/>
      <c r="FF302" s="129"/>
      <c r="FP302" s="129"/>
      <c r="FZ302" s="129"/>
      <c r="GJ302" s="129"/>
      <c r="GT302" s="129"/>
      <c r="HD302" s="129"/>
      <c r="HN302" s="129"/>
      <c r="HX302" s="129"/>
      <c r="IH302" s="129"/>
      <c r="IR302" s="129"/>
      <c r="JB302" s="129"/>
    </row>
    <row xmlns:x14ac="http://schemas.microsoft.com/office/spreadsheetml/2009/9/ac" r="303" s="3" customFormat="true" x14ac:dyDescent="0.25">
      <c r="A303" s="386"/>
      <c r="B303" s="129"/>
      <c r="L303" s="129"/>
      <c r="V303" s="129"/>
      <c r="AF303" s="129"/>
      <c r="AP303" s="129"/>
      <c r="AZ303" s="129"/>
      <c r="BJ303" s="129"/>
      <c r="BT303" s="129"/>
      <c r="BU303" s="129"/>
      <c r="CD303" s="129"/>
      <c r="CE303" s="129"/>
      <c r="CN303" s="129"/>
      <c r="CX303" s="129"/>
      <c r="DH303" s="129"/>
      <c r="DR303" s="129"/>
      <c r="EB303" s="129"/>
      <c r="EL303" s="129"/>
      <c r="EV303" s="129"/>
      <c r="FF303" s="129"/>
      <c r="FP303" s="129"/>
      <c r="FZ303" s="129"/>
      <c r="GJ303" s="129"/>
      <c r="GT303" s="129"/>
      <c r="HD303" s="129"/>
      <c r="HN303" s="129"/>
      <c r="HX303" s="129"/>
      <c r="IH303" s="129"/>
      <c r="IR303" s="129"/>
      <c r="JB303" s="129"/>
    </row>
    <row xmlns:x14ac="http://schemas.microsoft.com/office/spreadsheetml/2009/9/ac" r="304" s="3" customFormat="true" x14ac:dyDescent="0.25">
      <c r="A304" s="386"/>
      <c r="B304" s="129"/>
      <c r="L304" s="129"/>
      <c r="V304" s="129"/>
      <c r="AF304" s="129"/>
      <c r="AP304" s="129"/>
      <c r="AZ304" s="129"/>
      <c r="BJ304" s="129"/>
      <c r="BT304" s="129"/>
      <c r="BU304" s="129"/>
      <c r="CD304" s="129"/>
      <c r="CE304" s="129"/>
      <c r="CN304" s="129"/>
      <c r="CX304" s="129"/>
      <c r="DH304" s="129"/>
      <c r="DR304" s="129"/>
      <c r="EB304" s="129"/>
      <c r="EL304" s="129"/>
      <c r="EV304" s="129"/>
      <c r="FF304" s="129"/>
      <c r="FP304" s="129"/>
      <c r="FZ304" s="129"/>
      <c r="GJ304" s="129"/>
      <c r="GT304" s="129"/>
      <c r="HD304" s="129"/>
      <c r="HN304" s="129"/>
      <c r="HX304" s="129"/>
      <c r="IH304" s="129"/>
      <c r="IR304" s="129"/>
      <c r="JB304" s="129"/>
    </row>
    <row xmlns:x14ac="http://schemas.microsoft.com/office/spreadsheetml/2009/9/ac" r="305" s="3" customFormat="true" x14ac:dyDescent="0.25">
      <c r="A305" s="386"/>
      <c r="B305" s="129"/>
      <c r="L305" s="129"/>
      <c r="V305" s="129"/>
      <c r="AF305" s="129"/>
      <c r="AP305" s="129"/>
      <c r="AZ305" s="129"/>
      <c r="BJ305" s="129"/>
      <c r="BT305" s="129"/>
      <c r="BU305" s="129"/>
      <c r="CD305" s="129"/>
      <c r="CE305" s="129"/>
      <c r="CN305" s="129"/>
      <c r="CX305" s="129"/>
      <c r="DH305" s="129"/>
      <c r="DR305" s="129"/>
      <c r="EB305" s="129"/>
      <c r="EL305" s="129"/>
      <c r="EV305" s="129"/>
      <c r="FF305" s="129"/>
      <c r="FP305" s="129"/>
      <c r="FZ305" s="129"/>
      <c r="GJ305" s="129"/>
      <c r="GT305" s="129"/>
      <c r="HD305" s="129"/>
      <c r="HN305" s="129"/>
      <c r="HX305" s="129"/>
      <c r="IH305" s="129"/>
      <c r="IR305" s="129"/>
      <c r="JB305" s="129"/>
    </row>
    <row xmlns:x14ac="http://schemas.microsoft.com/office/spreadsheetml/2009/9/ac" r="306" s="3" customFormat="true" x14ac:dyDescent="0.25">
      <c r="A306" s="386"/>
      <c r="B306" s="129"/>
      <c r="L306" s="129"/>
      <c r="V306" s="129"/>
      <c r="AF306" s="129"/>
      <c r="AP306" s="129"/>
      <c r="AZ306" s="129"/>
      <c r="BJ306" s="129"/>
      <c r="BT306" s="129"/>
      <c r="BU306" s="129"/>
      <c r="CD306" s="129"/>
      <c r="CE306" s="129"/>
      <c r="CN306" s="129"/>
      <c r="CX306" s="129"/>
      <c r="DH306" s="129"/>
      <c r="DR306" s="129"/>
      <c r="EB306" s="129"/>
      <c r="EL306" s="129"/>
      <c r="EV306" s="129"/>
      <c r="FF306" s="129"/>
      <c r="FP306" s="129"/>
      <c r="FZ306" s="129"/>
      <c r="GJ306" s="129"/>
      <c r="GT306" s="129"/>
      <c r="HD306" s="129"/>
      <c r="HN306" s="129"/>
      <c r="HX306" s="129"/>
      <c r="IH306" s="129"/>
      <c r="IR306" s="129"/>
      <c r="JB306" s="129"/>
    </row>
    <row xmlns:x14ac="http://schemas.microsoft.com/office/spreadsheetml/2009/9/ac" r="307" s="3" customFormat="true" x14ac:dyDescent="0.25">
      <c r="A307" s="386"/>
      <c r="B307" s="129"/>
      <c r="L307" s="129"/>
      <c r="V307" s="129"/>
      <c r="AF307" s="129"/>
      <c r="AP307" s="129"/>
      <c r="AZ307" s="129"/>
      <c r="BJ307" s="129"/>
      <c r="BT307" s="129"/>
      <c r="BU307" s="129"/>
      <c r="CD307" s="129"/>
      <c r="CE307" s="129"/>
      <c r="CN307" s="129"/>
      <c r="CX307" s="129"/>
      <c r="DH307" s="129"/>
      <c r="DR307" s="129"/>
      <c r="EB307" s="129"/>
      <c r="EL307" s="129"/>
      <c r="EV307" s="129"/>
      <c r="FF307" s="129"/>
      <c r="FP307" s="129"/>
      <c r="FZ307" s="129"/>
      <c r="GJ307" s="129"/>
      <c r="GT307" s="129"/>
      <c r="HD307" s="129"/>
      <c r="HN307" s="129"/>
      <c r="HX307" s="129"/>
      <c r="IH307" s="129"/>
      <c r="IR307" s="129"/>
      <c r="JB307" s="129"/>
    </row>
    <row xmlns:x14ac="http://schemas.microsoft.com/office/spreadsheetml/2009/9/ac" r="308" s="3" customFormat="true" x14ac:dyDescent="0.25">
      <c r="A308" s="386"/>
      <c r="B308" s="129"/>
      <c r="L308" s="129"/>
      <c r="V308" s="129"/>
      <c r="AF308" s="129"/>
      <c r="AP308" s="129"/>
      <c r="AZ308" s="129"/>
      <c r="BJ308" s="129"/>
      <c r="BT308" s="129"/>
      <c r="BU308" s="129"/>
      <c r="CD308" s="129"/>
      <c r="CE308" s="129"/>
      <c r="CN308" s="129"/>
      <c r="CX308" s="129"/>
      <c r="DH308" s="129"/>
      <c r="DR308" s="129"/>
      <c r="EB308" s="129"/>
      <c r="EL308" s="129"/>
      <c r="EV308" s="129"/>
      <c r="FF308" s="129"/>
      <c r="FP308" s="129"/>
      <c r="FZ308" s="129"/>
      <c r="GJ308" s="129"/>
      <c r="GT308" s="129"/>
      <c r="HD308" s="129"/>
      <c r="HN308" s="129"/>
      <c r="HX308" s="129"/>
      <c r="IH308" s="129"/>
      <c r="IR308" s="129"/>
      <c r="JB308" s="129"/>
    </row>
    <row xmlns:x14ac="http://schemas.microsoft.com/office/spreadsheetml/2009/9/ac" r="309" s="3" customFormat="true" x14ac:dyDescent="0.25">
      <c r="A309" s="386"/>
      <c r="B309" s="129"/>
      <c r="L309" s="129"/>
      <c r="V309" s="129"/>
      <c r="AF309" s="129"/>
      <c r="AP309" s="129"/>
      <c r="AZ309" s="129"/>
      <c r="BJ309" s="129"/>
      <c r="BT309" s="129"/>
      <c r="BU309" s="129"/>
      <c r="CD309" s="129"/>
      <c r="CE309" s="129"/>
      <c r="CN309" s="129"/>
      <c r="CX309" s="129"/>
      <c r="DH309" s="129"/>
      <c r="DR309" s="129"/>
      <c r="EB309" s="129"/>
      <c r="EL309" s="129"/>
      <c r="EV309" s="129"/>
      <c r="FF309" s="129"/>
      <c r="FP309" s="129"/>
      <c r="FZ309" s="129"/>
      <c r="GJ309" s="129"/>
      <c r="GT309" s="129"/>
      <c r="HD309" s="129"/>
      <c r="HN309" s="129"/>
      <c r="HX309" s="129"/>
      <c r="IH309" s="129"/>
      <c r="IR309" s="129"/>
      <c r="JB309" s="129"/>
    </row>
    <row xmlns:x14ac="http://schemas.microsoft.com/office/spreadsheetml/2009/9/ac" r="310" s="3" customFormat="true" x14ac:dyDescent="0.25">
      <c r="A310" s="386"/>
      <c r="B310" s="129"/>
      <c r="L310" s="129"/>
      <c r="V310" s="129"/>
      <c r="AF310" s="129"/>
      <c r="AP310" s="129"/>
      <c r="AZ310" s="129"/>
      <c r="BJ310" s="129"/>
      <c r="BT310" s="129"/>
      <c r="BU310" s="129"/>
      <c r="CD310" s="129"/>
      <c r="CE310" s="129"/>
      <c r="CN310" s="129"/>
      <c r="CX310" s="129"/>
      <c r="DH310" s="129"/>
      <c r="DR310" s="129"/>
      <c r="EB310" s="129"/>
      <c r="EL310" s="129"/>
      <c r="EV310" s="129"/>
      <c r="FF310" s="129"/>
      <c r="FP310" s="129"/>
      <c r="FZ310" s="129"/>
      <c r="GJ310" s="129"/>
      <c r="GT310" s="129"/>
      <c r="HD310" s="129"/>
      <c r="HN310" s="129"/>
      <c r="HX310" s="129"/>
      <c r="IH310" s="129"/>
      <c r="IR310" s="129"/>
      <c r="JB310" s="129"/>
    </row>
    <row xmlns:x14ac="http://schemas.microsoft.com/office/spreadsheetml/2009/9/ac" r="311" s="3" customFormat="true" x14ac:dyDescent="0.25">
      <c r="A311" s="386"/>
      <c r="B311" s="129"/>
      <c r="L311" s="129"/>
      <c r="V311" s="129"/>
      <c r="AF311" s="129"/>
      <c r="AP311" s="129"/>
      <c r="AZ311" s="129"/>
      <c r="BJ311" s="129"/>
      <c r="BT311" s="129"/>
      <c r="BU311" s="129"/>
      <c r="CD311" s="129"/>
      <c r="CE311" s="129"/>
      <c r="CN311" s="129"/>
      <c r="CX311" s="129"/>
      <c r="DH311" s="129"/>
      <c r="DR311" s="129"/>
      <c r="EB311" s="129"/>
      <c r="EL311" s="129"/>
      <c r="EV311" s="129"/>
      <c r="FF311" s="129"/>
      <c r="FP311" s="129"/>
      <c r="FZ311" s="129"/>
      <c r="GJ311" s="129"/>
      <c r="GT311" s="129"/>
      <c r="HD311" s="129"/>
      <c r="HN311" s="129"/>
      <c r="HX311" s="129"/>
      <c r="IH311" s="129"/>
      <c r="IR311" s="129"/>
      <c r="JB311" s="129"/>
    </row>
    <row xmlns:x14ac="http://schemas.microsoft.com/office/spreadsheetml/2009/9/ac" r="312" s="3" customFormat="true" x14ac:dyDescent="0.25">
      <c r="A312" s="386"/>
      <c r="B312" s="129"/>
      <c r="L312" s="129"/>
      <c r="V312" s="129"/>
      <c r="AF312" s="129"/>
      <c r="AP312" s="129"/>
      <c r="AZ312" s="129"/>
      <c r="BJ312" s="129"/>
      <c r="BT312" s="129"/>
      <c r="BU312" s="129"/>
      <c r="CD312" s="129"/>
      <c r="CE312" s="129"/>
      <c r="CN312" s="129"/>
      <c r="CX312" s="129"/>
      <c r="DH312" s="129"/>
      <c r="DR312" s="129"/>
      <c r="EB312" s="129"/>
      <c r="EL312" s="129"/>
      <c r="EV312" s="129"/>
      <c r="FF312" s="129"/>
      <c r="FP312" s="129"/>
      <c r="FZ312" s="129"/>
      <c r="GJ312" s="129"/>
      <c r="GT312" s="129"/>
      <c r="HD312" s="129"/>
      <c r="HN312" s="129"/>
      <c r="HX312" s="129"/>
      <c r="IH312" s="129"/>
      <c r="IR312" s="129"/>
      <c r="JB312" s="129"/>
    </row>
    <row xmlns:x14ac="http://schemas.microsoft.com/office/spreadsheetml/2009/9/ac" r="313" s="3" customFormat="true" x14ac:dyDescent="0.25">
      <c r="A313" s="386"/>
      <c r="B313" s="129"/>
      <c r="L313" s="129"/>
      <c r="V313" s="129"/>
      <c r="AF313" s="129"/>
      <c r="AP313" s="129"/>
      <c r="AZ313" s="129"/>
      <c r="BJ313" s="129"/>
      <c r="BT313" s="129"/>
      <c r="BU313" s="129"/>
      <c r="CD313" s="129"/>
      <c r="CE313" s="129"/>
      <c r="CN313" s="129"/>
      <c r="CX313" s="129"/>
      <c r="DH313" s="129"/>
      <c r="DR313" s="129"/>
      <c r="EB313" s="129"/>
      <c r="EL313" s="129"/>
      <c r="EV313" s="129"/>
      <c r="FF313" s="129"/>
      <c r="FP313" s="129"/>
      <c r="FZ313" s="129"/>
      <c r="GJ313" s="129"/>
      <c r="GT313" s="129"/>
      <c r="HD313" s="129"/>
      <c r="HN313" s="129"/>
      <c r="HX313" s="129"/>
      <c r="IH313" s="129"/>
      <c r="IR313" s="129"/>
      <c r="JB313" s="129"/>
    </row>
    <row xmlns:x14ac="http://schemas.microsoft.com/office/spreadsheetml/2009/9/ac" r="314" s="3" customFormat="true" x14ac:dyDescent="0.25">
      <c r="A314" s="386"/>
      <c r="B314" s="129"/>
      <c r="L314" s="129"/>
      <c r="V314" s="129"/>
      <c r="AF314" s="129"/>
      <c r="AP314" s="129"/>
      <c r="AZ314" s="129"/>
      <c r="BJ314" s="129"/>
      <c r="BT314" s="129"/>
      <c r="BU314" s="129"/>
      <c r="CD314" s="129"/>
      <c r="CE314" s="129"/>
      <c r="CN314" s="129"/>
      <c r="CX314" s="129"/>
      <c r="DH314" s="129"/>
      <c r="DR314" s="129"/>
      <c r="EB314" s="129"/>
      <c r="EL314" s="129"/>
      <c r="EV314" s="129"/>
      <c r="FF314" s="129"/>
      <c r="FP314" s="129"/>
      <c r="FZ314" s="129"/>
      <c r="GJ314" s="129"/>
      <c r="GT314" s="129"/>
      <c r="HD314" s="129"/>
      <c r="HN314" s="129"/>
      <c r="HX314" s="129"/>
      <c r="IH314" s="129"/>
      <c r="IR314" s="129"/>
      <c r="JB314" s="129"/>
    </row>
    <row xmlns:x14ac="http://schemas.microsoft.com/office/spreadsheetml/2009/9/ac" r="315" s="3" customFormat="true" x14ac:dyDescent="0.25">
      <c r="A315" s="386"/>
      <c r="B315" s="129"/>
      <c r="L315" s="129"/>
      <c r="V315" s="129"/>
      <c r="AF315" s="129"/>
      <c r="AP315" s="129"/>
      <c r="AZ315" s="129"/>
      <c r="BJ315" s="129"/>
      <c r="BT315" s="129"/>
      <c r="BU315" s="129"/>
      <c r="CD315" s="129"/>
      <c r="CE315" s="129"/>
      <c r="CN315" s="129"/>
      <c r="CX315" s="129"/>
      <c r="DH315" s="129"/>
      <c r="DR315" s="129"/>
      <c r="EB315" s="129"/>
      <c r="EL315" s="129"/>
      <c r="EV315" s="129"/>
      <c r="FF315" s="129"/>
      <c r="FP315" s="129"/>
      <c r="FZ315" s="129"/>
      <c r="GJ315" s="129"/>
      <c r="GT315" s="129"/>
      <c r="HD315" s="129"/>
      <c r="HN315" s="129"/>
      <c r="HX315" s="129"/>
      <c r="IH315" s="129"/>
      <c r="IR315" s="129"/>
      <c r="JB315" s="129"/>
    </row>
    <row xmlns:x14ac="http://schemas.microsoft.com/office/spreadsheetml/2009/9/ac" r="316" s="3" customFormat="true" x14ac:dyDescent="0.25">
      <c r="A316" s="386"/>
      <c r="B316" s="129"/>
      <c r="L316" s="129"/>
      <c r="V316" s="129"/>
      <c r="AF316" s="129"/>
      <c r="AP316" s="129"/>
      <c r="AZ316" s="129"/>
      <c r="BJ316" s="129"/>
      <c r="BT316" s="129"/>
      <c r="BU316" s="129"/>
      <c r="CD316" s="129"/>
      <c r="CE316" s="129"/>
      <c r="CN316" s="129"/>
      <c r="CX316" s="129"/>
      <c r="DH316" s="129"/>
      <c r="DR316" s="129"/>
      <c r="EB316" s="129"/>
      <c r="EL316" s="129"/>
      <c r="EV316" s="129"/>
      <c r="FF316" s="129"/>
      <c r="FP316" s="129"/>
      <c r="FZ316" s="129"/>
      <c r="GJ316" s="129"/>
      <c r="GT316" s="129"/>
      <c r="HD316" s="129"/>
      <c r="HN316" s="129"/>
      <c r="HX316" s="129"/>
      <c r="IH316" s="129"/>
      <c r="IR316" s="129"/>
      <c r="JB316" s="129"/>
    </row>
    <row xmlns:x14ac="http://schemas.microsoft.com/office/spreadsheetml/2009/9/ac" r="317" s="3" customFormat="true" x14ac:dyDescent="0.25">
      <c r="A317" s="386"/>
      <c r="B317" s="129"/>
      <c r="L317" s="129"/>
      <c r="V317" s="129"/>
      <c r="AF317" s="129"/>
      <c r="AP317" s="129"/>
      <c r="AZ317" s="129"/>
      <c r="BJ317" s="129"/>
      <c r="BT317" s="129"/>
      <c r="BU317" s="129"/>
      <c r="CD317" s="129"/>
      <c r="CE317" s="129"/>
      <c r="CN317" s="129"/>
      <c r="CX317" s="129"/>
      <c r="DH317" s="129"/>
      <c r="DR317" s="129"/>
      <c r="EB317" s="129"/>
      <c r="EL317" s="129"/>
      <c r="EV317" s="129"/>
      <c r="FF317" s="129"/>
      <c r="FP317" s="129"/>
      <c r="FZ317" s="129"/>
      <c r="GJ317" s="129"/>
      <c r="GT317" s="129"/>
      <c r="HD317" s="129"/>
      <c r="HN317" s="129"/>
      <c r="HX317" s="129"/>
      <c r="IH317" s="129"/>
      <c r="IR317" s="129"/>
      <c r="JB317" s="129"/>
    </row>
    <row xmlns:x14ac="http://schemas.microsoft.com/office/spreadsheetml/2009/9/ac" r="318" s="3" customFormat="true" x14ac:dyDescent="0.25">
      <c r="A318" s="386"/>
      <c r="B318" s="129"/>
      <c r="L318" s="129"/>
      <c r="V318" s="129"/>
      <c r="AF318" s="129"/>
      <c r="AP318" s="129"/>
      <c r="AZ318" s="129"/>
      <c r="BJ318" s="129"/>
      <c r="BT318" s="129"/>
      <c r="BU318" s="129"/>
      <c r="CD318" s="129"/>
      <c r="CE318" s="129"/>
      <c r="CN318" s="129"/>
      <c r="CX318" s="129"/>
      <c r="DH318" s="129"/>
      <c r="DR318" s="129"/>
      <c r="EB318" s="129"/>
      <c r="EL318" s="129"/>
      <c r="EV318" s="129"/>
      <c r="FF318" s="129"/>
      <c r="FP318" s="129"/>
      <c r="FZ318" s="129"/>
      <c r="GJ318" s="129"/>
      <c r="GT318" s="129"/>
      <c r="HD318" s="129"/>
      <c r="HN318" s="129"/>
      <c r="HX318" s="129"/>
      <c r="IH318" s="129"/>
      <c r="IR318" s="129"/>
      <c r="JB318" s="129"/>
    </row>
    <row xmlns:x14ac="http://schemas.microsoft.com/office/spreadsheetml/2009/9/ac" r="319" s="3" customFormat="true" x14ac:dyDescent="0.25">
      <c r="A319" s="386"/>
      <c r="B319" s="129"/>
      <c r="L319" s="129"/>
      <c r="V319" s="129"/>
      <c r="AF319" s="129"/>
      <c r="AP319" s="129"/>
      <c r="AZ319" s="129"/>
      <c r="BJ319" s="129"/>
      <c r="BT319" s="129"/>
      <c r="BU319" s="129"/>
      <c r="CD319" s="129"/>
      <c r="CE319" s="129"/>
      <c r="CN319" s="129"/>
      <c r="CX319" s="129"/>
      <c r="DH319" s="129"/>
      <c r="DR319" s="129"/>
      <c r="EB319" s="129"/>
      <c r="EL319" s="129"/>
      <c r="EV319" s="129"/>
      <c r="FF319" s="129"/>
      <c r="FP319" s="129"/>
      <c r="FZ319" s="129"/>
      <c r="GJ319" s="129"/>
      <c r="GT319" s="129"/>
      <c r="HD319" s="129"/>
      <c r="HN319" s="129"/>
      <c r="HX319" s="129"/>
      <c r="IH319" s="129"/>
      <c r="IR319" s="129"/>
      <c r="JB319" s="129"/>
    </row>
    <row xmlns:x14ac="http://schemas.microsoft.com/office/spreadsheetml/2009/9/ac" r="320" s="3" customFormat="true" x14ac:dyDescent="0.25">
      <c r="A320" s="386"/>
      <c r="B320" s="129"/>
      <c r="L320" s="129"/>
      <c r="V320" s="129"/>
      <c r="AF320" s="129"/>
      <c r="AP320" s="129"/>
      <c r="AZ320" s="129"/>
      <c r="BJ320" s="129"/>
      <c r="BT320" s="129"/>
      <c r="BU320" s="129"/>
      <c r="CD320" s="129"/>
      <c r="CE320" s="129"/>
      <c r="CN320" s="129"/>
      <c r="CX320" s="129"/>
      <c r="DH320" s="129"/>
      <c r="DR320" s="129"/>
      <c r="EB320" s="129"/>
      <c r="EL320" s="129"/>
      <c r="EV320" s="129"/>
      <c r="FF320" s="129"/>
      <c r="FP320" s="129"/>
      <c r="FZ320" s="129"/>
      <c r="GJ320" s="129"/>
      <c r="GT320" s="129"/>
      <c r="HD320" s="129"/>
      <c r="HN320" s="129"/>
      <c r="HX320" s="129"/>
      <c r="IH320" s="129"/>
      <c r="IR320" s="129"/>
      <c r="JB320" s="129"/>
    </row>
    <row xmlns:x14ac="http://schemas.microsoft.com/office/spreadsheetml/2009/9/ac" r="321" s="3" customFormat="true" x14ac:dyDescent="0.25">
      <c r="A321" s="386"/>
      <c r="B321" s="129"/>
      <c r="L321" s="129"/>
      <c r="V321" s="129"/>
      <c r="AF321" s="129"/>
      <c r="AP321" s="129"/>
      <c r="AZ321" s="129"/>
      <c r="BJ321" s="129"/>
      <c r="BT321" s="129"/>
      <c r="BU321" s="129"/>
      <c r="CD321" s="129"/>
      <c r="CE321" s="129"/>
      <c r="CN321" s="129"/>
      <c r="CX321" s="129"/>
      <c r="DH321" s="129"/>
      <c r="DR321" s="129"/>
      <c r="EB321" s="129"/>
      <c r="EL321" s="129"/>
      <c r="EV321" s="129"/>
      <c r="FF321" s="129"/>
      <c r="FP321" s="129"/>
      <c r="FZ321" s="129"/>
      <c r="GJ321" s="129"/>
      <c r="GT321" s="129"/>
      <c r="HD321" s="129"/>
      <c r="HN321" s="129"/>
      <c r="HX321" s="129"/>
      <c r="IH321" s="129"/>
      <c r="IR321" s="129"/>
      <c r="JB321" s="129"/>
    </row>
    <row xmlns:x14ac="http://schemas.microsoft.com/office/spreadsheetml/2009/9/ac" r="322" s="3" customFormat="true" x14ac:dyDescent="0.25">
      <c r="A322" s="386"/>
      <c r="B322" s="129"/>
      <c r="L322" s="129"/>
      <c r="V322" s="129"/>
      <c r="AF322" s="129"/>
      <c r="AP322" s="129"/>
      <c r="AZ322" s="129"/>
      <c r="BJ322" s="129"/>
      <c r="BT322" s="129"/>
      <c r="BU322" s="129"/>
      <c r="CD322" s="129"/>
      <c r="CE322" s="129"/>
      <c r="CN322" s="129"/>
      <c r="CX322" s="129"/>
      <c r="DH322" s="129"/>
      <c r="DR322" s="129"/>
      <c r="EB322" s="129"/>
      <c r="EL322" s="129"/>
      <c r="EV322" s="129"/>
      <c r="FF322" s="129"/>
      <c r="FP322" s="129"/>
      <c r="FZ322" s="129"/>
      <c r="GJ322" s="129"/>
      <c r="GT322" s="129"/>
      <c r="HD322" s="129"/>
      <c r="HN322" s="129"/>
      <c r="HX322" s="129"/>
      <c r="IH322" s="129"/>
      <c r="IR322" s="129"/>
      <c r="JB322" s="129"/>
    </row>
    <row xmlns:x14ac="http://schemas.microsoft.com/office/spreadsheetml/2009/9/ac" r="323" s="3" customFormat="true" x14ac:dyDescent="0.25">
      <c r="A323" s="386"/>
      <c r="B323" s="129"/>
      <c r="L323" s="129"/>
      <c r="V323" s="129"/>
      <c r="AF323" s="129"/>
      <c r="AP323" s="129"/>
      <c r="AZ323" s="129"/>
      <c r="BJ323" s="129"/>
      <c r="BT323" s="129"/>
      <c r="BU323" s="129"/>
      <c r="CD323" s="129"/>
      <c r="CE323" s="129"/>
      <c r="CN323" s="129"/>
      <c r="CX323" s="129"/>
      <c r="DH323" s="129"/>
      <c r="DR323" s="129"/>
      <c r="EB323" s="129"/>
      <c r="EL323" s="129"/>
      <c r="EV323" s="129"/>
      <c r="FF323" s="129"/>
      <c r="FP323" s="129"/>
      <c r="FZ323" s="129"/>
      <c r="GJ323" s="129"/>
      <c r="GT323" s="129"/>
      <c r="HD323" s="129"/>
      <c r="HN323" s="129"/>
      <c r="HX323" s="129"/>
      <c r="IH323" s="129"/>
      <c r="IR323" s="129"/>
      <c r="JB323" s="129"/>
    </row>
    <row xmlns:x14ac="http://schemas.microsoft.com/office/spreadsheetml/2009/9/ac" r="324" s="3" customFormat="true" x14ac:dyDescent="0.25">
      <c r="A324" s="386"/>
      <c r="B324" s="129"/>
      <c r="L324" s="129"/>
      <c r="V324" s="129"/>
      <c r="AF324" s="129"/>
      <c r="AP324" s="129"/>
      <c r="AZ324" s="129"/>
      <c r="BJ324" s="129"/>
      <c r="BT324" s="129"/>
      <c r="BU324" s="129"/>
      <c r="CD324" s="129"/>
      <c r="CE324" s="129"/>
      <c r="CN324" s="129"/>
      <c r="CX324" s="129"/>
      <c r="DH324" s="129"/>
      <c r="DR324" s="129"/>
      <c r="EB324" s="129"/>
      <c r="EL324" s="129"/>
      <c r="EV324" s="129"/>
      <c r="FF324" s="129"/>
      <c r="FP324" s="129"/>
      <c r="FZ324" s="129"/>
      <c r="GJ324" s="129"/>
      <c r="GT324" s="129"/>
      <c r="HD324" s="129"/>
      <c r="HN324" s="129"/>
      <c r="HX324" s="129"/>
      <c r="IH324" s="129"/>
      <c r="IR324" s="129"/>
      <c r="JB324" s="129"/>
    </row>
    <row xmlns:x14ac="http://schemas.microsoft.com/office/spreadsheetml/2009/9/ac" r="325" s="3" customFormat="true" x14ac:dyDescent="0.25">
      <c r="A325" s="386"/>
      <c r="B325" s="129"/>
      <c r="L325" s="129"/>
      <c r="V325" s="129"/>
      <c r="AF325" s="129"/>
      <c r="AP325" s="129"/>
      <c r="AZ325" s="129"/>
      <c r="BJ325" s="129"/>
      <c r="BT325" s="129"/>
      <c r="BU325" s="129"/>
      <c r="CD325" s="129"/>
      <c r="CE325" s="129"/>
      <c r="CN325" s="129"/>
      <c r="CX325" s="129"/>
      <c r="DH325" s="129"/>
      <c r="DR325" s="129"/>
      <c r="EB325" s="129"/>
      <c r="EL325" s="129"/>
      <c r="EV325" s="129"/>
      <c r="FF325" s="129"/>
      <c r="FP325" s="129"/>
      <c r="FZ325" s="129"/>
      <c r="GJ325" s="129"/>
      <c r="GT325" s="129"/>
      <c r="HD325" s="129"/>
      <c r="HN325" s="129"/>
      <c r="HX325" s="129"/>
      <c r="IH325" s="129"/>
      <c r="IR325" s="129"/>
      <c r="JB325" s="129"/>
    </row>
    <row xmlns:x14ac="http://schemas.microsoft.com/office/spreadsheetml/2009/9/ac" r="326" s="3" customFormat="true" x14ac:dyDescent="0.25">
      <c r="A326" s="386"/>
      <c r="B326" s="129"/>
      <c r="L326" s="129"/>
      <c r="V326" s="129"/>
      <c r="AF326" s="129"/>
      <c r="AP326" s="129"/>
      <c r="AZ326" s="129"/>
      <c r="BJ326" s="129"/>
      <c r="BT326" s="129"/>
      <c r="BU326" s="129"/>
      <c r="CD326" s="129"/>
      <c r="CE326" s="129"/>
      <c r="CN326" s="129"/>
      <c r="CX326" s="129"/>
      <c r="DH326" s="129"/>
      <c r="DR326" s="129"/>
      <c r="EB326" s="129"/>
      <c r="EL326" s="129"/>
      <c r="EV326" s="129"/>
      <c r="FF326" s="129"/>
      <c r="FP326" s="129"/>
      <c r="FZ326" s="129"/>
      <c r="GJ326" s="129"/>
      <c r="GT326" s="129"/>
      <c r="HD326" s="129"/>
      <c r="HN326" s="129"/>
      <c r="HX326" s="129"/>
      <c r="IH326" s="129"/>
      <c r="IR326" s="129"/>
      <c r="JB326" s="129"/>
    </row>
    <row xmlns:x14ac="http://schemas.microsoft.com/office/spreadsheetml/2009/9/ac" r="327" s="3" customFormat="true" x14ac:dyDescent="0.25">
      <c r="A327" s="386"/>
      <c r="B327" s="129"/>
      <c r="L327" s="129"/>
      <c r="V327" s="129"/>
      <c r="AF327" s="129"/>
      <c r="AP327" s="129"/>
      <c r="AZ327" s="129"/>
      <c r="BJ327" s="129"/>
      <c r="BT327" s="129"/>
      <c r="BU327" s="129"/>
      <c r="CD327" s="129"/>
      <c r="CE327" s="129"/>
      <c r="CN327" s="129"/>
      <c r="CX327" s="129"/>
      <c r="DH327" s="129"/>
      <c r="DR327" s="129"/>
      <c r="EB327" s="129"/>
      <c r="EL327" s="129"/>
      <c r="EV327" s="129"/>
      <c r="FF327" s="129"/>
      <c r="FP327" s="129"/>
      <c r="FZ327" s="129"/>
      <c r="GJ327" s="129"/>
      <c r="GT327" s="129"/>
      <c r="HD327" s="129"/>
      <c r="HN327" s="129"/>
      <c r="HX327" s="129"/>
      <c r="IH327" s="129"/>
      <c r="IR327" s="129"/>
      <c r="JB327" s="129"/>
    </row>
    <row xmlns:x14ac="http://schemas.microsoft.com/office/spreadsheetml/2009/9/ac" r="328" s="3" customFormat="true" x14ac:dyDescent="0.25">
      <c r="A328" s="386"/>
      <c r="B328" s="129"/>
      <c r="L328" s="129"/>
      <c r="V328" s="129"/>
      <c r="AF328" s="129"/>
      <c r="AP328" s="129"/>
      <c r="AZ328" s="129"/>
      <c r="BJ328" s="129"/>
      <c r="BT328" s="129"/>
      <c r="BU328" s="129"/>
      <c r="CD328" s="129"/>
      <c r="CE328" s="129"/>
      <c r="CN328" s="129"/>
      <c r="CX328" s="129"/>
      <c r="DH328" s="129"/>
      <c r="DR328" s="129"/>
      <c r="EB328" s="129"/>
      <c r="EL328" s="129"/>
      <c r="EV328" s="129"/>
      <c r="FF328" s="129"/>
      <c r="FP328" s="129"/>
      <c r="FZ328" s="129"/>
      <c r="GJ328" s="129"/>
      <c r="GT328" s="129"/>
      <c r="HD328" s="129"/>
      <c r="HN328" s="129"/>
      <c r="HX328" s="129"/>
      <c r="IH328" s="129"/>
      <c r="IR328" s="129"/>
      <c r="JB328" s="129"/>
    </row>
    <row xmlns:x14ac="http://schemas.microsoft.com/office/spreadsheetml/2009/9/ac" r="329" s="3" customFormat="true" x14ac:dyDescent="0.25">
      <c r="A329" s="386"/>
      <c r="B329" s="129"/>
      <c r="L329" s="129"/>
      <c r="V329" s="129"/>
      <c r="AF329" s="129"/>
      <c r="AP329" s="129"/>
      <c r="AZ329" s="129"/>
      <c r="BJ329" s="129"/>
      <c r="BT329" s="129"/>
      <c r="BU329" s="129"/>
      <c r="CD329" s="129"/>
      <c r="CE329" s="129"/>
      <c r="CN329" s="129"/>
      <c r="CX329" s="129"/>
      <c r="DH329" s="129"/>
      <c r="DR329" s="129"/>
      <c r="EB329" s="129"/>
      <c r="EL329" s="129"/>
      <c r="EV329" s="129"/>
      <c r="FF329" s="129"/>
      <c r="FP329" s="129"/>
      <c r="FZ329" s="129"/>
      <c r="GJ329" s="129"/>
      <c r="GT329" s="129"/>
      <c r="HD329" s="129"/>
      <c r="HN329" s="129"/>
      <c r="HX329" s="129"/>
      <c r="IH329" s="129"/>
      <c r="IR329" s="129"/>
      <c r="JB329" s="129"/>
    </row>
    <row xmlns:x14ac="http://schemas.microsoft.com/office/spreadsheetml/2009/9/ac" r="330" s="3" customFormat="true" x14ac:dyDescent="0.25">
      <c r="A330" s="386"/>
      <c r="B330" s="129"/>
      <c r="L330" s="129"/>
      <c r="V330" s="129"/>
      <c r="AF330" s="129"/>
      <c r="AP330" s="129"/>
      <c r="AZ330" s="129"/>
      <c r="BJ330" s="129"/>
      <c r="BT330" s="129"/>
      <c r="BU330" s="129"/>
      <c r="CD330" s="129"/>
      <c r="CE330" s="129"/>
      <c r="CN330" s="129"/>
      <c r="CX330" s="129"/>
      <c r="DH330" s="129"/>
      <c r="DR330" s="129"/>
      <c r="EB330" s="129"/>
      <c r="EL330" s="129"/>
      <c r="EV330" s="129"/>
      <c r="FF330" s="129"/>
      <c r="FP330" s="129"/>
      <c r="FZ330" s="129"/>
      <c r="GJ330" s="129"/>
      <c r="GT330" s="129"/>
      <c r="HD330" s="129"/>
      <c r="HN330" s="129"/>
      <c r="HX330" s="129"/>
      <c r="IH330" s="129"/>
      <c r="IR330" s="129"/>
      <c r="JB330" s="129"/>
    </row>
    <row xmlns:x14ac="http://schemas.microsoft.com/office/spreadsheetml/2009/9/ac" r="331" s="3" customFormat="true" x14ac:dyDescent="0.25">
      <c r="A331" s="386"/>
      <c r="B331" s="129"/>
      <c r="L331" s="129"/>
      <c r="V331" s="129"/>
      <c r="AF331" s="129"/>
      <c r="AP331" s="129"/>
      <c r="AZ331" s="129"/>
      <c r="BJ331" s="129"/>
      <c r="BT331" s="129"/>
      <c r="BU331" s="129"/>
      <c r="CD331" s="129"/>
      <c r="CE331" s="129"/>
      <c r="CN331" s="129"/>
      <c r="CX331" s="129"/>
      <c r="DH331" s="129"/>
      <c r="DR331" s="129"/>
      <c r="EB331" s="129"/>
      <c r="EL331" s="129"/>
      <c r="EV331" s="129"/>
      <c r="FF331" s="129"/>
      <c r="FP331" s="129"/>
      <c r="FZ331" s="129"/>
      <c r="GJ331" s="129"/>
      <c r="GT331" s="129"/>
      <c r="HD331" s="129"/>
      <c r="HN331" s="129"/>
      <c r="HX331" s="129"/>
      <c r="IH331" s="129"/>
      <c r="IR331" s="129"/>
      <c r="JB331" s="129"/>
    </row>
    <row xmlns:x14ac="http://schemas.microsoft.com/office/spreadsheetml/2009/9/ac" r="332" s="3" customFormat="true" x14ac:dyDescent="0.25">
      <c r="A332" s="386"/>
      <c r="B332" s="129"/>
      <c r="L332" s="129"/>
      <c r="V332" s="129"/>
      <c r="AF332" s="129"/>
      <c r="AP332" s="129"/>
      <c r="AZ332" s="129"/>
      <c r="BJ332" s="129"/>
      <c r="BT332" s="129"/>
      <c r="BU332" s="129"/>
      <c r="CD332" s="129"/>
      <c r="CE332" s="129"/>
      <c r="CN332" s="129"/>
      <c r="CX332" s="129"/>
      <c r="DH332" s="129"/>
      <c r="DR332" s="129"/>
      <c r="EB332" s="129"/>
      <c r="EL332" s="129"/>
      <c r="EV332" s="129"/>
      <c r="FF332" s="129"/>
      <c r="FP332" s="129"/>
      <c r="FZ332" s="129"/>
      <c r="GJ332" s="129"/>
      <c r="GT332" s="129"/>
      <c r="HD332" s="129"/>
      <c r="HN332" s="129"/>
      <c r="HX332" s="129"/>
      <c r="IH332" s="129"/>
      <c r="IR332" s="129"/>
      <c r="JB332" s="129"/>
    </row>
    <row xmlns:x14ac="http://schemas.microsoft.com/office/spreadsheetml/2009/9/ac" r="333" s="3" customFormat="true" x14ac:dyDescent="0.25">
      <c r="A333" s="386"/>
      <c r="B333" s="129"/>
      <c r="L333" s="129"/>
      <c r="V333" s="129"/>
      <c r="AF333" s="129"/>
      <c r="AP333" s="129"/>
      <c r="AZ333" s="129"/>
      <c r="BJ333" s="129"/>
      <c r="BT333" s="129"/>
      <c r="BU333" s="129"/>
      <c r="CD333" s="129"/>
      <c r="CE333" s="129"/>
      <c r="CN333" s="129"/>
      <c r="CX333" s="129"/>
      <c r="DH333" s="129"/>
      <c r="DR333" s="129"/>
      <c r="EB333" s="129"/>
      <c r="EL333" s="129"/>
      <c r="EV333" s="129"/>
      <c r="FF333" s="129"/>
      <c r="FP333" s="129"/>
      <c r="FZ333" s="129"/>
      <c r="GJ333" s="129"/>
      <c r="GT333" s="129"/>
      <c r="HD333" s="129"/>
      <c r="HN333" s="129"/>
      <c r="HX333" s="129"/>
      <c r="IH333" s="129"/>
      <c r="IR333" s="129"/>
      <c r="JB333" s="129"/>
    </row>
    <row xmlns:x14ac="http://schemas.microsoft.com/office/spreadsheetml/2009/9/ac" r="334" s="3" customFormat="true" x14ac:dyDescent="0.25">
      <c r="A334" s="386"/>
      <c r="B334" s="129"/>
      <c r="L334" s="129"/>
      <c r="V334" s="129"/>
      <c r="AF334" s="129"/>
      <c r="AP334" s="129"/>
      <c r="AZ334" s="129"/>
      <c r="BJ334" s="129"/>
      <c r="BT334" s="129"/>
      <c r="BU334" s="129"/>
      <c r="CD334" s="129"/>
      <c r="CE334" s="129"/>
      <c r="CN334" s="129"/>
      <c r="CX334" s="129"/>
      <c r="DH334" s="129"/>
      <c r="DR334" s="129"/>
      <c r="EB334" s="129"/>
      <c r="EL334" s="129"/>
      <c r="EV334" s="129"/>
      <c r="FF334" s="129"/>
      <c r="FP334" s="129"/>
      <c r="FZ334" s="129"/>
      <c r="GJ334" s="129"/>
      <c r="GT334" s="129"/>
      <c r="HD334" s="129"/>
      <c r="HN334" s="129"/>
      <c r="HX334" s="129"/>
      <c r="IH334" s="129"/>
      <c r="IR334" s="129"/>
      <c r="JB334" s="129"/>
    </row>
    <row xmlns:x14ac="http://schemas.microsoft.com/office/spreadsheetml/2009/9/ac" r="335" s="3" customFormat="true" x14ac:dyDescent="0.25">
      <c r="A335" s="386"/>
      <c r="B335" s="129"/>
      <c r="L335" s="129"/>
      <c r="V335" s="129"/>
      <c r="AF335" s="129"/>
      <c r="AP335" s="129"/>
      <c r="AZ335" s="129"/>
      <c r="BJ335" s="129"/>
      <c r="BT335" s="129"/>
      <c r="BU335" s="129"/>
      <c r="CD335" s="129"/>
      <c r="CE335" s="129"/>
      <c r="CN335" s="129"/>
      <c r="CX335" s="129"/>
      <c r="DH335" s="129"/>
      <c r="DR335" s="129"/>
      <c r="EB335" s="129"/>
      <c r="EL335" s="129"/>
      <c r="EV335" s="129"/>
      <c r="FF335" s="129"/>
      <c r="FP335" s="129"/>
      <c r="FZ335" s="129"/>
      <c r="GJ335" s="129"/>
      <c r="GT335" s="129"/>
      <c r="HD335" s="129"/>
      <c r="HN335" s="129"/>
      <c r="HX335" s="129"/>
      <c r="IH335" s="129"/>
      <c r="IR335" s="129"/>
      <c r="JB335" s="129"/>
    </row>
    <row xmlns:x14ac="http://schemas.microsoft.com/office/spreadsheetml/2009/9/ac" r="336" s="3" customFormat="true" x14ac:dyDescent="0.25">
      <c r="A336" s="386"/>
      <c r="B336" s="129"/>
      <c r="L336" s="129"/>
      <c r="V336" s="129"/>
      <c r="AF336" s="129"/>
      <c r="AP336" s="129"/>
      <c r="AZ336" s="129"/>
      <c r="BJ336" s="129"/>
      <c r="BT336" s="129"/>
      <c r="BU336" s="129"/>
      <c r="CD336" s="129"/>
      <c r="CE336" s="129"/>
      <c r="CN336" s="129"/>
      <c r="CX336" s="129"/>
      <c r="DH336" s="129"/>
      <c r="DR336" s="129"/>
      <c r="EB336" s="129"/>
      <c r="EL336" s="129"/>
      <c r="EV336" s="129"/>
      <c r="FF336" s="129"/>
      <c r="FP336" s="129"/>
      <c r="FZ336" s="129"/>
      <c r="GJ336" s="129"/>
      <c r="GT336" s="129"/>
      <c r="HD336" s="129"/>
      <c r="HN336" s="129"/>
      <c r="HX336" s="129"/>
      <c r="IH336" s="129"/>
      <c r="IR336" s="129"/>
      <c r="JB336" s="129"/>
    </row>
    <row xmlns:x14ac="http://schemas.microsoft.com/office/spreadsheetml/2009/9/ac" r="337" s="3" customFormat="true" x14ac:dyDescent="0.25">
      <c r="A337" s="386"/>
      <c r="B337" s="129"/>
      <c r="L337" s="129"/>
      <c r="V337" s="129"/>
      <c r="AF337" s="129"/>
      <c r="AP337" s="129"/>
      <c r="AZ337" s="129"/>
      <c r="BJ337" s="129"/>
      <c r="BT337" s="129"/>
      <c r="BU337" s="129"/>
      <c r="CD337" s="129"/>
      <c r="CE337" s="129"/>
      <c r="CN337" s="129"/>
      <c r="CX337" s="129"/>
      <c r="DH337" s="129"/>
      <c r="DR337" s="129"/>
      <c r="EB337" s="129"/>
      <c r="EL337" s="129"/>
      <c r="EV337" s="129"/>
      <c r="FF337" s="129"/>
      <c r="FP337" s="129"/>
      <c r="FZ337" s="129"/>
      <c r="GJ337" s="129"/>
      <c r="GT337" s="129"/>
      <c r="HD337" s="129"/>
      <c r="HN337" s="129"/>
      <c r="HX337" s="129"/>
      <c r="IH337" s="129"/>
      <c r="IR337" s="129"/>
      <c r="JB337" s="129"/>
    </row>
    <row xmlns:x14ac="http://schemas.microsoft.com/office/spreadsheetml/2009/9/ac" r="338" s="3" customFormat="true" x14ac:dyDescent="0.25">
      <c r="A338" s="386"/>
      <c r="B338" s="129"/>
      <c r="L338" s="129"/>
      <c r="V338" s="129"/>
      <c r="AF338" s="129"/>
      <c r="AP338" s="129"/>
      <c r="AZ338" s="129"/>
      <c r="BJ338" s="129"/>
      <c r="BT338" s="129"/>
      <c r="BU338" s="129"/>
      <c r="CD338" s="129"/>
      <c r="CE338" s="129"/>
      <c r="CN338" s="129"/>
      <c r="CX338" s="129"/>
      <c r="DH338" s="129"/>
      <c r="DR338" s="129"/>
      <c r="EB338" s="129"/>
      <c r="EL338" s="129"/>
      <c r="EV338" s="129"/>
      <c r="FF338" s="129"/>
      <c r="FP338" s="129"/>
      <c r="FZ338" s="129"/>
      <c r="GJ338" s="129"/>
      <c r="GT338" s="129"/>
      <c r="HD338" s="129"/>
      <c r="HN338" s="129"/>
      <c r="HX338" s="129"/>
      <c r="IH338" s="129"/>
      <c r="IR338" s="129"/>
      <c r="JB338" s="129"/>
    </row>
    <row xmlns:x14ac="http://schemas.microsoft.com/office/spreadsheetml/2009/9/ac" r="339" s="3" customFormat="true" x14ac:dyDescent="0.25">
      <c r="A339" s="386"/>
      <c r="B339" s="129"/>
      <c r="L339" s="129"/>
      <c r="V339" s="129"/>
      <c r="AF339" s="129"/>
      <c r="AP339" s="129"/>
      <c r="AZ339" s="129"/>
      <c r="BJ339" s="129"/>
      <c r="BT339" s="129"/>
      <c r="BU339" s="129"/>
      <c r="CD339" s="129"/>
      <c r="CE339" s="129"/>
      <c r="CN339" s="129"/>
      <c r="CX339" s="129"/>
      <c r="DH339" s="129"/>
      <c r="DR339" s="129"/>
      <c r="EB339" s="129"/>
      <c r="EL339" s="129"/>
      <c r="EV339" s="129"/>
      <c r="FF339" s="129"/>
      <c r="FP339" s="129"/>
      <c r="FZ339" s="129"/>
      <c r="GJ339" s="129"/>
      <c r="GT339" s="129"/>
      <c r="HD339" s="129"/>
      <c r="HN339" s="129"/>
      <c r="HX339" s="129"/>
      <c r="IH339" s="129"/>
      <c r="IR339" s="129"/>
      <c r="JB339" s="129"/>
    </row>
    <row xmlns:x14ac="http://schemas.microsoft.com/office/spreadsheetml/2009/9/ac" r="340" s="3" customFormat="true" x14ac:dyDescent="0.25">
      <c r="A340" s="386"/>
      <c r="B340" s="129"/>
      <c r="L340" s="129"/>
      <c r="V340" s="129"/>
      <c r="AF340" s="129"/>
      <c r="AP340" s="129"/>
      <c r="AZ340" s="129"/>
      <c r="BJ340" s="129"/>
      <c r="BT340" s="129"/>
      <c r="BU340" s="129"/>
      <c r="CD340" s="129"/>
      <c r="CE340" s="129"/>
      <c r="CN340" s="129"/>
      <c r="CX340" s="129"/>
      <c r="DH340" s="129"/>
      <c r="DR340" s="129"/>
      <c r="EB340" s="129"/>
      <c r="EL340" s="129"/>
      <c r="EV340" s="129"/>
      <c r="FF340" s="129"/>
      <c r="FP340" s="129"/>
      <c r="FZ340" s="129"/>
      <c r="GJ340" s="129"/>
      <c r="GT340" s="129"/>
      <c r="HD340" s="129"/>
      <c r="HN340" s="129"/>
      <c r="HX340" s="129"/>
      <c r="IH340" s="129"/>
      <c r="IR340" s="129"/>
      <c r="JB340" s="129"/>
    </row>
    <row xmlns:x14ac="http://schemas.microsoft.com/office/spreadsheetml/2009/9/ac" r="341" s="3" customFormat="true" x14ac:dyDescent="0.25">
      <c r="A341" s="386"/>
      <c r="B341" s="129"/>
      <c r="L341" s="129"/>
      <c r="V341" s="129"/>
      <c r="AF341" s="129"/>
      <c r="AP341" s="129"/>
      <c r="AZ341" s="129"/>
      <c r="BJ341" s="129"/>
      <c r="BT341" s="129"/>
      <c r="BU341" s="129"/>
      <c r="CD341" s="129"/>
      <c r="CE341" s="129"/>
      <c r="CN341" s="129"/>
      <c r="CX341" s="129"/>
      <c r="DH341" s="129"/>
      <c r="DR341" s="129"/>
      <c r="EB341" s="129"/>
      <c r="EL341" s="129"/>
      <c r="EV341" s="129"/>
      <c r="FF341" s="129"/>
      <c r="FP341" s="129"/>
      <c r="FZ341" s="129"/>
      <c r="GJ341" s="129"/>
      <c r="GT341" s="129"/>
      <c r="HD341" s="129"/>
      <c r="HN341" s="129"/>
      <c r="HX341" s="129"/>
      <c r="IH341" s="129"/>
      <c r="IR341" s="129"/>
      <c r="JB341" s="129"/>
    </row>
    <row xmlns:x14ac="http://schemas.microsoft.com/office/spreadsheetml/2009/9/ac" r="342" s="3" customFormat="true" x14ac:dyDescent="0.25">
      <c r="A342" s="386"/>
      <c r="B342" s="129"/>
      <c r="L342" s="129"/>
      <c r="V342" s="129"/>
      <c r="AF342" s="129"/>
      <c r="AP342" s="129"/>
      <c r="AZ342" s="129"/>
      <c r="BJ342" s="129"/>
      <c r="BT342" s="129"/>
      <c r="BU342" s="129"/>
      <c r="CD342" s="129"/>
      <c r="CE342" s="129"/>
      <c r="CN342" s="129"/>
      <c r="CX342" s="129"/>
      <c r="DH342" s="129"/>
      <c r="DR342" s="129"/>
      <c r="EB342" s="129"/>
      <c r="EL342" s="129"/>
      <c r="EV342" s="129"/>
      <c r="FF342" s="129"/>
      <c r="FP342" s="129"/>
      <c r="FZ342" s="129"/>
      <c r="GJ342" s="129"/>
      <c r="GT342" s="129"/>
      <c r="HD342" s="129"/>
      <c r="HN342" s="129"/>
      <c r="HX342" s="129"/>
      <c r="IH342" s="129"/>
      <c r="IR342" s="129"/>
      <c r="JB342" s="129"/>
    </row>
    <row xmlns:x14ac="http://schemas.microsoft.com/office/spreadsheetml/2009/9/ac" r="343" s="3" customFormat="true" x14ac:dyDescent="0.25">
      <c r="A343" s="386"/>
      <c r="B343" s="129"/>
      <c r="L343" s="129"/>
      <c r="V343" s="129"/>
      <c r="AF343" s="129"/>
      <c r="AP343" s="129"/>
      <c r="AZ343" s="129"/>
      <c r="BJ343" s="129"/>
      <c r="BT343" s="129"/>
      <c r="BU343" s="129"/>
      <c r="CD343" s="129"/>
      <c r="CE343" s="129"/>
      <c r="CN343" s="129"/>
      <c r="CX343" s="129"/>
      <c r="DH343" s="129"/>
      <c r="DR343" s="129"/>
      <c r="EB343" s="129"/>
      <c r="EL343" s="129"/>
      <c r="EV343" s="129"/>
      <c r="FF343" s="129"/>
      <c r="FP343" s="129"/>
      <c r="FZ343" s="129"/>
      <c r="GJ343" s="129"/>
      <c r="GT343" s="129"/>
      <c r="HD343" s="129"/>
      <c r="HN343" s="129"/>
      <c r="HX343" s="129"/>
      <c r="IH343" s="129"/>
      <c r="IR343" s="129"/>
      <c r="JB343" s="129"/>
    </row>
    <row xmlns:x14ac="http://schemas.microsoft.com/office/spreadsheetml/2009/9/ac" r="344" s="3" customFormat="true" x14ac:dyDescent="0.25">
      <c r="A344" s="386"/>
      <c r="B344" s="129"/>
      <c r="L344" s="129"/>
      <c r="V344" s="129"/>
      <c r="AF344" s="129"/>
      <c r="AP344" s="129"/>
      <c r="AZ344" s="129"/>
      <c r="BJ344" s="129"/>
      <c r="BT344" s="129"/>
      <c r="BU344" s="129"/>
      <c r="CD344" s="129"/>
      <c r="CE344" s="129"/>
      <c r="CN344" s="129"/>
      <c r="CX344" s="129"/>
      <c r="DH344" s="129"/>
      <c r="DR344" s="129"/>
      <c r="EB344" s="129"/>
      <c r="EL344" s="129"/>
      <c r="EV344" s="129"/>
      <c r="FF344" s="129"/>
      <c r="FP344" s="129"/>
      <c r="FZ344" s="129"/>
      <c r="GJ344" s="129"/>
      <c r="GT344" s="129"/>
      <c r="HD344" s="129"/>
      <c r="HN344" s="129"/>
      <c r="HX344" s="129"/>
      <c r="IH344" s="129"/>
      <c r="IR344" s="129"/>
      <c r="JB344" s="129"/>
    </row>
    <row xmlns:x14ac="http://schemas.microsoft.com/office/spreadsheetml/2009/9/ac" r="345" s="3" customFormat="true" x14ac:dyDescent="0.25">
      <c r="A345" s="386"/>
      <c r="B345" s="129"/>
      <c r="L345" s="129"/>
      <c r="V345" s="129"/>
      <c r="AF345" s="129"/>
      <c r="AP345" s="129"/>
      <c r="AZ345" s="129"/>
      <c r="BJ345" s="129"/>
      <c r="BT345" s="129"/>
      <c r="BU345" s="129"/>
      <c r="CD345" s="129"/>
      <c r="CE345" s="129"/>
      <c r="CN345" s="129"/>
      <c r="CX345" s="129"/>
      <c r="DH345" s="129"/>
      <c r="DR345" s="129"/>
      <c r="EB345" s="129"/>
      <c r="EL345" s="129"/>
      <c r="EV345" s="129"/>
      <c r="FF345" s="129"/>
      <c r="FP345" s="129"/>
      <c r="FZ345" s="129"/>
      <c r="GJ345" s="129"/>
      <c r="GT345" s="129"/>
      <c r="HD345" s="129"/>
      <c r="HN345" s="129"/>
      <c r="HX345" s="129"/>
      <c r="IH345" s="129"/>
      <c r="IR345" s="129"/>
      <c r="JB345" s="129"/>
    </row>
    <row xmlns:x14ac="http://schemas.microsoft.com/office/spreadsheetml/2009/9/ac" r="346" s="3" customFormat="true" x14ac:dyDescent="0.25">
      <c r="A346" s="386"/>
      <c r="B346" s="129"/>
      <c r="L346" s="129"/>
      <c r="V346" s="129"/>
      <c r="AF346" s="129"/>
      <c r="AP346" s="129"/>
      <c r="AZ346" s="129"/>
      <c r="BJ346" s="129"/>
      <c r="BT346" s="129"/>
      <c r="BU346" s="129"/>
      <c r="CD346" s="129"/>
      <c r="CE346" s="129"/>
      <c r="CN346" s="129"/>
      <c r="CX346" s="129"/>
      <c r="DH346" s="129"/>
      <c r="DR346" s="129"/>
      <c r="EB346" s="129"/>
      <c r="EL346" s="129"/>
      <c r="EV346" s="129"/>
      <c r="FF346" s="129"/>
      <c r="FP346" s="129"/>
      <c r="FZ346" s="129"/>
      <c r="GJ346" s="129"/>
      <c r="GT346" s="129"/>
      <c r="HD346" s="129"/>
      <c r="HN346" s="129"/>
      <c r="HX346" s="129"/>
      <c r="IH346" s="129"/>
      <c r="IR346" s="129"/>
      <c r="JB346" s="129"/>
    </row>
    <row xmlns:x14ac="http://schemas.microsoft.com/office/spreadsheetml/2009/9/ac" r="347" s="3" customFormat="true" x14ac:dyDescent="0.25">
      <c r="A347" s="386"/>
      <c r="B347" s="129"/>
      <c r="L347" s="129"/>
      <c r="V347" s="129"/>
      <c r="AF347" s="129"/>
      <c r="AP347" s="129"/>
      <c r="AZ347" s="129"/>
      <c r="BJ347" s="129"/>
      <c r="BT347" s="129"/>
      <c r="BU347" s="129"/>
      <c r="CD347" s="129"/>
      <c r="CE347" s="129"/>
      <c r="CN347" s="129"/>
      <c r="CX347" s="129"/>
      <c r="DH347" s="129"/>
      <c r="DR347" s="129"/>
      <c r="EB347" s="129"/>
      <c r="EL347" s="129"/>
      <c r="EV347" s="129"/>
      <c r="FF347" s="129"/>
      <c r="FP347" s="129"/>
      <c r="FZ347" s="129"/>
      <c r="GJ347" s="129"/>
      <c r="GT347" s="129"/>
      <c r="HD347" s="129"/>
      <c r="HN347" s="129"/>
      <c r="HX347" s="129"/>
      <c r="IH347" s="129"/>
      <c r="IR347" s="129"/>
      <c r="JB347" s="129"/>
    </row>
    <row xmlns:x14ac="http://schemas.microsoft.com/office/spreadsheetml/2009/9/ac" r="348" s="3" customFormat="true" x14ac:dyDescent="0.25">
      <c r="A348" s="386"/>
      <c r="B348" s="129"/>
      <c r="L348" s="129"/>
      <c r="V348" s="129"/>
      <c r="AF348" s="129"/>
      <c r="AP348" s="129"/>
      <c r="AZ348" s="129"/>
      <c r="BJ348" s="129"/>
      <c r="BT348" s="129"/>
      <c r="BU348" s="129"/>
      <c r="CD348" s="129"/>
      <c r="CE348" s="129"/>
      <c r="CN348" s="129"/>
      <c r="CX348" s="129"/>
      <c r="DH348" s="129"/>
      <c r="DR348" s="129"/>
      <c r="EB348" s="129"/>
      <c r="EL348" s="129"/>
      <c r="EV348" s="129"/>
      <c r="FF348" s="129"/>
      <c r="FP348" s="129"/>
      <c r="FZ348" s="129"/>
      <c r="GJ348" s="129"/>
      <c r="GT348" s="129"/>
      <c r="HD348" s="129"/>
      <c r="HN348" s="129"/>
      <c r="HX348" s="129"/>
      <c r="IH348" s="129"/>
      <c r="IR348" s="129"/>
      <c r="JB348" s="129"/>
    </row>
    <row xmlns:x14ac="http://schemas.microsoft.com/office/spreadsheetml/2009/9/ac" r="349" s="3" customFormat="true" x14ac:dyDescent="0.25">
      <c r="A349" s="386"/>
      <c r="B349" s="129"/>
      <c r="L349" s="129"/>
      <c r="V349" s="129"/>
      <c r="AF349" s="129"/>
      <c r="AP349" s="129"/>
      <c r="AZ349" s="129"/>
      <c r="BJ349" s="129"/>
      <c r="BT349" s="129"/>
      <c r="BU349" s="129"/>
      <c r="CD349" s="129"/>
      <c r="CE349" s="129"/>
      <c r="CN349" s="129"/>
      <c r="CX349" s="129"/>
      <c r="DH349" s="129"/>
      <c r="DR349" s="129"/>
      <c r="EB349" s="129"/>
      <c r="EL349" s="129"/>
      <c r="EV349" s="129"/>
      <c r="FF349" s="129"/>
      <c r="FP349" s="129"/>
      <c r="FZ349" s="129"/>
      <c r="GJ349" s="129"/>
      <c r="GT349" s="129"/>
      <c r="HD349" s="129"/>
      <c r="HN349" s="129"/>
      <c r="HX349" s="129"/>
      <c r="IH349" s="129"/>
      <c r="IR349" s="129"/>
      <c r="JB349" s="129"/>
    </row>
    <row xmlns:x14ac="http://schemas.microsoft.com/office/spreadsheetml/2009/9/ac" r="350" s="3" customFormat="true" x14ac:dyDescent="0.25">
      <c r="A350" s="386"/>
      <c r="B350" s="129"/>
      <c r="L350" s="129"/>
      <c r="V350" s="129"/>
      <c r="AF350" s="129"/>
      <c r="AP350" s="129"/>
      <c r="AZ350" s="129"/>
      <c r="BJ350" s="129"/>
      <c r="BT350" s="129"/>
      <c r="BU350" s="129"/>
      <c r="CD350" s="129"/>
      <c r="CE350" s="129"/>
      <c r="CN350" s="129"/>
      <c r="CX350" s="129"/>
      <c r="DH350" s="129"/>
      <c r="DR350" s="129"/>
      <c r="EB350" s="129"/>
      <c r="EL350" s="129"/>
      <c r="EV350" s="129"/>
      <c r="FF350" s="129"/>
      <c r="FP350" s="129"/>
      <c r="FZ350" s="129"/>
      <c r="GJ350" s="129"/>
      <c r="GT350" s="129"/>
      <c r="HD350" s="129"/>
      <c r="HN350" s="129"/>
      <c r="HX350" s="129"/>
      <c r="IH350" s="129"/>
      <c r="IR350" s="129"/>
      <c r="JB350" s="129"/>
    </row>
    <row xmlns:x14ac="http://schemas.microsoft.com/office/spreadsheetml/2009/9/ac" r="351" s="3" customFormat="true" x14ac:dyDescent="0.25">
      <c r="A351" s="386"/>
      <c r="B351" s="129"/>
      <c r="L351" s="129"/>
      <c r="V351" s="129"/>
      <c r="AF351" s="129"/>
      <c r="AP351" s="129"/>
      <c r="AZ351" s="129"/>
      <c r="BJ351" s="129"/>
      <c r="BT351" s="129"/>
      <c r="BU351" s="129"/>
      <c r="CD351" s="129"/>
      <c r="CE351" s="129"/>
      <c r="CN351" s="129"/>
      <c r="CX351" s="129"/>
      <c r="DH351" s="129"/>
      <c r="DR351" s="129"/>
      <c r="EB351" s="129"/>
      <c r="EL351" s="129"/>
      <c r="EV351" s="129"/>
      <c r="FF351" s="129"/>
      <c r="FP351" s="129"/>
      <c r="FZ351" s="129"/>
      <c r="GJ351" s="129"/>
      <c r="GT351" s="129"/>
      <c r="HD351" s="129"/>
      <c r="HN351" s="129"/>
      <c r="HX351" s="129"/>
      <c r="IH351" s="129"/>
      <c r="IR351" s="129"/>
      <c r="JB351" s="129"/>
    </row>
    <row xmlns:x14ac="http://schemas.microsoft.com/office/spreadsheetml/2009/9/ac" r="352" s="3" customFormat="true" x14ac:dyDescent="0.25">
      <c r="A352" s="386"/>
      <c r="B352" s="129"/>
      <c r="L352" s="129"/>
      <c r="V352" s="129"/>
      <c r="AF352" s="129"/>
      <c r="AP352" s="129"/>
      <c r="AZ352" s="129"/>
      <c r="BJ352" s="129"/>
      <c r="BT352" s="129"/>
      <c r="BU352" s="129"/>
      <c r="CD352" s="129"/>
      <c r="CE352" s="129"/>
      <c r="CN352" s="129"/>
      <c r="CX352" s="129"/>
      <c r="DH352" s="129"/>
      <c r="DR352" s="129"/>
      <c r="EB352" s="129"/>
      <c r="EL352" s="129"/>
      <c r="EV352" s="129"/>
      <c r="FF352" s="129"/>
      <c r="FP352" s="129"/>
      <c r="FZ352" s="129"/>
      <c r="GJ352" s="129"/>
      <c r="GT352" s="129"/>
      <c r="HD352" s="129"/>
      <c r="HN352" s="129"/>
      <c r="HX352" s="129"/>
      <c r="IH352" s="129"/>
      <c r="IR352" s="129"/>
      <c r="JB352" s="129"/>
    </row>
    <row xmlns:x14ac="http://schemas.microsoft.com/office/spreadsheetml/2009/9/ac" r="353" s="3" customFormat="true" x14ac:dyDescent="0.25">
      <c r="A353" s="386"/>
      <c r="B353" s="129"/>
      <c r="L353" s="129"/>
      <c r="V353" s="129"/>
      <c r="AF353" s="129"/>
      <c r="AP353" s="129"/>
      <c r="AZ353" s="129"/>
      <c r="BJ353" s="129"/>
      <c r="BT353" s="129"/>
      <c r="BU353" s="129"/>
      <c r="CD353" s="129"/>
      <c r="CE353" s="129"/>
      <c r="CN353" s="129"/>
      <c r="CX353" s="129"/>
      <c r="DH353" s="129"/>
      <c r="DR353" s="129"/>
      <c r="EB353" s="129"/>
      <c r="EL353" s="129"/>
      <c r="EV353" s="129"/>
      <c r="FF353" s="129"/>
      <c r="FP353" s="129"/>
      <c r="FZ353" s="129"/>
      <c r="GJ353" s="129"/>
      <c r="GT353" s="129"/>
      <c r="HD353" s="129"/>
      <c r="HN353" s="129"/>
      <c r="HX353" s="129"/>
      <c r="IH353" s="129"/>
      <c r="IR353" s="129"/>
      <c r="JB353" s="129"/>
    </row>
    <row xmlns:x14ac="http://schemas.microsoft.com/office/spreadsheetml/2009/9/ac" r="354" s="3" customFormat="true" x14ac:dyDescent="0.25">
      <c r="A354" s="386"/>
      <c r="B354" s="129"/>
      <c r="L354" s="129"/>
      <c r="V354" s="129"/>
      <c r="AF354" s="129"/>
      <c r="AP354" s="129"/>
      <c r="AZ354" s="129"/>
      <c r="BJ354" s="129"/>
      <c r="BT354" s="129"/>
      <c r="BU354" s="129"/>
      <c r="CD354" s="129"/>
      <c r="CE354" s="129"/>
      <c r="CN354" s="129"/>
      <c r="CX354" s="129"/>
      <c r="DH354" s="129"/>
      <c r="DR354" s="129"/>
      <c r="EB354" s="129"/>
      <c r="EL354" s="129"/>
      <c r="EV354" s="129"/>
      <c r="FF354" s="129"/>
      <c r="FP354" s="129"/>
      <c r="FZ354" s="129"/>
      <c r="GJ354" s="129"/>
      <c r="GT354" s="129"/>
      <c r="HD354" s="129"/>
      <c r="HN354" s="129"/>
      <c r="HX354" s="129"/>
      <c r="IH354" s="129"/>
      <c r="IR354" s="129"/>
      <c r="JB354" s="129"/>
    </row>
    <row xmlns:x14ac="http://schemas.microsoft.com/office/spreadsheetml/2009/9/ac" r="355" s="3" customFormat="true" x14ac:dyDescent="0.25">
      <c r="A355" s="386"/>
      <c r="B355" s="129"/>
      <c r="L355" s="129"/>
      <c r="V355" s="129"/>
      <c r="AF355" s="129"/>
      <c r="AP355" s="129"/>
      <c r="AZ355" s="129"/>
      <c r="BJ355" s="129"/>
      <c r="BT355" s="129"/>
      <c r="BU355" s="129"/>
      <c r="CD355" s="129"/>
      <c r="CE355" s="129"/>
      <c r="CN355" s="129"/>
      <c r="CX355" s="129"/>
      <c r="DH355" s="129"/>
      <c r="DR355" s="129"/>
      <c r="EB355" s="129"/>
      <c r="EL355" s="129"/>
      <c r="EV355" s="129"/>
      <c r="FF355" s="129"/>
      <c r="FP355" s="129"/>
      <c r="FZ355" s="129"/>
      <c r="GJ355" s="129"/>
      <c r="GT355" s="129"/>
      <c r="HD355" s="129"/>
      <c r="HN355" s="129"/>
      <c r="HX355" s="129"/>
      <c r="IH355" s="129"/>
      <c r="IR355" s="129"/>
      <c r="JB355" s="129"/>
    </row>
    <row xmlns:x14ac="http://schemas.microsoft.com/office/spreadsheetml/2009/9/ac" r="356" s="3" customFormat="true" x14ac:dyDescent="0.25">
      <c r="A356" s="386"/>
      <c r="B356" s="129"/>
      <c r="L356" s="129"/>
      <c r="V356" s="129"/>
      <c r="AF356" s="129"/>
      <c r="AP356" s="129"/>
      <c r="AZ356" s="129"/>
      <c r="BJ356" s="129"/>
      <c r="BT356" s="129"/>
      <c r="BU356" s="129"/>
      <c r="CD356" s="129"/>
      <c r="CE356" s="129"/>
      <c r="CN356" s="129"/>
      <c r="CX356" s="129"/>
      <c r="DH356" s="129"/>
      <c r="DR356" s="129"/>
      <c r="EB356" s="129"/>
      <c r="EL356" s="129"/>
      <c r="EV356" s="129"/>
      <c r="FF356" s="129"/>
      <c r="FP356" s="129"/>
      <c r="FZ356" s="129"/>
      <c r="GJ356" s="129"/>
      <c r="GT356" s="129"/>
      <c r="HD356" s="129"/>
      <c r="HN356" s="129"/>
      <c r="HX356" s="129"/>
      <c r="IH356" s="129"/>
      <c r="IR356" s="129"/>
      <c r="JB356" s="129"/>
    </row>
    <row xmlns:x14ac="http://schemas.microsoft.com/office/spreadsheetml/2009/9/ac" r="357" s="3" customFormat="true" x14ac:dyDescent="0.25">
      <c r="A357" s="386"/>
      <c r="B357" s="129"/>
      <c r="L357" s="129"/>
      <c r="V357" s="129"/>
      <c r="AF357" s="129"/>
      <c r="AP357" s="129"/>
      <c r="AZ357" s="129"/>
      <c r="BJ357" s="129"/>
      <c r="BT357" s="129"/>
      <c r="BU357" s="129"/>
      <c r="CD357" s="129"/>
      <c r="CE357" s="129"/>
      <c r="CN357" s="129"/>
      <c r="CX357" s="129"/>
      <c r="DH357" s="129"/>
      <c r="DR357" s="129"/>
      <c r="EB357" s="129"/>
      <c r="EL357" s="129"/>
      <c r="EV357" s="129"/>
      <c r="FF357" s="129"/>
      <c r="FP357" s="129"/>
      <c r="FZ357" s="129"/>
      <c r="GJ357" s="129"/>
      <c r="GT357" s="129"/>
      <c r="HD357" s="129"/>
      <c r="HN357" s="129"/>
      <c r="HX357" s="129"/>
      <c r="IH357" s="129"/>
      <c r="IR357" s="129"/>
      <c r="JB357" s="129"/>
    </row>
    <row xmlns:x14ac="http://schemas.microsoft.com/office/spreadsheetml/2009/9/ac" r="358" s="3" customFormat="true" x14ac:dyDescent="0.25">
      <c r="A358" s="386"/>
      <c r="B358" s="129"/>
      <c r="L358" s="129"/>
      <c r="V358" s="129"/>
      <c r="AF358" s="129"/>
      <c r="AP358" s="129"/>
      <c r="AZ358" s="129"/>
      <c r="BJ358" s="129"/>
      <c r="BT358" s="129"/>
      <c r="BU358" s="129"/>
      <c r="CD358" s="129"/>
      <c r="CE358" s="129"/>
      <c r="CN358" s="129"/>
      <c r="CX358" s="129"/>
      <c r="DH358" s="129"/>
      <c r="DR358" s="129"/>
      <c r="EB358" s="129"/>
      <c r="EL358" s="129"/>
      <c r="EV358" s="129"/>
      <c r="FF358" s="129"/>
      <c r="FP358" s="129"/>
      <c r="FZ358" s="129"/>
      <c r="GJ358" s="129"/>
      <c r="GT358" s="129"/>
      <c r="HD358" s="129"/>
      <c r="HN358" s="129"/>
      <c r="HX358" s="129"/>
      <c r="IH358" s="129"/>
      <c r="IR358" s="129"/>
      <c r="JB358" s="129"/>
    </row>
    <row xmlns:x14ac="http://schemas.microsoft.com/office/spreadsheetml/2009/9/ac" r="359" s="3" customFormat="true" x14ac:dyDescent="0.25">
      <c r="A359" s="386"/>
      <c r="B359" s="129"/>
      <c r="L359" s="129"/>
      <c r="V359" s="129"/>
      <c r="AF359" s="129"/>
      <c r="AP359" s="129"/>
      <c r="AZ359" s="129"/>
      <c r="BJ359" s="129"/>
      <c r="BT359" s="129"/>
      <c r="BU359" s="129"/>
      <c r="CD359" s="129"/>
      <c r="CE359" s="129"/>
      <c r="CN359" s="129"/>
      <c r="CX359" s="129"/>
      <c r="DH359" s="129"/>
      <c r="DR359" s="129"/>
      <c r="EB359" s="129"/>
      <c r="EL359" s="129"/>
      <c r="EV359" s="129"/>
      <c r="FF359" s="129"/>
      <c r="FP359" s="129"/>
      <c r="FZ359" s="129"/>
      <c r="GJ359" s="129"/>
      <c r="GT359" s="129"/>
      <c r="HD359" s="129"/>
      <c r="HN359" s="129"/>
      <c r="HX359" s="129"/>
      <c r="IH359" s="129"/>
      <c r="IR359" s="129"/>
      <c r="JB359" s="129"/>
    </row>
    <row xmlns:x14ac="http://schemas.microsoft.com/office/spreadsheetml/2009/9/ac" r="360" s="3" customFormat="true" x14ac:dyDescent="0.25">
      <c r="A360" s="386"/>
      <c r="B360" s="129"/>
      <c r="L360" s="129"/>
      <c r="V360" s="129"/>
      <c r="AF360" s="129"/>
      <c r="AP360" s="129"/>
      <c r="AZ360" s="129"/>
      <c r="BJ360" s="129"/>
      <c r="BT360" s="129"/>
      <c r="BU360" s="129"/>
      <c r="CD360" s="129"/>
      <c r="CE360" s="129"/>
      <c r="CN360" s="129"/>
      <c r="CX360" s="129"/>
      <c r="DH360" s="129"/>
      <c r="DR360" s="129"/>
      <c r="EB360" s="129"/>
      <c r="EL360" s="129"/>
      <c r="EV360" s="129"/>
      <c r="FF360" s="129"/>
      <c r="FP360" s="129"/>
      <c r="FZ360" s="129"/>
      <c r="GJ360" s="129"/>
      <c r="GT360" s="129"/>
      <c r="HD360" s="129"/>
      <c r="HN360" s="129"/>
      <c r="HX360" s="129"/>
      <c r="IH360" s="129"/>
      <c r="IR360" s="129"/>
      <c r="JB360" s="129"/>
    </row>
    <row xmlns:x14ac="http://schemas.microsoft.com/office/spreadsheetml/2009/9/ac" r="361" s="3" customFormat="true" x14ac:dyDescent="0.25">
      <c r="A361" s="386"/>
      <c r="B361" s="129"/>
      <c r="L361" s="129"/>
      <c r="V361" s="129"/>
      <c r="AF361" s="129"/>
      <c r="AP361" s="129"/>
      <c r="AZ361" s="129"/>
      <c r="BJ361" s="129"/>
      <c r="BT361" s="129"/>
      <c r="BU361" s="129"/>
      <c r="CD361" s="129"/>
      <c r="CE361" s="129"/>
      <c r="CN361" s="129"/>
      <c r="CX361" s="129"/>
      <c r="DH361" s="129"/>
      <c r="DR361" s="129"/>
      <c r="EB361" s="129"/>
      <c r="EL361" s="129"/>
      <c r="EV361" s="129"/>
      <c r="FF361" s="129"/>
      <c r="FP361" s="129"/>
      <c r="FZ361" s="129"/>
      <c r="GJ361" s="129"/>
      <c r="GT361" s="129"/>
      <c r="HD361" s="129"/>
      <c r="HN361" s="129"/>
      <c r="HX361" s="129"/>
      <c r="IH361" s="129"/>
      <c r="IR361" s="129"/>
      <c r="JB361" s="129"/>
    </row>
    <row xmlns:x14ac="http://schemas.microsoft.com/office/spreadsheetml/2009/9/ac" r="362" s="3" customFormat="true" x14ac:dyDescent="0.25">
      <c r="A362" s="386"/>
      <c r="B362" s="129"/>
      <c r="L362" s="129"/>
      <c r="V362" s="129"/>
      <c r="AF362" s="129"/>
      <c r="AP362" s="129"/>
      <c r="AZ362" s="129"/>
      <c r="BJ362" s="129"/>
      <c r="BT362" s="129"/>
      <c r="BU362" s="129"/>
      <c r="CD362" s="129"/>
      <c r="CE362" s="129"/>
      <c r="CN362" s="129"/>
      <c r="CX362" s="129"/>
      <c r="DH362" s="129"/>
      <c r="DR362" s="129"/>
      <c r="EB362" s="129"/>
      <c r="EL362" s="129"/>
      <c r="EV362" s="129"/>
      <c r="FF362" s="129"/>
      <c r="FP362" s="129"/>
      <c r="FZ362" s="129"/>
      <c r="GJ362" s="129"/>
      <c r="GT362" s="129"/>
      <c r="HD362" s="129"/>
      <c r="HN362" s="129"/>
      <c r="HX362" s="129"/>
      <c r="IH362" s="129"/>
      <c r="IR362" s="129"/>
      <c r="JB362" s="129"/>
    </row>
    <row xmlns:x14ac="http://schemas.microsoft.com/office/spreadsheetml/2009/9/ac" r="363" s="3" customFormat="true" x14ac:dyDescent="0.25">
      <c r="A363" s="386"/>
      <c r="B363" s="129"/>
      <c r="L363" s="129"/>
      <c r="V363" s="129"/>
      <c r="AF363" s="129"/>
      <c r="AP363" s="129"/>
      <c r="AZ363" s="129"/>
      <c r="BJ363" s="129"/>
      <c r="BT363" s="129"/>
      <c r="BU363" s="129"/>
      <c r="CD363" s="129"/>
      <c r="CE363" s="129"/>
      <c r="CN363" s="129"/>
      <c r="CX363" s="129"/>
      <c r="DH363" s="129"/>
      <c r="DR363" s="129"/>
      <c r="EB363" s="129"/>
      <c r="EL363" s="129"/>
      <c r="EV363" s="129"/>
      <c r="FF363" s="129"/>
      <c r="FP363" s="129"/>
      <c r="FZ363" s="129"/>
      <c r="GJ363" s="129"/>
      <c r="GT363" s="129"/>
      <c r="HD363" s="129"/>
      <c r="HN363" s="129"/>
      <c r="HX363" s="129"/>
      <c r="IH363" s="129"/>
      <c r="IR363" s="129"/>
      <c r="JB363" s="129"/>
    </row>
    <row xmlns:x14ac="http://schemas.microsoft.com/office/spreadsheetml/2009/9/ac" r="364" s="3" customFormat="true" x14ac:dyDescent="0.25">
      <c r="A364" s="386"/>
      <c r="B364" s="129"/>
      <c r="L364" s="129"/>
      <c r="V364" s="129"/>
      <c r="AF364" s="129"/>
      <c r="AP364" s="129"/>
      <c r="AZ364" s="129"/>
      <c r="BJ364" s="129"/>
      <c r="BT364" s="129"/>
      <c r="BU364" s="129"/>
      <c r="CD364" s="129"/>
      <c r="CE364" s="129"/>
      <c r="CN364" s="129"/>
      <c r="CX364" s="129"/>
      <c r="DH364" s="129"/>
      <c r="DR364" s="129"/>
      <c r="EB364" s="129"/>
      <c r="EL364" s="129"/>
      <c r="EV364" s="129"/>
      <c r="FF364" s="129"/>
      <c r="FP364" s="129"/>
      <c r="FZ364" s="129"/>
      <c r="GJ364" s="129"/>
      <c r="GT364" s="129"/>
      <c r="HD364" s="129"/>
      <c r="HN364" s="129"/>
      <c r="HX364" s="129"/>
      <c r="IH364" s="129"/>
      <c r="IR364" s="129"/>
      <c r="JB364" s="129"/>
    </row>
    <row xmlns:x14ac="http://schemas.microsoft.com/office/spreadsheetml/2009/9/ac" r="365" s="3" customFormat="true" x14ac:dyDescent="0.25">
      <c r="A365" s="386"/>
      <c r="B365" s="129"/>
      <c r="L365" s="129"/>
      <c r="V365" s="129"/>
      <c r="AF365" s="129"/>
      <c r="AP365" s="129"/>
      <c r="AZ365" s="129"/>
      <c r="BJ365" s="129"/>
      <c r="BT365" s="129"/>
      <c r="BU365" s="129"/>
      <c r="CD365" s="129"/>
      <c r="CE365" s="129"/>
      <c r="CN365" s="129"/>
      <c r="CX365" s="129"/>
      <c r="DH365" s="129"/>
      <c r="DR365" s="129"/>
      <c r="EB365" s="129"/>
      <c r="EL365" s="129"/>
      <c r="EV365" s="129"/>
      <c r="FF365" s="129"/>
      <c r="FP365" s="129"/>
      <c r="FZ365" s="129"/>
      <c r="GJ365" s="129"/>
      <c r="GT365" s="129"/>
      <c r="HD365" s="129"/>
      <c r="HN365" s="129"/>
      <c r="HX365" s="129"/>
      <c r="IH365" s="129"/>
      <c r="IR365" s="129"/>
      <c r="JB365" s="129"/>
    </row>
    <row xmlns:x14ac="http://schemas.microsoft.com/office/spreadsheetml/2009/9/ac" r="366" s="3" customFormat="true" x14ac:dyDescent="0.25">
      <c r="A366" s="386"/>
      <c r="B366" s="129"/>
      <c r="L366" s="129"/>
      <c r="V366" s="129"/>
      <c r="AF366" s="129"/>
      <c r="AP366" s="129"/>
      <c r="AZ366" s="129"/>
      <c r="BJ366" s="129"/>
      <c r="BT366" s="129"/>
      <c r="BU366" s="129"/>
      <c r="CD366" s="129"/>
      <c r="CE366" s="129"/>
      <c r="CN366" s="129"/>
      <c r="CX366" s="129"/>
      <c r="DH366" s="129"/>
      <c r="DR366" s="129"/>
      <c r="EB366" s="129"/>
      <c r="EL366" s="129"/>
      <c r="EV366" s="129"/>
      <c r="FF366" s="129"/>
      <c r="FP366" s="129"/>
      <c r="FZ366" s="129"/>
      <c r="GJ366" s="129"/>
      <c r="GT366" s="129"/>
      <c r="HD366" s="129"/>
      <c r="HN366" s="129"/>
      <c r="HX366" s="129"/>
      <c r="IH366" s="129"/>
      <c r="IR366" s="129"/>
      <c r="JB366" s="129"/>
    </row>
    <row xmlns:x14ac="http://schemas.microsoft.com/office/spreadsheetml/2009/9/ac" r="367" s="3" customFormat="true" x14ac:dyDescent="0.25">
      <c r="A367" s="386"/>
      <c r="B367" s="129"/>
      <c r="L367" s="129"/>
      <c r="V367" s="129"/>
      <c r="AF367" s="129"/>
      <c r="AP367" s="129"/>
      <c r="AZ367" s="129"/>
      <c r="BJ367" s="129"/>
      <c r="BT367" s="129"/>
      <c r="BU367" s="129"/>
      <c r="CD367" s="129"/>
      <c r="CE367" s="129"/>
      <c r="CN367" s="129"/>
      <c r="CX367" s="129"/>
      <c r="DH367" s="129"/>
      <c r="DR367" s="129"/>
      <c r="EB367" s="129"/>
      <c r="EL367" s="129"/>
      <c r="EV367" s="129"/>
      <c r="FF367" s="129"/>
      <c r="FP367" s="129"/>
      <c r="FZ367" s="129"/>
      <c r="GJ367" s="129"/>
      <c r="GT367" s="129"/>
      <c r="HD367" s="129"/>
      <c r="HN367" s="129"/>
      <c r="HX367" s="129"/>
      <c r="IH367" s="129"/>
      <c r="IR367" s="129"/>
      <c r="JB367" s="129"/>
    </row>
    <row xmlns:x14ac="http://schemas.microsoft.com/office/spreadsheetml/2009/9/ac" r="368" s="3" customFormat="true" x14ac:dyDescent="0.25">
      <c r="A368" s="386"/>
      <c r="B368" s="129"/>
      <c r="L368" s="129"/>
      <c r="V368" s="129"/>
      <c r="AF368" s="129"/>
      <c r="AP368" s="129"/>
      <c r="AZ368" s="129"/>
      <c r="BJ368" s="129"/>
      <c r="BT368" s="129"/>
      <c r="BU368" s="129"/>
      <c r="CD368" s="129"/>
      <c r="CE368" s="129"/>
      <c r="CN368" s="129"/>
      <c r="CX368" s="129"/>
      <c r="DH368" s="129"/>
      <c r="DR368" s="129"/>
      <c r="EB368" s="129"/>
      <c r="EL368" s="129"/>
      <c r="EV368" s="129"/>
      <c r="FF368" s="129"/>
      <c r="FP368" s="129"/>
      <c r="FZ368" s="129"/>
      <c r="GJ368" s="129"/>
      <c r="GT368" s="129"/>
      <c r="HD368" s="129"/>
      <c r="HN368" s="129"/>
      <c r="HX368" s="129"/>
      <c r="IH368" s="129"/>
      <c r="IR368" s="129"/>
      <c r="JB368" s="129"/>
    </row>
    <row xmlns:x14ac="http://schemas.microsoft.com/office/spreadsheetml/2009/9/ac" r="369" s="3" customFormat="true" x14ac:dyDescent="0.25">
      <c r="A369" s="386"/>
      <c r="B369" s="129"/>
      <c r="L369" s="129"/>
      <c r="V369" s="129"/>
      <c r="AF369" s="129"/>
      <c r="AP369" s="129"/>
      <c r="AZ369" s="129"/>
      <c r="BJ369" s="129"/>
      <c r="BT369" s="129"/>
      <c r="BU369" s="129"/>
      <c r="CD369" s="129"/>
      <c r="CE369" s="129"/>
      <c r="CN369" s="129"/>
      <c r="CX369" s="129"/>
      <c r="DH369" s="129"/>
      <c r="DR369" s="129"/>
      <c r="EB369" s="129"/>
      <c r="EL369" s="129"/>
      <c r="EV369" s="129"/>
      <c r="FF369" s="129"/>
      <c r="FP369" s="129"/>
      <c r="FZ369" s="129"/>
      <c r="GJ369" s="129"/>
      <c r="GT369" s="129"/>
      <c r="HD369" s="129"/>
      <c r="HN369" s="129"/>
      <c r="HX369" s="129"/>
      <c r="IH369" s="129"/>
      <c r="IR369" s="129"/>
      <c r="JB369" s="129"/>
    </row>
    <row xmlns:x14ac="http://schemas.microsoft.com/office/spreadsheetml/2009/9/ac" r="370" s="3" customFormat="true" x14ac:dyDescent="0.25">
      <c r="A370" s="386"/>
      <c r="B370" s="129"/>
      <c r="L370" s="129"/>
      <c r="V370" s="129"/>
      <c r="AF370" s="129"/>
      <c r="AP370" s="129"/>
      <c r="AZ370" s="129"/>
      <c r="BJ370" s="129"/>
      <c r="BT370" s="129"/>
      <c r="BU370" s="129"/>
      <c r="CD370" s="129"/>
      <c r="CE370" s="129"/>
      <c r="CN370" s="129"/>
      <c r="CX370" s="129"/>
      <c r="DH370" s="129"/>
      <c r="DR370" s="129"/>
      <c r="EB370" s="129"/>
      <c r="EL370" s="129"/>
      <c r="EV370" s="129"/>
      <c r="FF370" s="129"/>
      <c r="FP370" s="129"/>
      <c r="FZ370" s="129"/>
      <c r="GJ370" s="129"/>
      <c r="GT370" s="129"/>
      <c r="HD370" s="129"/>
      <c r="HN370" s="129"/>
      <c r="HX370" s="129"/>
      <c r="IH370" s="129"/>
      <c r="IR370" s="129"/>
      <c r="JB370" s="129"/>
    </row>
    <row xmlns:x14ac="http://schemas.microsoft.com/office/spreadsheetml/2009/9/ac" r="371" s="3" customFormat="true" x14ac:dyDescent="0.25">
      <c r="A371" s="386"/>
      <c r="B371" s="129"/>
      <c r="L371" s="129"/>
      <c r="V371" s="129"/>
      <c r="AF371" s="129"/>
      <c r="AP371" s="129"/>
      <c r="AZ371" s="129"/>
      <c r="BJ371" s="129"/>
      <c r="BT371" s="129"/>
      <c r="BU371" s="129"/>
      <c r="CD371" s="129"/>
      <c r="CE371" s="129"/>
      <c r="CN371" s="129"/>
      <c r="CX371" s="129"/>
      <c r="DH371" s="129"/>
      <c r="DR371" s="129"/>
      <c r="EB371" s="129"/>
      <c r="EL371" s="129"/>
      <c r="EV371" s="129"/>
      <c r="FF371" s="129"/>
      <c r="FP371" s="129"/>
      <c r="FZ371" s="129"/>
      <c r="GJ371" s="129"/>
      <c r="GT371" s="129"/>
      <c r="HD371" s="129"/>
      <c r="HN371" s="129"/>
      <c r="HX371" s="129"/>
      <c r="IH371" s="129"/>
      <c r="IR371" s="129"/>
      <c r="JB371" s="129"/>
    </row>
    <row xmlns:x14ac="http://schemas.microsoft.com/office/spreadsheetml/2009/9/ac" r="372" s="3" customFormat="true" x14ac:dyDescent="0.25">
      <c r="A372" s="386"/>
      <c r="B372" s="129"/>
      <c r="L372" s="129"/>
      <c r="V372" s="129"/>
      <c r="AF372" s="129"/>
      <c r="AP372" s="129"/>
      <c r="AZ372" s="129"/>
      <c r="BJ372" s="129"/>
      <c r="BT372" s="129"/>
      <c r="BU372" s="129"/>
      <c r="CD372" s="129"/>
      <c r="CE372" s="129"/>
      <c r="CN372" s="129"/>
      <c r="CX372" s="129"/>
      <c r="DH372" s="129"/>
      <c r="DR372" s="129"/>
      <c r="EB372" s="129"/>
      <c r="EL372" s="129"/>
      <c r="EV372" s="129"/>
      <c r="FF372" s="129"/>
      <c r="FP372" s="129"/>
      <c r="FZ372" s="129"/>
      <c r="GJ372" s="129"/>
      <c r="GT372" s="129"/>
      <c r="HD372" s="129"/>
      <c r="HN372" s="129"/>
      <c r="HX372" s="129"/>
      <c r="IH372" s="129"/>
      <c r="IR372" s="129"/>
      <c r="JB372" s="129"/>
    </row>
    <row xmlns:x14ac="http://schemas.microsoft.com/office/spreadsheetml/2009/9/ac" r="373" s="3" customFormat="true" x14ac:dyDescent="0.25">
      <c r="A373" s="386"/>
      <c r="B373" s="129"/>
      <c r="L373" s="129"/>
      <c r="V373" s="129"/>
      <c r="AF373" s="129"/>
      <c r="AP373" s="129"/>
      <c r="AZ373" s="129"/>
      <c r="BJ373" s="129"/>
      <c r="BT373" s="129"/>
      <c r="BU373" s="129"/>
      <c r="CD373" s="129"/>
      <c r="CE373" s="129"/>
      <c r="CN373" s="129"/>
      <c r="CX373" s="129"/>
      <c r="DH373" s="129"/>
      <c r="DR373" s="129"/>
      <c r="EB373" s="129"/>
      <c r="EL373" s="129"/>
      <c r="EV373" s="129"/>
      <c r="FF373" s="129"/>
      <c r="FP373" s="129"/>
      <c r="FZ373" s="129"/>
      <c r="GJ373" s="129"/>
      <c r="GT373" s="129"/>
      <c r="HD373" s="129"/>
      <c r="HN373" s="129"/>
      <c r="HX373" s="129"/>
      <c r="IH373" s="129"/>
      <c r="IR373" s="129"/>
      <c r="JB373" s="129"/>
    </row>
    <row xmlns:x14ac="http://schemas.microsoft.com/office/spreadsheetml/2009/9/ac" r="374" s="3" customFormat="true" x14ac:dyDescent="0.25">
      <c r="A374" s="386"/>
      <c r="B374" s="129"/>
      <c r="L374" s="129"/>
      <c r="V374" s="129"/>
      <c r="AF374" s="129"/>
      <c r="AP374" s="129"/>
      <c r="AZ374" s="129"/>
      <c r="BJ374" s="129"/>
      <c r="BT374" s="129"/>
      <c r="BU374" s="129"/>
      <c r="CD374" s="129"/>
      <c r="CE374" s="129"/>
      <c r="CN374" s="129"/>
      <c r="CX374" s="129"/>
      <c r="DH374" s="129"/>
      <c r="DR374" s="129"/>
      <c r="EB374" s="129"/>
      <c r="EL374" s="129"/>
      <c r="EV374" s="129"/>
      <c r="FF374" s="129"/>
      <c r="FP374" s="129"/>
      <c r="FZ374" s="129"/>
      <c r="GJ374" s="129"/>
      <c r="GT374" s="129"/>
      <c r="HD374" s="129"/>
      <c r="HN374" s="129"/>
      <c r="HX374" s="129"/>
      <c r="IH374" s="129"/>
      <c r="IR374" s="129"/>
      <c r="JB374" s="129"/>
    </row>
    <row xmlns:x14ac="http://schemas.microsoft.com/office/spreadsheetml/2009/9/ac" r="375" s="3" customFormat="true" x14ac:dyDescent="0.25">
      <c r="A375" s="386"/>
      <c r="B375" s="129"/>
      <c r="L375" s="129"/>
      <c r="V375" s="129"/>
      <c r="AF375" s="129"/>
      <c r="AP375" s="129"/>
      <c r="AZ375" s="129"/>
      <c r="BJ375" s="129"/>
      <c r="BT375" s="129"/>
      <c r="BU375" s="129"/>
      <c r="CD375" s="129"/>
      <c r="CE375" s="129"/>
      <c r="CN375" s="129"/>
      <c r="CX375" s="129"/>
      <c r="DH375" s="129"/>
      <c r="DR375" s="129"/>
      <c r="EB375" s="129"/>
      <c r="EL375" s="129"/>
      <c r="EV375" s="129"/>
      <c r="FF375" s="129"/>
      <c r="FP375" s="129"/>
      <c r="FZ375" s="129"/>
      <c r="GJ375" s="129"/>
      <c r="GT375" s="129"/>
      <c r="HD375" s="129"/>
      <c r="HN375" s="129"/>
      <c r="HX375" s="129"/>
      <c r="IH375" s="129"/>
      <c r="IR375" s="129"/>
      <c r="JB375" s="129"/>
    </row>
    <row xmlns:x14ac="http://schemas.microsoft.com/office/spreadsheetml/2009/9/ac" r="376" s="3" customFormat="true" x14ac:dyDescent="0.25">
      <c r="A376" s="386"/>
      <c r="B376" s="129"/>
      <c r="L376" s="129"/>
      <c r="V376" s="129"/>
      <c r="AF376" s="129"/>
      <c r="AP376" s="129"/>
      <c r="AZ376" s="129"/>
      <c r="BJ376" s="129"/>
      <c r="BT376" s="129"/>
      <c r="BU376" s="129"/>
      <c r="CD376" s="129"/>
      <c r="CE376" s="129"/>
      <c r="CN376" s="129"/>
      <c r="CX376" s="129"/>
      <c r="DH376" s="129"/>
      <c r="DR376" s="129"/>
      <c r="EB376" s="129"/>
      <c r="EL376" s="129"/>
      <c r="EV376" s="129"/>
      <c r="FF376" s="129"/>
      <c r="FP376" s="129"/>
      <c r="FZ376" s="129"/>
      <c r="GJ376" s="129"/>
      <c r="GT376" s="129"/>
      <c r="HD376" s="129"/>
      <c r="HN376" s="129"/>
      <c r="HX376" s="129"/>
      <c r="IH376" s="129"/>
      <c r="IR376" s="129"/>
      <c r="JB376" s="129"/>
    </row>
    <row xmlns:x14ac="http://schemas.microsoft.com/office/spreadsheetml/2009/9/ac" r="377" s="3" customFormat="true" x14ac:dyDescent="0.25">
      <c r="A377" s="386"/>
      <c r="B377" s="129"/>
      <c r="L377" s="129"/>
      <c r="V377" s="129"/>
      <c r="AF377" s="129"/>
      <c r="AP377" s="129"/>
      <c r="AZ377" s="129"/>
      <c r="BJ377" s="129"/>
      <c r="BT377" s="129"/>
      <c r="BU377" s="129"/>
      <c r="CD377" s="129"/>
      <c r="CE377" s="129"/>
      <c r="CN377" s="129"/>
      <c r="CX377" s="129"/>
      <c r="DH377" s="129"/>
      <c r="DR377" s="129"/>
      <c r="EB377" s="129"/>
      <c r="EL377" s="129"/>
      <c r="EV377" s="129"/>
      <c r="FF377" s="129"/>
      <c r="FP377" s="129"/>
      <c r="FZ377" s="129"/>
      <c r="GJ377" s="129"/>
      <c r="GT377" s="129"/>
      <c r="HD377" s="129"/>
      <c r="HN377" s="129"/>
      <c r="HX377" s="129"/>
      <c r="IH377" s="129"/>
      <c r="IR377" s="129"/>
      <c r="JB377" s="129"/>
    </row>
    <row xmlns:x14ac="http://schemas.microsoft.com/office/spreadsheetml/2009/9/ac" r="378" s="3" customFormat="true" x14ac:dyDescent="0.25">
      <c r="A378" s="386"/>
      <c r="B378" s="129"/>
      <c r="L378" s="129"/>
      <c r="V378" s="129"/>
      <c r="AF378" s="129"/>
      <c r="AP378" s="129"/>
      <c r="AZ378" s="129"/>
      <c r="BJ378" s="129"/>
      <c r="BT378" s="129"/>
      <c r="BU378" s="129"/>
      <c r="CD378" s="129"/>
      <c r="CE378" s="129"/>
      <c r="CN378" s="129"/>
      <c r="CX378" s="129"/>
      <c r="DH378" s="129"/>
      <c r="DR378" s="129"/>
      <c r="EB378" s="129"/>
      <c r="EL378" s="129"/>
      <c r="EV378" s="129"/>
      <c r="FF378" s="129"/>
      <c r="FP378" s="129"/>
      <c r="FZ378" s="129"/>
      <c r="GJ378" s="129"/>
      <c r="GT378" s="129"/>
      <c r="HD378" s="129"/>
      <c r="HN378" s="129"/>
      <c r="HX378" s="129"/>
      <c r="IH378" s="129"/>
      <c r="IR378" s="129"/>
      <c r="JB378" s="129"/>
    </row>
    <row xmlns:x14ac="http://schemas.microsoft.com/office/spreadsheetml/2009/9/ac" r="379" s="3" customFormat="true" x14ac:dyDescent="0.25">
      <c r="A379" s="386"/>
      <c r="B379" s="129"/>
      <c r="L379" s="129"/>
      <c r="V379" s="129"/>
      <c r="AF379" s="129"/>
      <c r="AP379" s="129"/>
      <c r="AZ379" s="129"/>
      <c r="BJ379" s="129"/>
      <c r="BT379" s="129"/>
      <c r="BU379" s="129"/>
      <c r="CD379" s="129"/>
      <c r="CE379" s="129"/>
      <c r="CN379" s="129"/>
      <c r="CX379" s="129"/>
      <c r="DH379" s="129"/>
      <c r="DR379" s="129"/>
      <c r="EB379" s="129"/>
      <c r="EL379" s="129"/>
      <c r="EV379" s="129"/>
      <c r="FF379" s="129"/>
      <c r="FP379" s="129"/>
      <c r="FZ379" s="129"/>
      <c r="GJ379" s="129"/>
      <c r="GT379" s="129"/>
      <c r="HD379" s="129"/>
      <c r="HN379" s="129"/>
      <c r="HX379" s="129"/>
      <c r="IH379" s="129"/>
      <c r="IR379" s="129"/>
      <c r="JB379" s="129"/>
    </row>
    <row xmlns:x14ac="http://schemas.microsoft.com/office/spreadsheetml/2009/9/ac" r="380" s="3" customFormat="true" x14ac:dyDescent="0.25">
      <c r="A380" s="386"/>
      <c r="B380" s="129"/>
      <c r="L380" s="129"/>
      <c r="V380" s="129"/>
      <c r="AF380" s="129"/>
      <c r="AP380" s="129"/>
      <c r="AZ380" s="129"/>
      <c r="BJ380" s="129"/>
      <c r="BT380" s="129"/>
      <c r="BU380" s="129"/>
      <c r="CD380" s="129"/>
      <c r="CE380" s="129"/>
      <c r="CN380" s="129"/>
      <c r="CX380" s="129"/>
      <c r="DH380" s="129"/>
      <c r="DR380" s="129"/>
      <c r="EB380" s="129"/>
      <c r="EL380" s="129"/>
      <c r="EV380" s="129"/>
      <c r="FF380" s="129"/>
      <c r="FP380" s="129"/>
      <c r="FZ380" s="129"/>
      <c r="GJ380" s="129"/>
      <c r="GT380" s="129"/>
      <c r="HD380" s="129"/>
      <c r="HN380" s="129"/>
      <c r="HX380" s="129"/>
      <c r="IH380" s="129"/>
      <c r="IR380" s="129"/>
      <c r="JB380" s="129"/>
    </row>
    <row xmlns:x14ac="http://schemas.microsoft.com/office/spreadsheetml/2009/9/ac" r="381" s="3" customFormat="true" x14ac:dyDescent="0.25">
      <c r="A381" s="386"/>
      <c r="B381" s="129"/>
      <c r="L381" s="129"/>
      <c r="V381" s="129"/>
      <c r="AF381" s="129"/>
      <c r="AP381" s="129"/>
      <c r="AZ381" s="129"/>
      <c r="BJ381" s="129"/>
      <c r="BT381" s="129"/>
      <c r="BU381" s="129"/>
      <c r="CD381" s="129"/>
      <c r="CE381" s="129"/>
      <c r="CN381" s="129"/>
      <c r="CX381" s="129"/>
      <c r="DH381" s="129"/>
      <c r="DR381" s="129"/>
      <c r="EB381" s="129"/>
      <c r="EL381" s="129"/>
      <c r="EV381" s="129"/>
      <c r="FF381" s="129"/>
      <c r="FP381" s="129"/>
      <c r="FZ381" s="129"/>
      <c r="GJ381" s="129"/>
      <c r="GT381" s="129"/>
      <c r="HD381" s="129"/>
      <c r="HN381" s="129"/>
      <c r="HX381" s="129"/>
      <c r="IH381" s="129"/>
      <c r="IR381" s="129"/>
      <c r="JB381" s="129"/>
    </row>
    <row xmlns:x14ac="http://schemas.microsoft.com/office/spreadsheetml/2009/9/ac" r="382" s="3" customFormat="true" x14ac:dyDescent="0.25">
      <c r="A382" s="386"/>
      <c r="B382" s="129"/>
      <c r="L382" s="129"/>
      <c r="V382" s="129"/>
      <c r="AF382" s="129"/>
      <c r="AP382" s="129"/>
      <c r="AZ382" s="129"/>
      <c r="BJ382" s="129"/>
      <c r="BT382" s="129"/>
      <c r="BU382" s="129"/>
      <c r="CD382" s="129"/>
      <c r="CE382" s="129"/>
      <c r="CN382" s="129"/>
      <c r="CX382" s="129"/>
      <c r="DH382" s="129"/>
      <c r="DR382" s="129"/>
      <c r="EB382" s="129"/>
      <c r="EL382" s="129"/>
      <c r="EV382" s="129"/>
      <c r="FF382" s="129"/>
      <c r="FP382" s="129"/>
      <c r="FZ382" s="129"/>
      <c r="GJ382" s="129"/>
      <c r="GT382" s="129"/>
      <c r="HD382" s="129"/>
      <c r="HN382" s="129"/>
      <c r="HX382" s="129"/>
      <c r="IH382" s="129"/>
      <c r="IR382" s="129"/>
      <c r="JB382" s="129"/>
    </row>
    <row xmlns:x14ac="http://schemas.microsoft.com/office/spreadsheetml/2009/9/ac" r="383" s="3" customFormat="true" x14ac:dyDescent="0.25">
      <c r="A383" s="386"/>
      <c r="B383" s="129"/>
      <c r="L383" s="129"/>
      <c r="V383" s="129"/>
      <c r="AF383" s="129"/>
      <c r="AP383" s="129"/>
      <c r="AZ383" s="129"/>
      <c r="BJ383" s="129"/>
      <c r="BT383" s="129"/>
      <c r="BU383" s="129"/>
      <c r="CD383" s="129"/>
      <c r="CE383" s="129"/>
      <c r="CN383" s="129"/>
      <c r="CX383" s="129"/>
      <c r="DH383" s="129"/>
      <c r="DR383" s="129"/>
      <c r="EB383" s="129"/>
      <c r="EL383" s="129"/>
      <c r="EV383" s="129"/>
      <c r="FF383" s="129"/>
      <c r="FP383" s="129"/>
      <c r="FZ383" s="129"/>
      <c r="GJ383" s="129"/>
      <c r="GT383" s="129"/>
      <c r="HD383" s="129"/>
      <c r="HN383" s="129"/>
      <c r="HX383" s="129"/>
      <c r="IH383" s="129"/>
      <c r="IR383" s="129"/>
      <c r="JB383" s="129"/>
    </row>
    <row xmlns:x14ac="http://schemas.microsoft.com/office/spreadsheetml/2009/9/ac" r="384" s="3" customFormat="true" x14ac:dyDescent="0.25">
      <c r="A384" s="386"/>
      <c r="B384" s="129"/>
      <c r="L384" s="129"/>
      <c r="V384" s="129"/>
      <c r="AF384" s="129"/>
      <c r="AP384" s="129"/>
      <c r="AZ384" s="129"/>
      <c r="BJ384" s="129"/>
      <c r="BT384" s="129"/>
      <c r="BU384" s="129"/>
      <c r="CD384" s="129"/>
      <c r="CE384" s="129"/>
      <c r="CN384" s="129"/>
      <c r="CX384" s="129"/>
      <c r="DH384" s="129"/>
      <c r="DR384" s="129"/>
      <c r="EB384" s="129"/>
      <c r="EL384" s="129"/>
      <c r="EV384" s="129"/>
      <c r="FF384" s="129"/>
      <c r="FP384" s="129"/>
      <c r="FZ384" s="129"/>
      <c r="GJ384" s="129"/>
      <c r="GT384" s="129"/>
      <c r="HD384" s="129"/>
      <c r="HN384" s="129"/>
      <c r="HX384" s="129"/>
      <c r="IH384" s="129"/>
      <c r="IR384" s="129"/>
      <c r="JB384" s="129"/>
    </row>
    <row xmlns:x14ac="http://schemas.microsoft.com/office/spreadsheetml/2009/9/ac" r="385" s="3" customFormat="true" x14ac:dyDescent="0.25">
      <c r="A385" s="386"/>
      <c r="B385" s="129"/>
      <c r="L385" s="129"/>
      <c r="V385" s="129"/>
      <c r="AF385" s="129"/>
      <c r="AP385" s="129"/>
      <c r="AZ385" s="129"/>
      <c r="BJ385" s="129"/>
      <c r="BT385" s="129"/>
      <c r="BU385" s="129"/>
      <c r="CD385" s="129"/>
      <c r="CE385" s="129"/>
      <c r="CN385" s="129"/>
      <c r="CX385" s="129"/>
      <c r="DH385" s="129"/>
      <c r="DR385" s="129"/>
      <c r="EB385" s="129"/>
      <c r="EL385" s="129"/>
      <c r="EV385" s="129"/>
      <c r="FF385" s="129"/>
      <c r="FP385" s="129"/>
      <c r="FZ385" s="129"/>
      <c r="GJ385" s="129"/>
      <c r="GT385" s="129"/>
      <c r="HD385" s="129"/>
      <c r="HN385" s="129"/>
      <c r="HX385" s="129"/>
      <c r="IH385" s="129"/>
      <c r="IR385" s="129"/>
      <c r="JB385" s="129"/>
    </row>
    <row xmlns:x14ac="http://schemas.microsoft.com/office/spreadsheetml/2009/9/ac" r="386" s="3" customFormat="true" x14ac:dyDescent="0.25">
      <c r="A386" s="386"/>
      <c r="B386" s="129"/>
      <c r="L386" s="129"/>
      <c r="V386" s="129"/>
      <c r="AF386" s="129"/>
      <c r="AP386" s="129"/>
      <c r="AZ386" s="129"/>
      <c r="BJ386" s="129"/>
      <c r="BT386" s="129"/>
      <c r="BU386" s="129"/>
      <c r="CD386" s="129"/>
      <c r="CE386" s="129"/>
      <c r="CN386" s="129"/>
      <c r="CX386" s="129"/>
      <c r="DH386" s="129"/>
      <c r="DR386" s="129"/>
      <c r="EB386" s="129"/>
      <c r="EL386" s="129"/>
      <c r="EV386" s="129"/>
      <c r="FF386" s="129"/>
      <c r="FP386" s="129"/>
      <c r="FZ386" s="129"/>
      <c r="GJ386" s="129"/>
      <c r="GT386" s="129"/>
      <c r="HD386" s="129"/>
      <c r="HN386" s="129"/>
      <c r="HX386" s="129"/>
      <c r="IH386" s="129"/>
      <c r="IR386" s="129"/>
      <c r="JB386" s="129"/>
    </row>
    <row xmlns:x14ac="http://schemas.microsoft.com/office/spreadsheetml/2009/9/ac" r="387" s="3" customFormat="true" x14ac:dyDescent="0.25">
      <c r="A387" s="386"/>
      <c r="B387" s="129"/>
      <c r="L387" s="129"/>
      <c r="V387" s="129"/>
      <c r="AF387" s="129"/>
      <c r="AP387" s="129"/>
      <c r="AZ387" s="129"/>
      <c r="BJ387" s="129"/>
      <c r="BT387" s="129"/>
      <c r="BU387" s="129"/>
      <c r="CD387" s="129"/>
      <c r="CE387" s="129"/>
      <c r="CN387" s="129"/>
      <c r="CX387" s="129"/>
      <c r="DH387" s="129"/>
      <c r="DR387" s="129"/>
      <c r="EB387" s="129"/>
      <c r="EL387" s="129"/>
      <c r="EV387" s="129"/>
      <c r="FF387" s="129"/>
      <c r="FP387" s="129"/>
      <c r="FZ387" s="129"/>
      <c r="GJ387" s="129"/>
      <c r="GT387" s="129"/>
      <c r="HD387" s="129"/>
      <c r="HN387" s="129"/>
      <c r="HX387" s="129"/>
      <c r="IH387" s="129"/>
      <c r="IR387" s="129"/>
      <c r="JB387" s="129"/>
    </row>
    <row xmlns:x14ac="http://schemas.microsoft.com/office/spreadsheetml/2009/9/ac" r="388" s="3" customFormat="true" x14ac:dyDescent="0.25">
      <c r="A388" s="386"/>
      <c r="B388" s="129"/>
      <c r="L388" s="129"/>
      <c r="V388" s="129"/>
      <c r="AF388" s="129"/>
      <c r="AP388" s="129"/>
      <c r="AZ388" s="129"/>
      <c r="BJ388" s="129"/>
      <c r="BT388" s="129"/>
      <c r="BU388" s="129"/>
      <c r="CD388" s="129"/>
      <c r="CE388" s="129"/>
      <c r="CN388" s="129"/>
      <c r="CX388" s="129"/>
      <c r="DH388" s="129"/>
      <c r="DR388" s="129"/>
      <c r="EB388" s="129"/>
      <c r="EL388" s="129"/>
      <c r="EV388" s="129"/>
      <c r="FF388" s="129"/>
      <c r="FP388" s="129"/>
      <c r="FZ388" s="129"/>
      <c r="GJ388" s="129"/>
      <c r="GT388" s="129"/>
      <c r="HD388" s="129"/>
      <c r="HN388" s="129"/>
      <c r="HX388" s="129"/>
      <c r="IH388" s="129"/>
      <c r="IR388" s="129"/>
      <c r="JB388" s="129"/>
    </row>
    <row xmlns:x14ac="http://schemas.microsoft.com/office/spreadsheetml/2009/9/ac" r="389" s="3" customFormat="true" x14ac:dyDescent="0.25">
      <c r="A389" s="386"/>
      <c r="B389" s="129"/>
      <c r="L389" s="129"/>
      <c r="V389" s="129"/>
      <c r="AF389" s="129"/>
      <c r="AP389" s="129"/>
      <c r="AZ389" s="129"/>
      <c r="BJ389" s="129"/>
      <c r="BT389" s="129"/>
      <c r="BU389" s="129"/>
      <c r="CD389" s="129"/>
      <c r="CE389" s="129"/>
      <c r="CN389" s="129"/>
      <c r="CX389" s="129"/>
      <c r="DH389" s="129"/>
      <c r="DR389" s="129"/>
      <c r="EB389" s="129"/>
      <c r="EL389" s="129"/>
      <c r="EV389" s="129"/>
      <c r="FF389" s="129"/>
      <c r="FP389" s="129"/>
      <c r="FZ389" s="129"/>
      <c r="GJ389" s="129"/>
      <c r="GT389" s="129"/>
      <c r="HD389" s="129"/>
      <c r="HN389" s="129"/>
      <c r="HX389" s="129"/>
      <c r="IH389" s="129"/>
      <c r="IR389" s="129"/>
      <c r="JB389" s="129"/>
    </row>
    <row xmlns:x14ac="http://schemas.microsoft.com/office/spreadsheetml/2009/9/ac" r="390" s="3" customFormat="true" x14ac:dyDescent="0.25">
      <c r="A390" s="386"/>
      <c r="B390" s="129"/>
      <c r="L390" s="129"/>
      <c r="V390" s="129"/>
      <c r="AF390" s="129"/>
      <c r="AP390" s="129"/>
      <c r="AZ390" s="129"/>
      <c r="BJ390" s="129"/>
      <c r="BT390" s="129"/>
      <c r="BU390" s="129"/>
      <c r="CD390" s="129"/>
      <c r="CE390" s="129"/>
      <c r="CN390" s="129"/>
      <c r="CX390" s="129"/>
      <c r="DH390" s="129"/>
      <c r="DR390" s="129"/>
      <c r="EB390" s="129"/>
      <c r="EL390" s="129"/>
      <c r="EV390" s="129"/>
      <c r="FF390" s="129"/>
      <c r="FP390" s="129"/>
      <c r="FZ390" s="129"/>
      <c r="GJ390" s="129"/>
      <c r="GT390" s="129"/>
      <c r="HD390" s="129"/>
      <c r="HN390" s="129"/>
      <c r="HX390" s="129"/>
      <c r="IH390" s="129"/>
      <c r="IR390" s="129"/>
      <c r="JB390" s="129"/>
    </row>
    <row xmlns:x14ac="http://schemas.microsoft.com/office/spreadsheetml/2009/9/ac" r="391" s="3" customFormat="true" x14ac:dyDescent="0.25">
      <c r="A391" s="386"/>
      <c r="B391" s="129"/>
      <c r="L391" s="129"/>
      <c r="V391" s="129"/>
      <c r="AF391" s="129"/>
      <c r="AP391" s="129"/>
      <c r="AZ391" s="129"/>
      <c r="BJ391" s="129"/>
      <c r="BT391" s="129"/>
      <c r="BU391" s="129"/>
      <c r="CD391" s="129"/>
      <c r="CE391" s="129"/>
      <c r="CN391" s="129"/>
      <c r="CX391" s="129"/>
      <c r="DH391" s="129"/>
      <c r="DR391" s="129"/>
      <c r="EB391" s="129"/>
      <c r="EL391" s="129"/>
      <c r="EV391" s="129"/>
      <c r="FF391" s="129"/>
      <c r="FP391" s="129"/>
      <c r="FZ391" s="129"/>
      <c r="GJ391" s="129"/>
      <c r="GT391" s="129"/>
      <c r="HD391" s="129"/>
      <c r="HN391" s="129"/>
      <c r="HX391" s="129"/>
      <c r="IH391" s="129"/>
      <c r="IR391" s="129"/>
      <c r="JB391" s="129"/>
    </row>
    <row xmlns:x14ac="http://schemas.microsoft.com/office/spreadsheetml/2009/9/ac" r="392" s="3" customFormat="true" x14ac:dyDescent="0.25">
      <c r="A392" s="386"/>
      <c r="B392" s="129"/>
      <c r="L392" s="129"/>
      <c r="V392" s="129"/>
      <c r="AF392" s="129"/>
      <c r="AP392" s="129"/>
      <c r="AZ392" s="129"/>
      <c r="BJ392" s="129"/>
      <c r="BT392" s="129"/>
      <c r="BU392" s="129"/>
      <c r="CD392" s="129"/>
      <c r="CE392" s="129"/>
      <c r="CN392" s="129"/>
      <c r="CX392" s="129"/>
      <c r="DH392" s="129"/>
      <c r="DR392" s="129"/>
      <c r="EB392" s="129"/>
      <c r="EL392" s="129"/>
      <c r="EV392" s="129"/>
      <c r="FF392" s="129"/>
      <c r="FP392" s="129"/>
      <c r="FZ392" s="129"/>
      <c r="GJ392" s="129"/>
      <c r="GT392" s="129"/>
      <c r="HD392" s="129"/>
      <c r="HN392" s="129"/>
      <c r="HX392" s="129"/>
      <c r="IH392" s="129"/>
      <c r="IR392" s="129"/>
      <c r="JB392" s="129"/>
    </row>
    <row xmlns:x14ac="http://schemas.microsoft.com/office/spreadsheetml/2009/9/ac" r="393" s="3" customFormat="true" x14ac:dyDescent="0.25">
      <c r="A393" s="386"/>
      <c r="B393" s="129"/>
      <c r="L393" s="129"/>
      <c r="V393" s="129"/>
      <c r="AF393" s="129"/>
      <c r="AP393" s="129"/>
      <c r="AZ393" s="129"/>
      <c r="BJ393" s="129"/>
      <c r="BT393" s="129"/>
      <c r="BU393" s="129"/>
      <c r="CD393" s="129"/>
      <c r="CE393" s="129"/>
      <c r="CN393" s="129"/>
      <c r="CX393" s="129"/>
      <c r="DH393" s="129"/>
      <c r="DR393" s="129"/>
      <c r="EB393" s="129"/>
      <c r="EL393" s="129"/>
      <c r="EV393" s="129"/>
      <c r="FF393" s="129"/>
      <c r="FP393" s="129"/>
      <c r="FZ393" s="129"/>
      <c r="GJ393" s="129"/>
      <c r="GT393" s="129"/>
      <c r="HD393" s="129"/>
      <c r="HN393" s="129"/>
      <c r="HX393" s="129"/>
      <c r="IH393" s="129"/>
      <c r="IR393" s="129"/>
      <c r="JB393" s="129"/>
    </row>
    <row xmlns:x14ac="http://schemas.microsoft.com/office/spreadsheetml/2009/9/ac" r="394" s="3" customFormat="true" x14ac:dyDescent="0.25">
      <c r="A394" s="386"/>
      <c r="B394" s="129"/>
      <c r="L394" s="129"/>
      <c r="V394" s="129"/>
      <c r="AF394" s="129"/>
      <c r="AP394" s="129"/>
      <c r="AZ394" s="129"/>
      <c r="BJ394" s="129"/>
      <c r="BT394" s="129"/>
      <c r="BU394" s="129"/>
      <c r="CD394" s="129"/>
      <c r="CE394" s="129"/>
      <c r="CN394" s="129"/>
      <c r="CX394" s="129"/>
      <c r="DH394" s="129"/>
      <c r="DR394" s="129"/>
      <c r="EB394" s="129"/>
      <c r="EL394" s="129"/>
      <c r="EV394" s="129"/>
      <c r="FF394" s="129"/>
      <c r="FP394" s="129"/>
      <c r="FZ394" s="129"/>
      <c r="GJ394" s="129"/>
      <c r="GT394" s="129"/>
      <c r="HD394" s="129"/>
      <c r="HN394" s="129"/>
      <c r="HX394" s="129"/>
      <c r="IH394" s="129"/>
      <c r="IR394" s="129"/>
      <c r="JB394" s="129"/>
    </row>
    <row xmlns:x14ac="http://schemas.microsoft.com/office/spreadsheetml/2009/9/ac" r="395" s="3" customFormat="true" x14ac:dyDescent="0.25">
      <c r="A395" s="386"/>
      <c r="B395" s="129"/>
      <c r="L395" s="129"/>
      <c r="V395" s="129"/>
      <c r="AF395" s="129"/>
      <c r="AP395" s="129"/>
      <c r="AZ395" s="129"/>
      <c r="BJ395" s="129"/>
      <c r="BT395" s="129"/>
      <c r="BU395" s="129"/>
      <c r="CD395" s="129"/>
      <c r="CE395" s="129"/>
      <c r="CN395" s="129"/>
      <c r="CX395" s="129"/>
      <c r="DH395" s="129"/>
      <c r="DR395" s="129"/>
      <c r="EB395" s="129"/>
      <c r="EL395" s="129"/>
      <c r="EV395" s="129"/>
      <c r="FF395" s="129"/>
      <c r="FP395" s="129"/>
      <c r="FZ395" s="129"/>
      <c r="GJ395" s="129"/>
      <c r="GT395" s="129"/>
      <c r="HD395" s="129"/>
      <c r="HN395" s="129"/>
      <c r="HX395" s="129"/>
      <c r="IH395" s="129"/>
      <c r="IR395" s="129"/>
      <c r="JB395" s="129"/>
    </row>
    <row xmlns:x14ac="http://schemas.microsoft.com/office/spreadsheetml/2009/9/ac" r="396" s="3" customFormat="true" x14ac:dyDescent="0.25">
      <c r="A396" s="386"/>
      <c r="B396" s="129"/>
      <c r="L396" s="129"/>
      <c r="V396" s="129"/>
      <c r="AF396" s="129"/>
      <c r="AP396" s="129"/>
      <c r="AZ396" s="129"/>
      <c r="BJ396" s="129"/>
      <c r="BT396" s="129"/>
      <c r="BU396" s="129"/>
      <c r="CD396" s="129"/>
      <c r="CE396" s="129"/>
      <c r="CN396" s="129"/>
      <c r="CX396" s="129"/>
      <c r="DH396" s="129"/>
      <c r="DR396" s="129"/>
      <c r="EB396" s="129"/>
      <c r="EL396" s="129"/>
      <c r="EV396" s="129"/>
      <c r="FF396" s="129"/>
      <c r="FP396" s="129"/>
      <c r="FZ396" s="129"/>
      <c r="GJ396" s="129"/>
      <c r="GT396" s="129"/>
      <c r="HD396" s="129"/>
      <c r="HN396" s="129"/>
      <c r="HX396" s="129"/>
      <c r="IH396" s="129"/>
      <c r="IR396" s="129"/>
      <c r="JB396" s="129"/>
    </row>
    <row xmlns:x14ac="http://schemas.microsoft.com/office/spreadsheetml/2009/9/ac" r="397" s="3" customFormat="true" x14ac:dyDescent="0.25">
      <c r="A397" s="386"/>
      <c r="B397" s="129"/>
      <c r="L397" s="129"/>
      <c r="V397" s="129"/>
      <c r="AF397" s="129"/>
      <c r="AP397" s="129"/>
      <c r="AZ397" s="129"/>
      <c r="BJ397" s="129"/>
      <c r="BT397" s="129"/>
      <c r="BU397" s="129"/>
      <c r="CD397" s="129"/>
      <c r="CE397" s="129"/>
      <c r="CN397" s="129"/>
      <c r="CX397" s="129"/>
      <c r="DH397" s="129"/>
      <c r="DR397" s="129"/>
      <c r="EB397" s="129"/>
      <c r="EL397" s="129"/>
      <c r="EV397" s="129"/>
      <c r="FF397" s="129"/>
      <c r="FP397" s="129"/>
      <c r="FZ397" s="129"/>
      <c r="GJ397" s="129"/>
      <c r="GT397" s="129"/>
      <c r="HD397" s="129"/>
      <c r="HN397" s="129"/>
      <c r="HX397" s="129"/>
      <c r="IH397" s="129"/>
      <c r="IR397" s="129"/>
      <c r="JB397" s="129"/>
    </row>
    <row xmlns:x14ac="http://schemas.microsoft.com/office/spreadsheetml/2009/9/ac" r="398" s="3" customFormat="true" x14ac:dyDescent="0.25">
      <c r="A398" s="386"/>
      <c r="B398" s="129"/>
      <c r="L398" s="129"/>
      <c r="V398" s="129"/>
      <c r="AF398" s="129"/>
      <c r="AP398" s="129"/>
      <c r="AZ398" s="129"/>
      <c r="BJ398" s="129"/>
      <c r="BT398" s="129"/>
      <c r="BU398" s="129"/>
      <c r="CD398" s="129"/>
      <c r="CE398" s="129"/>
      <c r="CN398" s="129"/>
      <c r="CX398" s="129"/>
      <c r="DH398" s="129"/>
      <c r="DR398" s="129"/>
      <c r="EB398" s="129"/>
      <c r="EL398" s="129"/>
      <c r="EV398" s="129"/>
      <c r="FF398" s="129"/>
      <c r="FP398" s="129"/>
      <c r="FZ398" s="129"/>
      <c r="GJ398" s="129"/>
      <c r="GT398" s="129"/>
      <c r="HD398" s="129"/>
      <c r="HN398" s="129"/>
      <c r="HX398" s="129"/>
      <c r="IH398" s="129"/>
      <c r="IR398" s="129"/>
      <c r="JB398" s="129"/>
    </row>
    <row xmlns:x14ac="http://schemas.microsoft.com/office/spreadsheetml/2009/9/ac" r="399" s="3" customFormat="true" x14ac:dyDescent="0.25">
      <c r="A399" s="386"/>
      <c r="B399" s="129"/>
      <c r="L399" s="129"/>
      <c r="V399" s="129"/>
      <c r="AF399" s="129"/>
      <c r="AP399" s="129"/>
      <c r="AZ399" s="129"/>
      <c r="BJ399" s="129"/>
      <c r="BT399" s="129"/>
      <c r="BU399" s="129"/>
      <c r="CD399" s="129"/>
      <c r="CE399" s="129"/>
      <c r="CN399" s="129"/>
      <c r="CX399" s="129"/>
      <c r="DH399" s="129"/>
      <c r="DR399" s="129"/>
      <c r="EB399" s="129"/>
      <c r="EL399" s="129"/>
      <c r="EV399" s="129"/>
      <c r="FF399" s="129"/>
      <c r="FP399" s="129"/>
      <c r="FZ399" s="129"/>
      <c r="GJ399" s="129"/>
      <c r="GT399" s="129"/>
      <c r="HD399" s="129"/>
      <c r="HN399" s="129"/>
      <c r="HX399" s="129"/>
      <c r="IH399" s="129"/>
      <c r="IR399" s="129"/>
      <c r="JB399" s="129"/>
    </row>
    <row xmlns:x14ac="http://schemas.microsoft.com/office/spreadsheetml/2009/9/ac" r="400" s="3" customFormat="true" x14ac:dyDescent="0.25">
      <c r="A400" s="386"/>
      <c r="B400" s="129"/>
      <c r="L400" s="129"/>
      <c r="V400" s="129"/>
      <c r="AF400" s="129"/>
      <c r="AP400" s="129"/>
      <c r="AZ400" s="129"/>
      <c r="BJ400" s="129"/>
      <c r="BT400" s="129"/>
      <c r="BU400" s="129"/>
      <c r="CD400" s="129"/>
      <c r="CE400" s="129"/>
      <c r="CN400" s="129"/>
      <c r="CX400" s="129"/>
      <c r="DH400" s="129"/>
      <c r="DR400" s="129"/>
      <c r="EB400" s="129"/>
      <c r="EL400" s="129"/>
      <c r="EV400" s="129"/>
      <c r="FF400" s="129"/>
      <c r="FP400" s="129"/>
      <c r="FZ400" s="129"/>
      <c r="GJ400" s="129"/>
      <c r="GT400" s="129"/>
      <c r="HD400" s="129"/>
      <c r="HN400" s="129"/>
      <c r="HX400" s="129"/>
      <c r="IH400" s="129"/>
      <c r="IR400" s="129"/>
      <c r="JB400" s="129"/>
    </row>
    <row xmlns:x14ac="http://schemas.microsoft.com/office/spreadsheetml/2009/9/ac" r="401" s="3" customFormat="true" x14ac:dyDescent="0.25">
      <c r="A401" s="386"/>
      <c r="B401" s="129"/>
      <c r="L401" s="129"/>
      <c r="V401" s="129"/>
      <c r="AF401" s="129"/>
      <c r="AP401" s="129"/>
      <c r="AZ401" s="129"/>
      <c r="BJ401" s="129"/>
      <c r="BT401" s="129"/>
      <c r="BU401" s="129"/>
      <c r="CD401" s="129"/>
      <c r="CE401" s="129"/>
      <c r="CN401" s="129"/>
      <c r="CX401" s="129"/>
      <c r="DH401" s="129"/>
      <c r="DR401" s="129"/>
      <c r="EB401" s="129"/>
      <c r="EL401" s="129"/>
      <c r="EV401" s="129"/>
      <c r="FF401" s="129"/>
      <c r="FP401" s="129"/>
      <c r="FZ401" s="129"/>
      <c r="GJ401" s="129"/>
      <c r="GT401" s="129"/>
      <c r="HD401" s="129"/>
      <c r="HN401" s="129"/>
      <c r="HX401" s="129"/>
      <c r="IH401" s="129"/>
      <c r="IR401" s="129"/>
      <c r="JB401" s="129"/>
    </row>
    <row xmlns:x14ac="http://schemas.microsoft.com/office/spreadsheetml/2009/9/ac" r="402" s="3" customFormat="true" x14ac:dyDescent="0.25">
      <c r="A402" s="386"/>
      <c r="B402" s="129"/>
      <c r="L402" s="129"/>
      <c r="V402" s="129"/>
      <c r="AF402" s="129"/>
      <c r="AP402" s="129"/>
      <c r="AZ402" s="129"/>
      <c r="BJ402" s="129"/>
      <c r="BT402" s="129"/>
      <c r="BU402" s="129"/>
      <c r="CD402" s="129"/>
      <c r="CE402" s="129"/>
      <c r="CN402" s="129"/>
      <c r="CX402" s="129"/>
      <c r="DH402" s="129"/>
      <c r="DR402" s="129"/>
      <c r="EB402" s="129"/>
      <c r="EL402" s="129"/>
      <c r="EV402" s="129"/>
      <c r="FF402" s="129"/>
      <c r="FP402" s="129"/>
      <c r="FZ402" s="129"/>
      <c r="GJ402" s="129"/>
      <c r="GT402" s="129"/>
      <c r="HD402" s="129"/>
      <c r="HN402" s="129"/>
      <c r="HX402" s="129"/>
      <c r="IH402" s="129"/>
      <c r="IR402" s="129"/>
      <c r="JB402" s="129"/>
    </row>
    <row xmlns:x14ac="http://schemas.microsoft.com/office/spreadsheetml/2009/9/ac" r="403" s="3" customFormat="true" x14ac:dyDescent="0.25">
      <c r="A403" s="386"/>
      <c r="B403" s="129"/>
      <c r="L403" s="129"/>
      <c r="V403" s="129"/>
      <c r="AF403" s="129"/>
      <c r="AP403" s="129"/>
      <c r="AZ403" s="129"/>
      <c r="BJ403" s="129"/>
      <c r="BT403" s="129"/>
      <c r="BU403" s="129"/>
      <c r="CD403" s="129"/>
      <c r="CE403" s="129"/>
      <c r="CN403" s="129"/>
      <c r="CX403" s="129"/>
      <c r="DH403" s="129"/>
      <c r="DR403" s="129"/>
      <c r="EB403" s="129"/>
      <c r="EL403" s="129"/>
      <c r="EV403" s="129"/>
      <c r="FF403" s="129"/>
      <c r="FP403" s="129"/>
      <c r="FZ403" s="129"/>
      <c r="GJ403" s="129"/>
      <c r="GT403" s="129"/>
      <c r="HD403" s="129"/>
      <c r="HN403" s="129"/>
      <c r="HX403" s="129"/>
      <c r="IH403" s="129"/>
      <c r="IR403" s="129"/>
      <c r="JB403" s="129"/>
    </row>
    <row xmlns:x14ac="http://schemas.microsoft.com/office/spreadsheetml/2009/9/ac" r="404" s="3" customFormat="true" x14ac:dyDescent="0.25">
      <c r="A404" s="386"/>
      <c r="B404" s="129"/>
      <c r="L404" s="129"/>
      <c r="V404" s="129"/>
      <c r="AF404" s="129"/>
      <c r="AP404" s="129"/>
      <c r="AZ404" s="129"/>
      <c r="BJ404" s="129"/>
      <c r="BT404" s="129"/>
      <c r="BU404" s="129"/>
      <c r="CD404" s="129"/>
      <c r="CE404" s="129"/>
      <c r="CN404" s="129"/>
      <c r="CX404" s="129"/>
      <c r="DH404" s="129"/>
      <c r="DR404" s="129"/>
      <c r="EB404" s="129"/>
      <c r="EL404" s="129"/>
      <c r="EV404" s="129"/>
      <c r="FF404" s="129"/>
      <c r="FP404" s="129"/>
      <c r="FZ404" s="129"/>
      <c r="GJ404" s="129"/>
      <c r="GT404" s="129"/>
      <c r="HD404" s="129"/>
      <c r="HN404" s="129"/>
      <c r="HX404" s="129"/>
      <c r="IH404" s="129"/>
      <c r="IR404" s="129"/>
      <c r="JB404" s="129"/>
    </row>
    <row xmlns:x14ac="http://schemas.microsoft.com/office/spreadsheetml/2009/9/ac" r="405" s="3" customFormat="true" x14ac:dyDescent="0.25">
      <c r="A405" s="386"/>
      <c r="B405" s="129"/>
      <c r="L405" s="129"/>
      <c r="V405" s="129"/>
      <c r="AF405" s="129"/>
      <c r="AP405" s="129"/>
      <c r="AZ405" s="129"/>
      <c r="BJ405" s="129"/>
      <c r="BT405" s="129"/>
      <c r="BU405" s="129"/>
      <c r="CD405" s="129"/>
      <c r="CE405" s="129"/>
      <c r="CN405" s="129"/>
      <c r="CX405" s="129"/>
      <c r="DH405" s="129"/>
      <c r="DR405" s="129"/>
      <c r="EB405" s="129"/>
      <c r="EL405" s="129"/>
      <c r="EV405" s="129"/>
      <c r="FF405" s="129"/>
      <c r="FP405" s="129"/>
      <c r="FZ405" s="129"/>
      <c r="GJ405" s="129"/>
      <c r="GT405" s="129"/>
      <c r="HD405" s="129"/>
      <c r="HN405" s="129"/>
      <c r="HX405" s="129"/>
      <c r="IH405" s="129"/>
      <c r="IR405" s="129"/>
      <c r="JB405" s="129"/>
    </row>
    <row xmlns:x14ac="http://schemas.microsoft.com/office/spreadsheetml/2009/9/ac" r="406" s="3" customFormat="true" x14ac:dyDescent="0.25">
      <c r="A406" s="386"/>
      <c r="B406" s="129"/>
      <c r="L406" s="129"/>
      <c r="V406" s="129"/>
      <c r="AF406" s="129"/>
      <c r="AP406" s="129"/>
      <c r="AZ406" s="129"/>
      <c r="BJ406" s="129"/>
      <c r="BT406" s="129"/>
      <c r="BU406" s="129"/>
      <c r="CD406" s="129"/>
      <c r="CE406" s="129"/>
      <c r="CN406" s="129"/>
      <c r="CX406" s="129"/>
      <c r="DH406" s="129"/>
      <c r="DR406" s="129"/>
      <c r="EB406" s="129"/>
      <c r="EL406" s="129"/>
      <c r="EV406" s="129"/>
      <c r="FF406" s="129"/>
      <c r="FP406" s="129"/>
      <c r="FZ406" s="129"/>
      <c r="GJ406" s="129"/>
      <c r="GT406" s="129"/>
      <c r="HD406" s="129"/>
      <c r="HN406" s="129"/>
      <c r="HX406" s="129"/>
      <c r="IH406" s="129"/>
      <c r="IR406" s="129"/>
      <c r="JB406" s="129"/>
    </row>
    <row xmlns:x14ac="http://schemas.microsoft.com/office/spreadsheetml/2009/9/ac" r="407" s="3" customFormat="true" x14ac:dyDescent="0.25">
      <c r="A407" s="386"/>
      <c r="B407" s="129"/>
      <c r="L407" s="129"/>
      <c r="V407" s="129"/>
      <c r="AF407" s="129"/>
      <c r="AP407" s="129"/>
      <c r="AZ407" s="129"/>
      <c r="BJ407" s="129"/>
      <c r="BT407" s="129"/>
      <c r="BU407" s="129"/>
      <c r="CD407" s="129"/>
      <c r="CE407" s="129"/>
      <c r="CN407" s="129"/>
      <c r="CX407" s="129"/>
      <c r="DH407" s="129"/>
      <c r="DR407" s="129"/>
      <c r="EB407" s="129"/>
      <c r="EL407" s="129"/>
      <c r="EV407" s="129"/>
      <c r="FF407" s="129"/>
      <c r="FP407" s="129"/>
      <c r="FZ407" s="129"/>
      <c r="GJ407" s="129"/>
      <c r="GT407" s="129"/>
      <c r="HD407" s="129"/>
      <c r="HN407" s="129"/>
      <c r="HX407" s="129"/>
      <c r="IH407" s="129"/>
      <c r="IR407" s="129"/>
      <c r="JB407" s="129"/>
    </row>
    <row xmlns:x14ac="http://schemas.microsoft.com/office/spreadsheetml/2009/9/ac" r="408" s="3" customFormat="true" x14ac:dyDescent="0.25">
      <c r="A408" s="386"/>
      <c r="B408" s="129"/>
      <c r="L408" s="129"/>
      <c r="V408" s="129"/>
      <c r="AF408" s="129"/>
      <c r="AP408" s="129"/>
      <c r="AZ408" s="129"/>
      <c r="BJ408" s="129"/>
      <c r="BT408" s="129"/>
      <c r="BU408" s="129"/>
      <c r="CD408" s="129"/>
      <c r="CE408" s="129"/>
      <c r="CN408" s="129"/>
      <c r="CX408" s="129"/>
      <c r="DH408" s="129"/>
      <c r="DR408" s="129"/>
      <c r="EB408" s="129"/>
      <c r="EL408" s="129"/>
      <c r="EV408" s="129"/>
      <c r="FF408" s="129"/>
      <c r="FP408" s="129"/>
      <c r="FZ408" s="129"/>
      <c r="GJ408" s="129"/>
      <c r="GT408" s="129"/>
      <c r="HD408" s="129"/>
      <c r="HN408" s="129"/>
      <c r="HX408" s="129"/>
      <c r="IH408" s="129"/>
      <c r="IR408" s="129"/>
      <c r="JB408" s="129"/>
    </row>
    <row xmlns:x14ac="http://schemas.microsoft.com/office/spreadsheetml/2009/9/ac" r="409" s="3" customFormat="true" x14ac:dyDescent="0.25">
      <c r="A409" s="386"/>
      <c r="B409" s="129"/>
      <c r="L409" s="129"/>
      <c r="V409" s="129"/>
      <c r="AF409" s="129"/>
      <c r="AP409" s="129"/>
      <c r="AZ409" s="129"/>
      <c r="BJ409" s="129"/>
      <c r="BT409" s="129"/>
      <c r="BU409" s="129"/>
      <c r="CD409" s="129"/>
      <c r="CE409" s="129"/>
      <c r="CN409" s="129"/>
      <c r="CX409" s="129"/>
      <c r="DH409" s="129"/>
      <c r="DR409" s="129"/>
      <c r="EB409" s="129"/>
      <c r="EL409" s="129"/>
      <c r="EV409" s="129"/>
      <c r="FF409" s="129"/>
      <c r="FP409" s="129"/>
      <c r="FZ409" s="129"/>
      <c r="GJ409" s="129"/>
      <c r="GT409" s="129"/>
      <c r="HD409" s="129"/>
      <c r="HN409" s="129"/>
      <c r="HX409" s="129"/>
      <c r="IH409" s="129"/>
      <c r="IR409" s="129"/>
      <c r="JB409" s="129"/>
    </row>
    <row xmlns:x14ac="http://schemas.microsoft.com/office/spreadsheetml/2009/9/ac" r="410" s="3" customFormat="true" x14ac:dyDescent="0.25">
      <c r="A410" s="386"/>
      <c r="B410" s="129"/>
      <c r="L410" s="129"/>
      <c r="V410" s="129"/>
      <c r="AF410" s="129"/>
      <c r="AP410" s="129"/>
      <c r="AZ410" s="129"/>
      <c r="BJ410" s="129"/>
      <c r="BT410" s="129"/>
      <c r="BU410" s="129"/>
      <c r="CD410" s="129"/>
      <c r="CE410" s="129"/>
      <c r="CN410" s="129"/>
      <c r="CX410" s="129"/>
      <c r="DH410" s="129"/>
      <c r="DR410" s="129"/>
      <c r="EB410" s="129"/>
      <c r="EL410" s="129"/>
      <c r="EV410" s="129"/>
      <c r="FF410" s="129"/>
      <c r="FP410" s="129"/>
      <c r="FZ410" s="129"/>
      <c r="GJ410" s="129"/>
      <c r="GT410" s="129"/>
      <c r="HD410" s="129"/>
      <c r="HN410" s="129"/>
      <c r="HX410" s="129"/>
      <c r="IH410" s="129"/>
      <c r="IR410" s="129"/>
      <c r="JB410" s="129"/>
    </row>
    <row xmlns:x14ac="http://schemas.microsoft.com/office/spreadsheetml/2009/9/ac" r="411" s="3" customFormat="true" x14ac:dyDescent="0.25">
      <c r="A411" s="386"/>
      <c r="B411" s="129"/>
      <c r="L411" s="129"/>
      <c r="V411" s="129"/>
      <c r="AF411" s="129"/>
      <c r="AP411" s="129"/>
      <c r="AZ411" s="129"/>
      <c r="BJ411" s="129"/>
      <c r="BT411" s="129"/>
      <c r="BU411" s="129"/>
      <c r="CD411" s="129"/>
      <c r="CE411" s="129"/>
      <c r="CN411" s="129"/>
      <c r="CX411" s="129"/>
      <c r="DH411" s="129"/>
      <c r="DR411" s="129"/>
      <c r="EB411" s="129"/>
      <c r="EL411" s="129"/>
      <c r="EV411" s="129"/>
      <c r="FF411" s="129"/>
      <c r="FP411" s="129"/>
      <c r="FZ411" s="129"/>
      <c r="GJ411" s="129"/>
      <c r="GT411" s="129"/>
      <c r="HD411" s="129"/>
      <c r="HN411" s="129"/>
      <c r="HX411" s="129"/>
      <c r="IH411" s="129"/>
      <c r="IR411" s="129"/>
      <c r="JB411" s="129"/>
    </row>
    <row xmlns:x14ac="http://schemas.microsoft.com/office/spreadsheetml/2009/9/ac" r="412" s="3" customFormat="true" x14ac:dyDescent="0.25">
      <c r="A412" s="386"/>
      <c r="B412" s="129"/>
      <c r="L412" s="129"/>
      <c r="V412" s="129"/>
      <c r="AF412" s="129"/>
      <c r="AP412" s="129"/>
      <c r="AZ412" s="129"/>
      <c r="BJ412" s="129"/>
      <c r="BT412" s="129"/>
      <c r="BU412" s="129"/>
      <c r="CD412" s="129"/>
      <c r="CE412" s="129"/>
      <c r="CN412" s="129"/>
      <c r="CX412" s="129"/>
      <c r="DH412" s="129"/>
      <c r="DR412" s="129"/>
      <c r="EB412" s="129"/>
      <c r="EL412" s="129"/>
      <c r="EV412" s="129"/>
      <c r="FF412" s="129"/>
      <c r="FP412" s="129"/>
      <c r="FZ412" s="129"/>
      <c r="GJ412" s="129"/>
      <c r="GT412" s="129"/>
      <c r="HD412" s="129"/>
      <c r="HN412" s="129"/>
      <c r="HX412" s="129"/>
      <c r="IH412" s="129"/>
      <c r="IR412" s="129"/>
      <c r="JB412" s="129"/>
    </row>
    <row xmlns:x14ac="http://schemas.microsoft.com/office/spreadsheetml/2009/9/ac" r="413" s="3" customFormat="true" x14ac:dyDescent="0.25">
      <c r="A413" s="386"/>
      <c r="B413" s="129"/>
      <c r="L413" s="129"/>
      <c r="V413" s="129"/>
      <c r="AF413" s="129"/>
      <c r="AP413" s="129"/>
      <c r="AZ413" s="129"/>
      <c r="BJ413" s="129"/>
      <c r="BT413" s="129"/>
      <c r="BU413" s="129"/>
      <c r="CD413" s="129"/>
      <c r="CE413" s="129"/>
      <c r="CN413" s="129"/>
      <c r="CX413" s="129"/>
      <c r="DH413" s="129"/>
      <c r="DR413" s="129"/>
      <c r="EB413" s="129"/>
      <c r="EL413" s="129"/>
      <c r="EV413" s="129"/>
      <c r="FF413" s="129"/>
      <c r="FP413" s="129"/>
      <c r="FZ413" s="129"/>
      <c r="GJ413" s="129"/>
      <c r="GT413" s="129"/>
      <c r="HD413" s="129"/>
      <c r="HN413" s="129"/>
      <c r="HX413" s="129"/>
      <c r="IH413" s="129"/>
      <c r="IR413" s="129"/>
      <c r="JB413" s="129"/>
    </row>
    <row xmlns:x14ac="http://schemas.microsoft.com/office/spreadsheetml/2009/9/ac" r="414" s="3" customFormat="true" x14ac:dyDescent="0.25">
      <c r="A414" s="386"/>
      <c r="B414" s="129"/>
      <c r="L414" s="129"/>
      <c r="V414" s="129"/>
      <c r="AF414" s="129"/>
      <c r="AP414" s="129"/>
      <c r="AZ414" s="129"/>
      <c r="BJ414" s="129"/>
      <c r="BT414" s="129"/>
      <c r="BU414" s="129"/>
      <c r="CD414" s="129"/>
      <c r="CE414" s="129"/>
      <c r="CN414" s="129"/>
      <c r="CX414" s="129"/>
      <c r="DH414" s="129"/>
      <c r="DR414" s="129"/>
      <c r="EB414" s="129"/>
      <c r="EL414" s="129"/>
      <c r="EV414" s="129"/>
      <c r="FF414" s="129"/>
      <c r="FP414" s="129"/>
      <c r="FZ414" s="129"/>
      <c r="GJ414" s="129"/>
      <c r="GT414" s="129"/>
      <c r="HD414" s="129"/>
      <c r="HN414" s="129"/>
      <c r="HX414" s="129"/>
      <c r="IH414" s="129"/>
      <c r="IR414" s="129"/>
      <c r="JB414" s="129"/>
    </row>
    <row xmlns:x14ac="http://schemas.microsoft.com/office/spreadsheetml/2009/9/ac" r="415" s="3" customFormat="true" x14ac:dyDescent="0.25">
      <c r="A415" s="386"/>
      <c r="B415" s="129"/>
      <c r="L415" s="129"/>
      <c r="V415" s="129"/>
      <c r="AF415" s="129"/>
      <c r="AP415" s="129"/>
      <c r="AZ415" s="129"/>
      <c r="BJ415" s="129"/>
      <c r="BT415" s="129"/>
      <c r="BU415" s="129"/>
      <c r="CD415" s="129"/>
      <c r="CE415" s="129"/>
      <c r="CN415" s="129"/>
      <c r="CX415" s="129"/>
      <c r="DH415" s="129"/>
      <c r="DR415" s="129"/>
      <c r="EB415" s="129"/>
      <c r="EL415" s="129"/>
      <c r="EV415" s="129"/>
      <c r="FF415" s="129"/>
      <c r="FP415" s="129"/>
      <c r="FZ415" s="129"/>
      <c r="GJ415" s="129"/>
      <c r="GT415" s="129"/>
      <c r="HD415" s="129"/>
      <c r="HN415" s="129"/>
      <c r="HX415" s="129"/>
      <c r="IH415" s="129"/>
      <c r="IR415" s="129"/>
      <c r="JB415" s="129"/>
    </row>
    <row xmlns:x14ac="http://schemas.microsoft.com/office/spreadsheetml/2009/9/ac" r="416" s="3" customFormat="true" x14ac:dyDescent="0.25">
      <c r="A416" s="386"/>
      <c r="B416" s="129"/>
      <c r="L416" s="129"/>
      <c r="V416" s="129"/>
      <c r="AF416" s="129"/>
      <c r="AP416" s="129"/>
      <c r="AZ416" s="129"/>
      <c r="BJ416" s="129"/>
      <c r="BT416" s="129"/>
      <c r="BU416" s="129"/>
      <c r="CD416" s="129"/>
      <c r="CE416" s="129"/>
      <c r="CN416" s="129"/>
      <c r="CX416" s="129"/>
      <c r="DH416" s="129"/>
      <c r="DR416" s="129"/>
      <c r="EB416" s="129"/>
      <c r="EL416" s="129"/>
      <c r="EV416" s="129"/>
      <c r="FF416" s="129"/>
      <c r="FP416" s="129"/>
      <c r="FZ416" s="129"/>
      <c r="GJ416" s="129"/>
      <c r="GT416" s="129"/>
      <c r="HD416" s="129"/>
      <c r="HN416" s="129"/>
      <c r="HX416" s="129"/>
      <c r="IH416" s="129"/>
      <c r="IR416" s="129"/>
      <c r="JB416" s="129"/>
    </row>
    <row xmlns:x14ac="http://schemas.microsoft.com/office/spreadsheetml/2009/9/ac" r="417" s="3" customFormat="true" x14ac:dyDescent="0.25">
      <c r="A417" s="386"/>
      <c r="B417" s="129"/>
      <c r="L417" s="129"/>
      <c r="V417" s="129"/>
      <c r="AF417" s="129"/>
      <c r="AP417" s="129"/>
      <c r="AZ417" s="129"/>
      <c r="BJ417" s="129"/>
      <c r="BT417" s="129"/>
      <c r="BU417" s="129"/>
      <c r="CD417" s="129"/>
      <c r="CE417" s="129"/>
      <c r="CN417" s="129"/>
      <c r="CX417" s="129"/>
      <c r="DH417" s="129"/>
      <c r="DR417" s="129"/>
      <c r="EB417" s="129"/>
      <c r="EL417" s="129"/>
      <c r="EV417" s="129"/>
      <c r="FF417" s="129"/>
      <c r="FP417" s="129"/>
      <c r="FZ417" s="129"/>
      <c r="GJ417" s="129"/>
      <c r="GT417" s="129"/>
      <c r="HD417" s="129"/>
      <c r="HN417" s="129"/>
      <c r="HX417" s="129"/>
      <c r="IH417" s="129"/>
      <c r="IR417" s="129"/>
      <c r="JB417" s="129"/>
    </row>
    <row xmlns:x14ac="http://schemas.microsoft.com/office/spreadsheetml/2009/9/ac" r="418" s="3" customFormat="true" x14ac:dyDescent="0.25">
      <c r="A418" s="386"/>
      <c r="B418" s="129"/>
      <c r="L418" s="129"/>
      <c r="V418" s="129"/>
      <c r="AF418" s="129"/>
      <c r="AP418" s="129"/>
      <c r="AZ418" s="129"/>
      <c r="BJ418" s="129"/>
      <c r="BT418" s="129"/>
      <c r="BU418" s="129"/>
      <c r="CD418" s="129"/>
      <c r="CE418" s="129"/>
      <c r="CN418" s="129"/>
      <c r="CX418" s="129"/>
      <c r="DH418" s="129"/>
      <c r="DR418" s="129"/>
      <c r="EB418" s="129"/>
      <c r="EL418" s="129"/>
      <c r="EV418" s="129"/>
      <c r="FF418" s="129"/>
      <c r="FP418" s="129"/>
      <c r="FZ418" s="129"/>
      <c r="GJ418" s="129"/>
      <c r="GT418" s="129"/>
      <c r="HD418" s="129"/>
      <c r="HN418" s="129"/>
      <c r="HX418" s="129"/>
      <c r="IH418" s="129"/>
      <c r="IR418" s="129"/>
      <c r="JB418" s="129"/>
    </row>
    <row xmlns:x14ac="http://schemas.microsoft.com/office/spreadsheetml/2009/9/ac" r="419" s="3" customFormat="true" x14ac:dyDescent="0.25">
      <c r="A419" s="386"/>
      <c r="B419" s="129"/>
      <c r="L419" s="129"/>
      <c r="V419" s="129"/>
      <c r="AF419" s="129"/>
      <c r="AP419" s="129"/>
      <c r="AZ419" s="129"/>
      <c r="BJ419" s="129"/>
      <c r="BT419" s="129"/>
      <c r="BU419" s="129"/>
      <c r="CD419" s="129"/>
      <c r="CE419" s="129"/>
      <c r="CN419" s="129"/>
      <c r="CX419" s="129"/>
      <c r="DH419" s="129"/>
      <c r="DR419" s="129"/>
      <c r="EB419" s="129"/>
      <c r="EL419" s="129"/>
      <c r="EV419" s="129"/>
      <c r="FF419" s="129"/>
      <c r="FP419" s="129"/>
      <c r="FZ419" s="129"/>
      <c r="GJ419" s="129"/>
      <c r="GT419" s="129"/>
      <c r="HD419" s="129"/>
      <c r="HN419" s="129"/>
      <c r="HX419" s="129"/>
      <c r="IH419" s="129"/>
      <c r="IR419" s="129"/>
      <c r="JB419" s="129"/>
    </row>
    <row xmlns:x14ac="http://schemas.microsoft.com/office/spreadsheetml/2009/9/ac" r="420" s="3" customFormat="true" x14ac:dyDescent="0.25">
      <c r="A420" s="386"/>
      <c r="B420" s="129"/>
      <c r="L420" s="129"/>
      <c r="V420" s="129"/>
      <c r="AF420" s="129"/>
      <c r="AP420" s="129"/>
      <c r="AZ420" s="129"/>
      <c r="BJ420" s="129"/>
      <c r="BT420" s="129"/>
      <c r="BU420" s="129"/>
      <c r="CD420" s="129"/>
      <c r="CE420" s="129"/>
      <c r="CN420" s="129"/>
      <c r="CX420" s="129"/>
      <c r="DH420" s="129"/>
      <c r="DR420" s="129"/>
      <c r="EB420" s="129"/>
      <c r="EL420" s="129"/>
      <c r="EV420" s="129"/>
      <c r="FF420" s="129"/>
      <c r="FP420" s="129"/>
      <c r="FZ420" s="129"/>
      <c r="GJ420" s="129"/>
      <c r="GT420" s="129"/>
      <c r="HD420" s="129"/>
      <c r="HN420" s="129"/>
      <c r="HX420" s="129"/>
      <c r="IH420" s="129"/>
      <c r="IR420" s="129"/>
      <c r="JB420" s="129"/>
    </row>
    <row xmlns:x14ac="http://schemas.microsoft.com/office/spreadsheetml/2009/9/ac" r="421" s="3" customFormat="true" x14ac:dyDescent="0.25">
      <c r="A421" s="386"/>
      <c r="B421" s="129"/>
      <c r="L421" s="129"/>
      <c r="V421" s="129"/>
      <c r="AF421" s="129"/>
      <c r="AP421" s="129"/>
      <c r="AZ421" s="129"/>
      <c r="BJ421" s="129"/>
      <c r="BT421" s="129"/>
      <c r="BU421" s="129"/>
      <c r="CD421" s="129"/>
      <c r="CE421" s="129"/>
      <c r="CN421" s="129"/>
      <c r="CX421" s="129"/>
      <c r="DH421" s="129"/>
      <c r="DR421" s="129"/>
      <c r="EB421" s="129"/>
      <c r="EL421" s="129"/>
      <c r="EV421" s="129"/>
      <c r="FF421" s="129"/>
      <c r="FP421" s="129"/>
      <c r="FZ421" s="129"/>
      <c r="GJ421" s="129"/>
      <c r="GT421" s="129"/>
      <c r="HD421" s="129"/>
      <c r="HN421" s="129"/>
      <c r="HX421" s="129"/>
      <c r="IH421" s="129"/>
      <c r="IR421" s="129"/>
      <c r="JB421" s="129"/>
    </row>
    <row xmlns:x14ac="http://schemas.microsoft.com/office/spreadsheetml/2009/9/ac" r="422" s="3" customFormat="true" x14ac:dyDescent="0.25">
      <c r="A422" s="386"/>
      <c r="B422" s="129"/>
      <c r="L422" s="129"/>
      <c r="V422" s="129"/>
      <c r="AF422" s="129"/>
      <c r="AP422" s="129"/>
      <c r="AZ422" s="129"/>
      <c r="BJ422" s="129"/>
      <c r="BT422" s="129"/>
      <c r="BU422" s="129"/>
      <c r="CD422" s="129"/>
      <c r="CE422" s="129"/>
      <c r="CN422" s="129"/>
      <c r="CX422" s="129"/>
      <c r="DH422" s="129"/>
      <c r="DR422" s="129"/>
      <c r="EB422" s="129"/>
      <c r="EL422" s="129"/>
      <c r="EV422" s="129"/>
      <c r="FF422" s="129"/>
      <c r="FP422" s="129"/>
      <c r="FZ422" s="129"/>
      <c r="GJ422" s="129"/>
      <c r="GT422" s="129"/>
      <c r="HD422" s="129"/>
      <c r="HN422" s="129"/>
      <c r="HX422" s="129"/>
      <c r="IH422" s="129"/>
      <c r="IR422" s="129"/>
      <c r="JB422" s="129"/>
    </row>
    <row xmlns:x14ac="http://schemas.microsoft.com/office/spreadsheetml/2009/9/ac" r="423" s="3" customFormat="true" x14ac:dyDescent="0.25">
      <c r="A423" s="386"/>
      <c r="B423" s="129"/>
      <c r="L423" s="129"/>
      <c r="V423" s="129"/>
      <c r="AF423" s="129"/>
      <c r="AP423" s="129"/>
      <c r="AZ423" s="129"/>
      <c r="BJ423" s="129"/>
      <c r="BT423" s="129"/>
      <c r="BU423" s="129"/>
      <c r="CD423" s="129"/>
      <c r="CE423" s="129"/>
      <c r="CN423" s="129"/>
      <c r="CX423" s="129"/>
      <c r="DH423" s="129"/>
      <c r="DR423" s="129"/>
      <c r="EB423" s="129"/>
      <c r="EL423" s="129"/>
      <c r="EV423" s="129"/>
      <c r="FF423" s="129"/>
      <c r="FP423" s="129"/>
      <c r="FZ423" s="129"/>
      <c r="GJ423" s="129"/>
      <c r="GT423" s="129"/>
      <c r="HD423" s="129"/>
      <c r="HN423" s="129"/>
      <c r="HX423" s="129"/>
      <c r="IH423" s="129"/>
      <c r="IR423" s="129"/>
      <c r="JB423" s="129"/>
    </row>
    <row xmlns:x14ac="http://schemas.microsoft.com/office/spreadsheetml/2009/9/ac" r="424" s="3" customFormat="true" x14ac:dyDescent="0.25">
      <c r="A424" s="386"/>
      <c r="B424" s="129"/>
      <c r="L424" s="129"/>
      <c r="V424" s="129"/>
      <c r="AF424" s="129"/>
      <c r="AP424" s="129"/>
      <c r="AZ424" s="129"/>
      <c r="BJ424" s="129"/>
      <c r="BT424" s="129"/>
      <c r="BU424" s="129"/>
      <c r="CD424" s="129"/>
      <c r="CE424" s="129"/>
      <c r="CN424" s="129"/>
      <c r="CX424" s="129"/>
      <c r="DH424" s="129"/>
      <c r="DR424" s="129"/>
      <c r="EB424" s="129"/>
      <c r="EL424" s="129"/>
      <c r="EV424" s="129"/>
      <c r="FF424" s="129"/>
      <c r="FP424" s="129"/>
      <c r="FZ424" s="129"/>
      <c r="GJ424" s="129"/>
      <c r="GT424" s="129"/>
      <c r="HD424" s="129"/>
      <c r="HN424" s="129"/>
      <c r="HX424" s="129"/>
      <c r="IH424" s="129"/>
      <c r="IR424" s="129"/>
      <c r="JB424" s="129"/>
    </row>
    <row xmlns:x14ac="http://schemas.microsoft.com/office/spreadsheetml/2009/9/ac" r="425" s="3" customFormat="true" x14ac:dyDescent="0.25">
      <c r="A425" s="386"/>
      <c r="B425" s="129"/>
      <c r="L425" s="129"/>
      <c r="V425" s="129"/>
      <c r="AF425" s="129"/>
      <c r="AP425" s="129"/>
      <c r="AZ425" s="129"/>
      <c r="BJ425" s="129"/>
      <c r="BT425" s="129"/>
      <c r="BU425" s="129"/>
      <c r="CD425" s="129"/>
      <c r="CE425" s="129"/>
      <c r="CN425" s="129"/>
      <c r="CX425" s="129"/>
      <c r="DH425" s="129"/>
      <c r="DR425" s="129"/>
      <c r="EB425" s="129"/>
      <c r="EL425" s="129"/>
      <c r="EV425" s="129"/>
      <c r="FF425" s="129"/>
      <c r="FP425" s="129"/>
      <c r="FZ425" s="129"/>
      <c r="GJ425" s="129"/>
      <c r="GT425" s="129"/>
      <c r="HD425" s="129"/>
      <c r="HN425" s="129"/>
      <c r="HX425" s="129"/>
      <c r="IH425" s="129"/>
      <c r="IR425" s="129"/>
      <c r="JB425" s="129"/>
    </row>
    <row xmlns:x14ac="http://schemas.microsoft.com/office/spreadsheetml/2009/9/ac" r="426" s="3" customFormat="true" x14ac:dyDescent="0.25">
      <c r="A426" s="386"/>
      <c r="B426" s="129"/>
      <c r="L426" s="129"/>
      <c r="V426" s="129"/>
      <c r="AF426" s="129"/>
      <c r="AP426" s="129"/>
      <c r="AZ426" s="129"/>
      <c r="BJ426" s="129"/>
      <c r="BT426" s="129"/>
      <c r="BU426" s="129"/>
      <c r="CD426" s="129"/>
      <c r="CE426" s="129"/>
      <c r="CN426" s="129"/>
      <c r="CX426" s="129"/>
      <c r="DH426" s="129"/>
      <c r="DR426" s="129"/>
      <c r="EB426" s="129"/>
      <c r="EL426" s="129"/>
      <c r="EV426" s="129"/>
      <c r="FF426" s="129"/>
      <c r="FP426" s="129"/>
      <c r="FZ426" s="129"/>
      <c r="GJ426" s="129"/>
      <c r="GT426" s="129"/>
      <c r="HD426" s="129"/>
      <c r="HN426" s="129"/>
      <c r="HX426" s="129"/>
      <c r="IH426" s="129"/>
      <c r="IR426" s="129"/>
      <c r="JB426" s="129"/>
    </row>
    <row xmlns:x14ac="http://schemas.microsoft.com/office/spreadsheetml/2009/9/ac" r="427" s="3" customFormat="true" x14ac:dyDescent="0.25">
      <c r="A427" s="386"/>
      <c r="B427" s="129"/>
      <c r="L427" s="129"/>
      <c r="V427" s="129"/>
      <c r="AF427" s="129"/>
      <c r="AP427" s="129"/>
      <c r="AZ427" s="129"/>
      <c r="BJ427" s="129"/>
      <c r="BT427" s="129"/>
      <c r="BU427" s="129"/>
      <c r="CD427" s="129"/>
      <c r="CE427" s="129"/>
      <c r="CN427" s="129"/>
      <c r="CX427" s="129"/>
      <c r="DH427" s="129"/>
      <c r="DR427" s="129"/>
      <c r="EB427" s="129"/>
      <c r="EL427" s="129"/>
      <c r="EV427" s="129"/>
      <c r="FF427" s="129"/>
      <c r="FP427" s="129"/>
      <c r="FZ427" s="129"/>
      <c r="GJ427" s="129"/>
      <c r="GT427" s="129"/>
      <c r="HD427" s="129"/>
      <c r="HN427" s="129"/>
      <c r="HX427" s="129"/>
      <c r="IH427" s="129"/>
      <c r="IR427" s="129"/>
      <c r="JB427" s="129"/>
    </row>
    <row xmlns:x14ac="http://schemas.microsoft.com/office/spreadsheetml/2009/9/ac" r="428" s="3" customFormat="true" x14ac:dyDescent="0.25">
      <c r="A428" s="386"/>
      <c r="B428" s="129"/>
      <c r="L428" s="129"/>
      <c r="V428" s="129"/>
      <c r="AF428" s="129"/>
      <c r="AP428" s="129"/>
      <c r="AZ428" s="129"/>
      <c r="BJ428" s="129"/>
      <c r="BT428" s="129"/>
      <c r="BU428" s="129"/>
      <c r="CD428" s="129"/>
      <c r="CE428" s="129"/>
      <c r="CN428" s="129"/>
      <c r="CX428" s="129"/>
      <c r="DH428" s="129"/>
      <c r="DR428" s="129"/>
      <c r="EB428" s="129"/>
      <c r="EL428" s="129"/>
      <c r="EV428" s="129"/>
      <c r="FF428" s="129"/>
      <c r="FP428" s="129"/>
      <c r="FZ428" s="129"/>
      <c r="GJ428" s="129"/>
      <c r="GT428" s="129"/>
      <c r="HD428" s="129"/>
      <c r="HN428" s="129"/>
      <c r="HX428" s="129"/>
      <c r="IH428" s="129"/>
      <c r="IR428" s="129"/>
      <c r="JB428" s="129"/>
    </row>
    <row xmlns:x14ac="http://schemas.microsoft.com/office/spreadsheetml/2009/9/ac" r="429" s="3" customFormat="true" x14ac:dyDescent="0.25">
      <c r="A429" s="386"/>
      <c r="B429" s="129"/>
      <c r="L429" s="129"/>
      <c r="V429" s="129"/>
      <c r="AF429" s="129"/>
      <c r="AP429" s="129"/>
      <c r="AZ429" s="129"/>
      <c r="BJ429" s="129"/>
      <c r="BT429" s="129"/>
      <c r="BU429" s="129"/>
      <c r="CD429" s="129"/>
      <c r="CE429" s="129"/>
      <c r="CN429" s="129"/>
      <c r="CX429" s="129"/>
      <c r="DH429" s="129"/>
      <c r="DR429" s="129"/>
      <c r="EB429" s="129"/>
      <c r="EL429" s="129"/>
      <c r="EV429" s="129"/>
      <c r="FF429" s="129"/>
      <c r="FP429" s="129"/>
      <c r="FZ429" s="129"/>
      <c r="GJ429" s="129"/>
      <c r="GT429" s="129"/>
      <c r="HD429" s="129"/>
      <c r="HN429" s="129"/>
      <c r="HX429" s="129"/>
      <c r="IH429" s="129"/>
      <c r="IR429" s="129"/>
      <c r="JB429" s="129"/>
    </row>
    <row xmlns:x14ac="http://schemas.microsoft.com/office/spreadsheetml/2009/9/ac" r="430" s="3" customFormat="true" x14ac:dyDescent="0.25">
      <c r="A430" s="386"/>
      <c r="B430" s="129"/>
      <c r="L430" s="129"/>
      <c r="V430" s="129"/>
      <c r="AF430" s="129"/>
      <c r="AP430" s="129"/>
      <c r="AZ430" s="129"/>
      <c r="BJ430" s="129"/>
      <c r="BT430" s="129"/>
      <c r="BU430" s="129"/>
      <c r="CD430" s="129"/>
      <c r="CE430" s="129"/>
      <c r="CN430" s="129"/>
      <c r="CX430" s="129"/>
      <c r="DH430" s="129"/>
      <c r="DR430" s="129"/>
      <c r="EB430" s="129"/>
      <c r="EL430" s="129"/>
      <c r="EV430" s="129"/>
      <c r="FF430" s="129"/>
      <c r="FP430" s="129"/>
      <c r="FZ430" s="129"/>
      <c r="GJ430" s="129"/>
      <c r="GT430" s="129"/>
      <c r="HD430" s="129"/>
      <c r="HN430" s="129"/>
      <c r="HX430" s="129"/>
      <c r="IH430" s="129"/>
      <c r="IR430" s="129"/>
      <c r="JB430" s="129"/>
    </row>
    <row xmlns:x14ac="http://schemas.microsoft.com/office/spreadsheetml/2009/9/ac" r="431" s="3" customFormat="true" x14ac:dyDescent="0.25">
      <c r="A431" s="386"/>
      <c r="B431" s="129"/>
      <c r="L431" s="129"/>
      <c r="V431" s="129"/>
      <c r="AF431" s="129"/>
      <c r="AP431" s="129"/>
      <c r="AZ431" s="129"/>
      <c r="BJ431" s="129"/>
      <c r="BT431" s="129"/>
      <c r="BU431" s="129"/>
      <c r="CD431" s="129"/>
      <c r="CE431" s="129"/>
      <c r="CN431" s="129"/>
      <c r="CX431" s="129"/>
      <c r="DH431" s="129"/>
      <c r="DR431" s="129"/>
      <c r="EB431" s="129"/>
      <c r="EL431" s="129"/>
      <c r="EV431" s="129"/>
      <c r="FF431" s="129"/>
      <c r="FP431" s="129"/>
      <c r="FZ431" s="129"/>
      <c r="GJ431" s="129"/>
      <c r="GT431" s="129"/>
      <c r="HD431" s="129"/>
      <c r="HN431" s="129"/>
      <c r="HX431" s="129"/>
      <c r="IH431" s="129"/>
      <c r="IR431" s="129"/>
      <c r="JB431" s="129"/>
    </row>
    <row xmlns:x14ac="http://schemas.microsoft.com/office/spreadsheetml/2009/9/ac" r="432" s="3" customFormat="true" x14ac:dyDescent="0.25">
      <c r="A432" s="386"/>
      <c r="B432" s="129"/>
      <c r="L432" s="129"/>
      <c r="V432" s="129"/>
      <c r="AF432" s="129"/>
      <c r="AP432" s="129"/>
      <c r="AZ432" s="129"/>
      <c r="BJ432" s="129"/>
      <c r="BT432" s="129"/>
      <c r="BU432" s="129"/>
      <c r="CD432" s="129"/>
      <c r="CE432" s="129"/>
      <c r="CN432" s="129"/>
      <c r="CX432" s="129"/>
      <c r="DH432" s="129"/>
      <c r="DR432" s="129"/>
      <c r="EB432" s="129"/>
      <c r="EL432" s="129"/>
      <c r="EV432" s="129"/>
      <c r="FF432" s="129"/>
      <c r="FP432" s="129"/>
      <c r="FZ432" s="129"/>
      <c r="GJ432" s="129"/>
      <c r="GT432" s="129"/>
      <c r="HD432" s="129"/>
      <c r="HN432" s="129"/>
      <c r="HX432" s="129"/>
      <c r="IH432" s="129"/>
      <c r="IR432" s="129"/>
      <c r="JB432" s="129"/>
    </row>
    <row xmlns:x14ac="http://schemas.microsoft.com/office/spreadsheetml/2009/9/ac" r="433" s="3" customFormat="true" x14ac:dyDescent="0.25">
      <c r="A433" s="386"/>
      <c r="B433" s="129"/>
      <c r="L433" s="129"/>
      <c r="V433" s="129"/>
      <c r="AF433" s="129"/>
      <c r="AP433" s="129"/>
      <c r="AZ433" s="129"/>
      <c r="BJ433" s="129"/>
      <c r="BT433" s="129"/>
      <c r="BU433" s="129"/>
      <c r="CD433" s="129"/>
      <c r="CE433" s="129"/>
      <c r="CN433" s="129"/>
      <c r="CX433" s="129"/>
      <c r="DH433" s="129"/>
      <c r="DR433" s="129"/>
      <c r="EB433" s="129"/>
      <c r="EL433" s="129"/>
      <c r="EV433" s="129"/>
      <c r="FF433" s="129"/>
      <c r="FP433" s="129"/>
      <c r="FZ433" s="129"/>
      <c r="GJ433" s="129"/>
      <c r="GT433" s="129"/>
      <c r="HD433" s="129"/>
      <c r="HN433" s="129"/>
      <c r="HX433" s="129"/>
      <c r="IH433" s="129"/>
      <c r="IR433" s="129"/>
      <c r="JB433" s="129"/>
    </row>
    <row xmlns:x14ac="http://schemas.microsoft.com/office/spreadsheetml/2009/9/ac" r="434" s="3" customFormat="true" x14ac:dyDescent="0.25">
      <c r="A434" s="386"/>
      <c r="B434" s="129"/>
      <c r="L434" s="129"/>
      <c r="V434" s="129"/>
      <c r="AF434" s="129"/>
      <c r="AP434" s="129"/>
      <c r="AZ434" s="129"/>
      <c r="BJ434" s="129"/>
      <c r="BT434" s="129"/>
      <c r="BU434" s="129"/>
      <c r="CD434" s="129"/>
      <c r="CE434" s="129"/>
      <c r="CN434" s="129"/>
      <c r="CX434" s="129"/>
      <c r="DH434" s="129"/>
      <c r="DR434" s="129"/>
      <c r="EB434" s="129"/>
      <c r="EL434" s="129"/>
      <c r="EV434" s="129"/>
      <c r="FF434" s="129"/>
      <c r="FP434" s="129"/>
      <c r="FZ434" s="129"/>
      <c r="GJ434" s="129"/>
      <c r="GT434" s="129"/>
      <c r="HD434" s="129"/>
      <c r="HN434" s="129"/>
      <c r="HX434" s="129"/>
      <c r="IH434" s="129"/>
      <c r="IR434" s="129"/>
      <c r="JB434" s="129"/>
    </row>
    <row xmlns:x14ac="http://schemas.microsoft.com/office/spreadsheetml/2009/9/ac" r="435" s="3" customFormat="true" x14ac:dyDescent="0.25">
      <c r="A435" s="386"/>
      <c r="B435" s="129"/>
      <c r="L435" s="129"/>
      <c r="V435" s="129"/>
      <c r="AF435" s="129"/>
      <c r="AP435" s="129"/>
      <c r="AZ435" s="129"/>
      <c r="BJ435" s="129"/>
      <c r="BT435" s="129"/>
      <c r="BU435" s="129"/>
      <c r="CD435" s="129"/>
      <c r="CE435" s="129"/>
      <c r="CN435" s="129"/>
      <c r="CX435" s="129"/>
      <c r="DH435" s="129"/>
      <c r="DR435" s="129"/>
      <c r="EB435" s="129"/>
      <c r="EL435" s="129"/>
      <c r="EV435" s="129"/>
      <c r="FF435" s="129"/>
      <c r="FP435" s="129"/>
      <c r="FZ435" s="129"/>
      <c r="GJ435" s="129"/>
      <c r="GT435" s="129"/>
      <c r="HD435" s="129"/>
      <c r="HN435" s="129"/>
      <c r="HX435" s="129"/>
      <c r="IH435" s="129"/>
      <c r="IR435" s="129"/>
      <c r="JB435" s="129"/>
    </row>
    <row xmlns:x14ac="http://schemas.microsoft.com/office/spreadsheetml/2009/9/ac" r="436" s="3" customFormat="true" x14ac:dyDescent="0.25">
      <c r="A436" s="386"/>
      <c r="B436" s="129"/>
      <c r="L436" s="129"/>
      <c r="V436" s="129"/>
      <c r="AF436" s="129"/>
      <c r="AP436" s="129"/>
      <c r="AZ436" s="129"/>
      <c r="BJ436" s="129"/>
      <c r="BT436" s="129"/>
      <c r="BU436" s="129"/>
      <c r="CD436" s="129"/>
      <c r="CE436" s="129"/>
      <c r="CN436" s="129"/>
      <c r="CX436" s="129"/>
      <c r="DH436" s="129"/>
      <c r="DR436" s="129"/>
      <c r="EB436" s="129"/>
      <c r="EL436" s="129"/>
      <c r="EV436" s="129"/>
      <c r="FF436" s="129"/>
      <c r="FP436" s="129"/>
      <c r="FZ436" s="129"/>
      <c r="GJ436" s="129"/>
      <c r="GT436" s="129"/>
      <c r="HD436" s="129"/>
      <c r="HN436" s="129"/>
      <c r="HX436" s="129"/>
      <c r="IH436" s="129"/>
      <c r="IR436" s="129"/>
      <c r="JB436" s="129"/>
    </row>
    <row xmlns:x14ac="http://schemas.microsoft.com/office/spreadsheetml/2009/9/ac" r="437" s="3" customFormat="true" x14ac:dyDescent="0.25">
      <c r="A437" s="386"/>
      <c r="B437" s="129"/>
      <c r="L437" s="129"/>
      <c r="V437" s="129"/>
      <c r="AF437" s="129"/>
      <c r="AP437" s="129"/>
      <c r="AZ437" s="129"/>
      <c r="BJ437" s="129"/>
      <c r="BT437" s="129"/>
      <c r="BU437" s="129"/>
      <c r="CD437" s="129"/>
      <c r="CE437" s="129"/>
      <c r="CN437" s="129"/>
      <c r="CX437" s="129"/>
      <c r="DH437" s="129"/>
      <c r="DR437" s="129"/>
      <c r="EB437" s="129"/>
      <c r="EL437" s="129"/>
      <c r="EV437" s="129"/>
      <c r="FF437" s="129"/>
      <c r="FP437" s="129"/>
      <c r="FZ437" s="129"/>
      <c r="GJ437" s="129"/>
      <c r="GT437" s="129"/>
      <c r="HD437" s="129"/>
      <c r="HN437" s="129"/>
      <c r="HX437" s="129"/>
      <c r="IH437" s="129"/>
      <c r="IR437" s="129"/>
      <c r="JB437" s="129"/>
    </row>
    <row xmlns:x14ac="http://schemas.microsoft.com/office/spreadsheetml/2009/9/ac" r="438" s="3" customFormat="true" x14ac:dyDescent="0.25">
      <c r="A438" s="386"/>
      <c r="B438" s="129"/>
      <c r="L438" s="129"/>
      <c r="V438" s="129"/>
      <c r="AF438" s="129"/>
      <c r="AP438" s="129"/>
      <c r="AZ438" s="129"/>
      <c r="BJ438" s="129"/>
      <c r="BT438" s="129"/>
      <c r="BU438" s="129"/>
      <c r="CD438" s="129"/>
      <c r="CE438" s="129"/>
      <c r="CN438" s="129"/>
      <c r="CX438" s="129"/>
      <c r="DH438" s="129"/>
      <c r="DR438" s="129"/>
      <c r="EB438" s="129"/>
      <c r="EL438" s="129"/>
      <c r="EV438" s="129"/>
      <c r="FF438" s="129"/>
      <c r="FP438" s="129"/>
      <c r="FZ438" s="129"/>
      <c r="GJ438" s="129"/>
      <c r="GT438" s="129"/>
      <c r="HD438" s="129"/>
      <c r="HN438" s="129"/>
      <c r="HX438" s="129"/>
      <c r="IH438" s="129"/>
      <c r="IR438" s="129"/>
      <c r="JB438" s="129"/>
    </row>
    <row xmlns:x14ac="http://schemas.microsoft.com/office/spreadsheetml/2009/9/ac" r="439" s="3" customFormat="true" x14ac:dyDescent="0.25">
      <c r="A439" s="386"/>
      <c r="B439" s="129"/>
      <c r="L439" s="129"/>
      <c r="V439" s="129"/>
      <c r="AF439" s="129"/>
      <c r="AP439" s="129"/>
      <c r="AZ439" s="129"/>
      <c r="BJ439" s="129"/>
      <c r="BT439" s="129"/>
      <c r="BU439" s="129"/>
      <c r="CD439" s="129"/>
      <c r="CE439" s="129"/>
      <c r="CN439" s="129"/>
      <c r="CX439" s="129"/>
      <c r="DH439" s="129"/>
      <c r="DR439" s="129"/>
      <c r="EB439" s="129"/>
      <c r="EL439" s="129"/>
      <c r="EV439" s="129"/>
      <c r="FF439" s="129"/>
      <c r="FP439" s="129"/>
      <c r="FZ439" s="129"/>
      <c r="GJ439" s="129"/>
      <c r="GT439" s="129"/>
      <c r="HD439" s="129"/>
      <c r="HN439" s="129"/>
      <c r="HX439" s="129"/>
      <c r="IH439" s="129"/>
      <c r="IR439" s="129"/>
      <c r="JB439" s="129"/>
    </row>
    <row xmlns:x14ac="http://schemas.microsoft.com/office/spreadsheetml/2009/9/ac" r="440" s="3" customFormat="true" x14ac:dyDescent="0.25">
      <c r="A440" s="386"/>
      <c r="B440" s="129"/>
      <c r="L440" s="129"/>
      <c r="V440" s="129"/>
      <c r="AF440" s="129"/>
      <c r="AP440" s="129"/>
      <c r="AZ440" s="129"/>
      <c r="BJ440" s="129"/>
      <c r="BT440" s="129"/>
      <c r="BU440" s="129"/>
      <c r="CD440" s="129"/>
      <c r="CE440" s="129"/>
      <c r="CN440" s="129"/>
      <c r="CX440" s="129"/>
      <c r="DH440" s="129"/>
      <c r="DR440" s="129"/>
      <c r="EB440" s="129"/>
      <c r="EL440" s="129"/>
      <c r="EV440" s="129"/>
      <c r="FF440" s="129"/>
      <c r="FP440" s="129"/>
      <c r="FZ440" s="129"/>
      <c r="GJ440" s="129"/>
      <c r="GT440" s="129"/>
      <c r="HD440" s="129"/>
      <c r="HN440" s="129"/>
      <c r="HX440" s="129"/>
      <c r="IH440" s="129"/>
      <c r="IR440" s="129"/>
      <c r="JB440" s="129"/>
    </row>
    <row xmlns:x14ac="http://schemas.microsoft.com/office/spreadsheetml/2009/9/ac" r="441" s="3" customFormat="true" x14ac:dyDescent="0.25">
      <c r="A441" s="386"/>
      <c r="B441" s="129"/>
      <c r="L441" s="129"/>
      <c r="V441" s="129"/>
      <c r="AF441" s="129"/>
      <c r="AP441" s="129"/>
      <c r="AZ441" s="129"/>
      <c r="BJ441" s="129"/>
      <c r="BT441" s="129"/>
      <c r="BU441" s="129"/>
      <c r="CD441" s="129"/>
      <c r="CE441" s="129"/>
      <c r="CN441" s="129"/>
      <c r="CX441" s="129"/>
      <c r="DH441" s="129"/>
      <c r="DR441" s="129"/>
      <c r="EB441" s="129"/>
      <c r="EL441" s="129"/>
      <c r="EV441" s="129"/>
      <c r="FF441" s="129"/>
      <c r="FP441" s="129"/>
      <c r="FZ441" s="129"/>
      <c r="GJ441" s="129"/>
      <c r="GT441" s="129"/>
      <c r="HD441" s="129"/>
      <c r="HN441" s="129"/>
      <c r="HX441" s="129"/>
      <c r="IH441" s="129"/>
      <c r="IR441" s="129"/>
      <c r="JB441" s="129"/>
    </row>
    <row xmlns:x14ac="http://schemas.microsoft.com/office/spreadsheetml/2009/9/ac" r="442" s="3" customFormat="true" x14ac:dyDescent="0.25">
      <c r="A442" s="386"/>
      <c r="B442" s="129"/>
      <c r="L442" s="129"/>
      <c r="V442" s="129"/>
      <c r="AF442" s="129"/>
      <c r="AP442" s="129"/>
      <c r="AZ442" s="129"/>
      <c r="BJ442" s="129"/>
      <c r="BT442" s="129"/>
      <c r="BU442" s="129"/>
      <c r="CD442" s="129"/>
      <c r="CE442" s="129"/>
      <c r="CN442" s="129"/>
      <c r="CX442" s="129"/>
      <c r="DH442" s="129"/>
      <c r="DR442" s="129"/>
      <c r="EB442" s="129"/>
      <c r="EL442" s="129"/>
      <c r="EV442" s="129"/>
      <c r="FF442" s="129"/>
      <c r="FP442" s="129"/>
      <c r="FZ442" s="129"/>
      <c r="GJ442" s="129"/>
      <c r="GT442" s="129"/>
      <c r="HD442" s="129"/>
      <c r="HN442" s="129"/>
      <c r="HX442" s="129"/>
      <c r="IH442" s="129"/>
      <c r="IR442" s="129"/>
      <c r="JB442" s="129"/>
    </row>
    <row xmlns:x14ac="http://schemas.microsoft.com/office/spreadsheetml/2009/9/ac" r="443" s="3" customFormat="true" x14ac:dyDescent="0.25">
      <c r="A443" s="386"/>
      <c r="B443" s="129"/>
      <c r="L443" s="129"/>
      <c r="V443" s="129"/>
      <c r="AF443" s="129"/>
      <c r="AP443" s="129"/>
      <c r="AZ443" s="129"/>
      <c r="BJ443" s="129"/>
      <c r="BT443" s="129"/>
      <c r="BU443" s="129"/>
      <c r="CD443" s="129"/>
      <c r="CE443" s="129"/>
      <c r="CN443" s="129"/>
      <c r="CX443" s="129"/>
      <c r="DH443" s="129"/>
      <c r="DR443" s="129"/>
      <c r="EB443" s="129"/>
      <c r="EL443" s="129"/>
      <c r="EV443" s="129"/>
      <c r="FF443" s="129"/>
      <c r="FP443" s="129"/>
      <c r="FZ443" s="129"/>
      <c r="GJ443" s="129"/>
      <c r="GT443" s="129"/>
      <c r="HD443" s="129"/>
      <c r="HN443" s="129"/>
      <c r="HX443" s="129"/>
      <c r="IH443" s="129"/>
      <c r="IR443" s="129"/>
      <c r="JB443" s="129"/>
    </row>
    <row xmlns:x14ac="http://schemas.microsoft.com/office/spreadsheetml/2009/9/ac" r="444" s="3" customFormat="true" x14ac:dyDescent="0.25">
      <c r="A444" s="386"/>
      <c r="B444" s="129"/>
      <c r="L444" s="129"/>
      <c r="V444" s="129"/>
      <c r="AF444" s="129"/>
      <c r="AP444" s="129"/>
      <c r="AZ444" s="129"/>
      <c r="BJ444" s="129"/>
      <c r="BT444" s="129"/>
      <c r="BU444" s="129"/>
      <c r="CD444" s="129"/>
      <c r="CE444" s="129"/>
      <c r="CN444" s="129"/>
      <c r="CX444" s="129"/>
      <c r="DH444" s="129"/>
      <c r="DR444" s="129"/>
      <c r="EB444" s="129"/>
      <c r="EL444" s="129"/>
      <c r="EV444" s="129"/>
      <c r="FF444" s="129"/>
      <c r="FP444" s="129"/>
      <c r="FZ444" s="129"/>
      <c r="GJ444" s="129"/>
      <c r="GT444" s="129"/>
      <c r="HD444" s="129"/>
      <c r="HN444" s="129"/>
      <c r="HX444" s="129"/>
      <c r="IH444" s="129"/>
      <c r="IR444" s="129"/>
      <c r="JB444" s="129"/>
    </row>
    <row xmlns:x14ac="http://schemas.microsoft.com/office/spreadsheetml/2009/9/ac" r="445" s="3" customFormat="true" x14ac:dyDescent="0.25">
      <c r="A445" s="386"/>
      <c r="B445" s="129"/>
      <c r="L445" s="129"/>
      <c r="V445" s="129"/>
      <c r="AF445" s="129"/>
      <c r="AP445" s="129"/>
      <c r="AZ445" s="129"/>
      <c r="BJ445" s="129"/>
      <c r="BT445" s="129"/>
      <c r="BU445" s="129"/>
      <c r="CD445" s="129"/>
      <c r="CE445" s="129"/>
      <c r="CN445" s="129"/>
      <c r="CX445" s="129"/>
      <c r="DH445" s="129"/>
      <c r="DR445" s="129"/>
      <c r="EB445" s="129"/>
      <c r="EL445" s="129"/>
      <c r="EV445" s="129"/>
      <c r="FF445" s="129"/>
      <c r="FP445" s="129"/>
      <c r="FZ445" s="129"/>
      <c r="GJ445" s="129"/>
      <c r="GT445" s="129"/>
      <c r="HD445" s="129"/>
      <c r="HN445" s="129"/>
      <c r="HX445" s="129"/>
      <c r="IH445" s="129"/>
      <c r="IR445" s="129"/>
      <c r="JB445" s="129"/>
    </row>
    <row xmlns:x14ac="http://schemas.microsoft.com/office/spreadsheetml/2009/9/ac" r="446" s="3" customFormat="true" x14ac:dyDescent="0.25">
      <c r="A446" s="386"/>
      <c r="B446" s="129"/>
      <c r="L446" s="129"/>
      <c r="V446" s="129"/>
      <c r="AF446" s="129"/>
      <c r="AP446" s="129"/>
      <c r="AZ446" s="129"/>
      <c r="BJ446" s="129"/>
      <c r="BT446" s="129"/>
      <c r="BU446" s="129"/>
      <c r="CD446" s="129"/>
      <c r="CE446" s="129"/>
      <c r="CN446" s="129"/>
      <c r="CX446" s="129"/>
      <c r="DH446" s="129"/>
      <c r="DR446" s="129"/>
      <c r="EB446" s="129"/>
      <c r="EL446" s="129"/>
      <c r="EV446" s="129"/>
      <c r="FF446" s="129"/>
      <c r="FP446" s="129"/>
      <c r="FZ446" s="129"/>
      <c r="GJ446" s="129"/>
      <c r="GT446" s="129"/>
      <c r="HD446" s="129"/>
      <c r="HN446" s="129"/>
      <c r="HX446" s="129"/>
      <c r="IH446" s="129"/>
      <c r="IR446" s="129"/>
      <c r="JB446" s="129"/>
    </row>
    <row xmlns:x14ac="http://schemas.microsoft.com/office/spreadsheetml/2009/9/ac" r="447" s="3" customFormat="true" x14ac:dyDescent="0.25">
      <c r="A447" s="386"/>
      <c r="B447" s="129"/>
      <c r="L447" s="129"/>
      <c r="V447" s="129"/>
      <c r="AF447" s="129"/>
      <c r="AP447" s="129"/>
      <c r="AZ447" s="129"/>
      <c r="BJ447" s="129"/>
      <c r="BT447" s="129"/>
      <c r="BU447" s="129"/>
      <c r="CD447" s="129"/>
      <c r="CE447" s="129"/>
      <c r="CN447" s="129"/>
      <c r="CX447" s="129"/>
      <c r="DH447" s="129"/>
      <c r="DR447" s="129"/>
      <c r="EB447" s="129"/>
      <c r="EL447" s="129"/>
      <c r="EV447" s="129"/>
      <c r="FF447" s="129"/>
      <c r="FP447" s="129"/>
      <c r="FZ447" s="129"/>
      <c r="GJ447" s="129"/>
      <c r="GT447" s="129"/>
      <c r="HD447" s="129"/>
      <c r="HN447" s="129"/>
      <c r="HX447" s="129"/>
      <c r="IH447" s="129"/>
      <c r="IR447" s="129"/>
      <c r="JB447" s="129"/>
    </row>
    <row xmlns:x14ac="http://schemas.microsoft.com/office/spreadsheetml/2009/9/ac" r="448" s="3" customFormat="true" x14ac:dyDescent="0.25">
      <c r="A448" s="386"/>
      <c r="B448" s="129"/>
      <c r="L448" s="129"/>
      <c r="V448" s="129"/>
      <c r="AF448" s="129"/>
      <c r="AP448" s="129"/>
      <c r="AZ448" s="129"/>
      <c r="BJ448" s="129"/>
      <c r="BT448" s="129"/>
      <c r="BU448" s="129"/>
      <c r="CD448" s="129"/>
      <c r="CE448" s="129"/>
      <c r="CN448" s="129"/>
      <c r="CX448" s="129"/>
      <c r="DH448" s="129"/>
      <c r="DR448" s="129"/>
      <c r="EB448" s="129"/>
      <c r="EL448" s="129"/>
      <c r="EV448" s="129"/>
      <c r="FF448" s="129"/>
      <c r="FP448" s="129"/>
      <c r="FZ448" s="129"/>
      <c r="GJ448" s="129"/>
      <c r="GT448" s="129"/>
      <c r="HD448" s="129"/>
      <c r="HN448" s="129"/>
      <c r="HX448" s="129"/>
      <c r="IH448" s="129"/>
      <c r="IR448" s="129"/>
      <c r="JB448" s="129"/>
    </row>
    <row xmlns:x14ac="http://schemas.microsoft.com/office/spreadsheetml/2009/9/ac" r="449" s="3" customFormat="true" x14ac:dyDescent="0.25">
      <c r="A449" s="386"/>
      <c r="B449" s="129"/>
      <c r="L449" s="129"/>
      <c r="V449" s="129"/>
      <c r="AF449" s="129"/>
      <c r="AP449" s="129"/>
      <c r="AZ449" s="129"/>
      <c r="BJ449" s="129"/>
      <c r="BT449" s="129"/>
      <c r="BU449" s="129"/>
      <c r="CD449" s="129"/>
      <c r="CE449" s="129"/>
      <c r="CN449" s="129"/>
      <c r="CX449" s="129"/>
      <c r="DH449" s="129"/>
      <c r="DR449" s="129"/>
      <c r="EB449" s="129"/>
      <c r="EL449" s="129"/>
      <c r="EV449" s="129"/>
      <c r="FF449" s="129"/>
      <c r="FP449" s="129"/>
      <c r="FZ449" s="129"/>
      <c r="GJ449" s="129"/>
      <c r="GT449" s="129"/>
      <c r="HD449" s="129"/>
      <c r="HN449" s="129"/>
      <c r="HX449" s="129"/>
      <c r="IH449" s="129"/>
      <c r="IR449" s="129"/>
      <c r="JB449" s="129"/>
    </row>
    <row xmlns:x14ac="http://schemas.microsoft.com/office/spreadsheetml/2009/9/ac" r="450" s="3" customFormat="true" x14ac:dyDescent="0.25">
      <c r="A450" s="386"/>
      <c r="B450" s="129"/>
      <c r="L450" s="129"/>
      <c r="V450" s="129"/>
      <c r="AF450" s="129"/>
      <c r="AP450" s="129"/>
      <c r="AZ450" s="129"/>
      <c r="BJ450" s="129"/>
      <c r="BT450" s="129"/>
      <c r="BU450" s="129"/>
      <c r="CD450" s="129"/>
      <c r="CE450" s="129"/>
      <c r="CN450" s="129"/>
      <c r="CX450" s="129"/>
      <c r="DH450" s="129"/>
      <c r="DR450" s="129"/>
      <c r="EB450" s="129"/>
      <c r="EL450" s="129"/>
      <c r="EV450" s="129"/>
      <c r="FF450" s="129"/>
      <c r="FP450" s="129"/>
      <c r="FZ450" s="129"/>
      <c r="GJ450" s="129"/>
      <c r="GT450" s="129"/>
      <c r="HD450" s="129"/>
      <c r="HN450" s="129"/>
      <c r="HX450" s="129"/>
      <c r="IH450" s="129"/>
      <c r="IR450" s="129"/>
      <c r="JB450" s="129"/>
    </row>
    <row xmlns:x14ac="http://schemas.microsoft.com/office/spreadsheetml/2009/9/ac" r="451" s="3" customFormat="true" x14ac:dyDescent="0.25">
      <c r="A451" s="386"/>
      <c r="B451" s="129"/>
      <c r="L451" s="129"/>
      <c r="V451" s="129"/>
      <c r="AF451" s="129"/>
      <c r="AP451" s="129"/>
      <c r="AZ451" s="129"/>
      <c r="BJ451" s="129"/>
      <c r="BT451" s="129"/>
      <c r="BU451" s="129"/>
      <c r="CD451" s="129"/>
      <c r="CE451" s="129"/>
      <c r="CN451" s="129"/>
      <c r="CX451" s="129"/>
      <c r="DH451" s="129"/>
      <c r="DR451" s="129"/>
      <c r="EB451" s="129"/>
      <c r="EL451" s="129"/>
      <c r="EV451" s="129"/>
      <c r="FF451" s="129"/>
      <c r="FP451" s="129"/>
      <c r="FZ451" s="129"/>
      <c r="GJ451" s="129"/>
      <c r="GT451" s="129"/>
      <c r="HD451" s="129"/>
      <c r="HN451" s="129"/>
      <c r="HX451" s="129"/>
      <c r="IH451" s="129"/>
      <c r="IR451" s="129"/>
      <c r="JB451" s="129"/>
    </row>
    <row xmlns:x14ac="http://schemas.microsoft.com/office/spreadsheetml/2009/9/ac" r="452" s="3" customFormat="true" x14ac:dyDescent="0.25">
      <c r="A452" s="386"/>
      <c r="B452" s="129"/>
      <c r="L452" s="129"/>
      <c r="V452" s="129"/>
      <c r="AF452" s="129"/>
      <c r="AP452" s="129"/>
      <c r="AZ452" s="129"/>
      <c r="BJ452" s="129"/>
      <c r="BT452" s="129"/>
      <c r="BU452" s="129"/>
      <c r="CD452" s="129"/>
      <c r="CE452" s="129"/>
      <c r="CN452" s="129"/>
      <c r="CX452" s="129"/>
      <c r="DH452" s="129"/>
      <c r="DR452" s="129"/>
      <c r="EB452" s="129"/>
      <c r="EL452" s="129"/>
      <c r="EV452" s="129"/>
      <c r="FF452" s="129"/>
      <c r="FP452" s="129"/>
      <c r="FZ452" s="129"/>
      <c r="GJ452" s="129"/>
      <c r="GT452" s="129"/>
      <c r="HD452" s="129"/>
      <c r="HN452" s="129"/>
      <c r="HX452" s="129"/>
      <c r="IH452" s="129"/>
      <c r="IR452" s="129"/>
      <c r="JB452" s="129"/>
    </row>
    <row xmlns:x14ac="http://schemas.microsoft.com/office/spreadsheetml/2009/9/ac" r="453" s="3" customFormat="true" x14ac:dyDescent="0.25">
      <c r="A453" s="386"/>
      <c r="B453" s="129"/>
      <c r="L453" s="129"/>
      <c r="V453" s="129"/>
      <c r="AF453" s="129"/>
      <c r="AP453" s="129"/>
      <c r="AZ453" s="129"/>
      <c r="BJ453" s="129"/>
      <c r="BT453" s="129"/>
      <c r="BU453" s="129"/>
      <c r="CD453" s="129"/>
      <c r="CE453" s="129"/>
      <c r="CN453" s="129"/>
      <c r="CX453" s="129"/>
      <c r="DH453" s="129"/>
      <c r="DR453" s="129"/>
      <c r="EB453" s="129"/>
      <c r="EL453" s="129"/>
      <c r="EV453" s="129"/>
      <c r="FF453" s="129"/>
      <c r="FP453" s="129"/>
      <c r="FZ453" s="129"/>
      <c r="GJ453" s="129"/>
      <c r="GT453" s="129"/>
      <c r="HD453" s="129"/>
      <c r="HN453" s="129"/>
      <c r="HX453" s="129"/>
      <c r="IH453" s="129"/>
      <c r="IR453" s="129"/>
      <c r="JB453" s="129"/>
    </row>
    <row xmlns:x14ac="http://schemas.microsoft.com/office/spreadsheetml/2009/9/ac" r="454" s="3" customFormat="true" x14ac:dyDescent="0.25">
      <c r="A454" s="386"/>
      <c r="B454" s="129"/>
      <c r="L454" s="129"/>
      <c r="V454" s="129"/>
      <c r="AF454" s="129"/>
      <c r="AP454" s="129"/>
      <c r="AZ454" s="129"/>
      <c r="BJ454" s="129"/>
      <c r="BT454" s="129"/>
      <c r="BU454" s="129"/>
      <c r="CD454" s="129"/>
      <c r="CE454" s="129"/>
      <c r="CN454" s="129"/>
      <c r="CX454" s="129"/>
      <c r="DH454" s="129"/>
      <c r="DR454" s="129"/>
      <c r="EB454" s="129"/>
      <c r="EL454" s="129"/>
      <c r="EV454" s="129"/>
      <c r="FF454" s="129"/>
      <c r="FP454" s="129"/>
      <c r="FZ454" s="129"/>
      <c r="GJ454" s="129"/>
      <c r="GT454" s="129"/>
      <c r="HD454" s="129"/>
      <c r="HN454" s="129"/>
      <c r="HX454" s="129"/>
      <c r="IH454" s="129"/>
      <c r="IR454" s="129"/>
      <c r="JB454" s="129"/>
    </row>
    <row xmlns:x14ac="http://schemas.microsoft.com/office/spreadsheetml/2009/9/ac" r="455" s="3" customFormat="true" x14ac:dyDescent="0.25">
      <c r="A455" s="386"/>
      <c r="B455" s="129"/>
      <c r="L455" s="129"/>
      <c r="V455" s="129"/>
      <c r="AF455" s="129"/>
      <c r="AP455" s="129"/>
      <c r="AZ455" s="129"/>
      <c r="BJ455" s="129"/>
      <c r="BT455" s="129"/>
      <c r="BU455" s="129"/>
      <c r="CD455" s="129"/>
      <c r="CE455" s="129"/>
      <c r="CN455" s="129"/>
      <c r="CX455" s="129"/>
      <c r="DH455" s="129"/>
      <c r="DR455" s="129"/>
      <c r="EB455" s="129"/>
      <c r="EL455" s="129"/>
      <c r="EV455" s="129"/>
      <c r="FF455" s="129"/>
      <c r="FP455" s="129"/>
      <c r="FZ455" s="129"/>
      <c r="GJ455" s="129"/>
      <c r="GT455" s="129"/>
      <c r="HD455" s="129"/>
      <c r="HN455" s="129"/>
      <c r="HX455" s="129"/>
      <c r="IH455" s="129"/>
      <c r="IR455" s="129"/>
      <c r="JB455" s="129"/>
    </row>
    <row xmlns:x14ac="http://schemas.microsoft.com/office/spreadsheetml/2009/9/ac" r="456" s="3" customFormat="true" x14ac:dyDescent="0.25">
      <c r="A456" s="386"/>
      <c r="B456" s="129"/>
      <c r="L456" s="129"/>
      <c r="V456" s="129"/>
      <c r="AF456" s="129"/>
      <c r="AP456" s="129"/>
      <c r="AZ456" s="129"/>
      <c r="BJ456" s="129"/>
      <c r="BT456" s="129"/>
      <c r="BU456" s="129"/>
      <c r="CD456" s="129"/>
      <c r="CE456" s="129"/>
      <c r="CN456" s="129"/>
      <c r="CX456" s="129"/>
      <c r="DH456" s="129"/>
      <c r="DR456" s="129"/>
      <c r="EB456" s="129"/>
      <c r="EL456" s="129"/>
      <c r="EV456" s="129"/>
      <c r="FF456" s="129"/>
      <c r="FP456" s="129"/>
      <c r="FZ456" s="129"/>
      <c r="GJ456" s="129"/>
      <c r="GT456" s="129"/>
      <c r="HD456" s="129"/>
      <c r="HN456" s="129"/>
      <c r="HX456" s="129"/>
      <c r="IH456" s="129"/>
      <c r="IR456" s="129"/>
      <c r="JB456" s="129"/>
    </row>
    <row xmlns:x14ac="http://schemas.microsoft.com/office/spreadsheetml/2009/9/ac" r="457" s="3" customFormat="true" x14ac:dyDescent="0.25">
      <c r="A457" s="386"/>
      <c r="B457" s="129"/>
      <c r="L457" s="129"/>
      <c r="V457" s="129"/>
      <c r="AF457" s="129"/>
      <c r="AP457" s="129"/>
      <c r="AZ457" s="129"/>
      <c r="BJ457" s="129"/>
      <c r="BT457" s="129"/>
      <c r="BU457" s="129"/>
      <c r="CD457" s="129"/>
      <c r="CE457" s="129"/>
      <c r="CN457" s="129"/>
      <c r="CX457" s="129"/>
      <c r="DH457" s="129"/>
      <c r="DR457" s="129"/>
      <c r="EB457" s="129"/>
      <c r="EL457" s="129"/>
      <c r="EV457" s="129"/>
      <c r="FF457" s="129"/>
      <c r="FP457" s="129"/>
      <c r="FZ457" s="129"/>
      <c r="GJ457" s="129"/>
      <c r="GT457" s="129"/>
      <c r="HD457" s="129"/>
      <c r="HN457" s="129"/>
      <c r="HX457" s="129"/>
      <c r="IH457" s="129"/>
      <c r="IR457" s="129"/>
      <c r="JB457" s="129"/>
    </row>
    <row xmlns:x14ac="http://schemas.microsoft.com/office/spreadsheetml/2009/9/ac" r="458" s="3" customFormat="true" x14ac:dyDescent="0.25">
      <c r="A458" s="386"/>
      <c r="B458" s="129"/>
      <c r="L458" s="129"/>
      <c r="V458" s="129"/>
      <c r="AF458" s="129"/>
      <c r="AP458" s="129"/>
      <c r="AZ458" s="129"/>
      <c r="BJ458" s="129"/>
      <c r="BT458" s="129"/>
      <c r="BU458" s="129"/>
      <c r="CD458" s="129"/>
      <c r="CE458" s="129"/>
      <c r="CN458" s="129"/>
      <c r="CX458" s="129"/>
      <c r="DH458" s="129"/>
      <c r="DR458" s="129"/>
      <c r="EB458" s="129"/>
      <c r="EL458" s="129"/>
      <c r="EV458" s="129"/>
      <c r="FF458" s="129"/>
      <c r="FP458" s="129"/>
      <c r="FZ458" s="129"/>
      <c r="GJ458" s="129"/>
      <c r="GT458" s="129"/>
      <c r="HD458" s="129"/>
      <c r="HN458" s="129"/>
      <c r="HX458" s="129"/>
      <c r="IH458" s="129"/>
      <c r="IR458" s="129"/>
      <c r="JB458" s="129"/>
    </row>
    <row xmlns:x14ac="http://schemas.microsoft.com/office/spreadsheetml/2009/9/ac" r="459" s="3" customFormat="true" x14ac:dyDescent="0.25">
      <c r="A459" s="386"/>
      <c r="B459" s="129"/>
      <c r="L459" s="129"/>
      <c r="V459" s="129"/>
      <c r="AF459" s="129"/>
      <c r="AP459" s="129"/>
      <c r="AZ459" s="129"/>
      <c r="BJ459" s="129"/>
      <c r="BT459" s="129"/>
      <c r="BU459" s="129"/>
      <c r="CD459" s="129"/>
      <c r="CE459" s="129"/>
      <c r="CN459" s="129"/>
      <c r="CX459" s="129"/>
      <c r="DH459" s="129"/>
      <c r="DR459" s="129"/>
      <c r="EB459" s="129"/>
      <c r="EL459" s="129"/>
      <c r="EV459" s="129"/>
      <c r="FF459" s="129"/>
      <c r="FP459" s="129"/>
      <c r="FZ459" s="129"/>
      <c r="GJ459" s="129"/>
      <c r="GT459" s="129"/>
      <c r="HD459" s="129"/>
      <c r="HN459" s="129"/>
      <c r="HX459" s="129"/>
      <c r="IH459" s="129"/>
      <c r="IR459" s="129"/>
      <c r="JB459" s="129"/>
    </row>
    <row xmlns:x14ac="http://schemas.microsoft.com/office/spreadsheetml/2009/9/ac" r="460" s="3" customFormat="true" x14ac:dyDescent="0.25">
      <c r="A460" s="386"/>
      <c r="B460" s="129"/>
      <c r="L460" s="129"/>
      <c r="V460" s="129"/>
      <c r="AF460" s="129"/>
      <c r="AP460" s="129"/>
      <c r="AZ460" s="129"/>
      <c r="BJ460" s="129"/>
      <c r="BT460" s="129"/>
      <c r="BU460" s="129"/>
      <c r="CD460" s="129"/>
      <c r="CE460" s="129"/>
      <c r="CN460" s="129"/>
      <c r="CX460" s="129"/>
      <c r="DH460" s="129"/>
      <c r="DR460" s="129"/>
      <c r="EB460" s="129"/>
      <c r="EL460" s="129"/>
      <c r="EV460" s="129"/>
      <c r="FF460" s="129"/>
      <c r="FP460" s="129"/>
      <c r="FZ460" s="129"/>
      <c r="GJ460" s="129"/>
      <c r="GT460" s="129"/>
      <c r="HD460" s="129"/>
      <c r="HN460" s="129"/>
      <c r="HX460" s="129"/>
      <c r="IH460" s="129"/>
      <c r="IR460" s="129"/>
      <c r="JB460" s="129"/>
    </row>
    <row xmlns:x14ac="http://schemas.microsoft.com/office/spreadsheetml/2009/9/ac" r="461" s="3" customFormat="true" x14ac:dyDescent="0.25">
      <c r="A461" s="386"/>
      <c r="B461" s="129"/>
      <c r="L461" s="129"/>
      <c r="V461" s="129"/>
      <c r="AF461" s="129"/>
      <c r="AP461" s="129"/>
      <c r="AZ461" s="129"/>
      <c r="BJ461" s="129"/>
      <c r="BT461" s="129"/>
      <c r="BU461" s="129"/>
      <c r="CD461" s="129"/>
      <c r="CE461" s="129"/>
      <c r="CN461" s="129"/>
      <c r="CX461" s="129"/>
      <c r="DH461" s="129"/>
      <c r="DR461" s="129"/>
      <c r="EB461" s="129"/>
      <c r="EL461" s="129"/>
      <c r="EV461" s="129"/>
      <c r="FF461" s="129"/>
      <c r="FP461" s="129"/>
      <c r="FZ461" s="129"/>
      <c r="GJ461" s="129"/>
      <c r="GT461" s="129"/>
      <c r="HD461" s="129"/>
      <c r="HN461" s="129"/>
      <c r="HX461" s="129"/>
      <c r="IH461" s="129"/>
      <c r="IR461" s="129"/>
      <c r="JB461" s="129"/>
    </row>
    <row xmlns:x14ac="http://schemas.microsoft.com/office/spreadsheetml/2009/9/ac" r="462" s="3" customFormat="true" x14ac:dyDescent="0.25">
      <c r="A462" s="386"/>
      <c r="B462" s="129"/>
      <c r="L462" s="129"/>
      <c r="V462" s="129"/>
      <c r="AF462" s="129"/>
      <c r="AP462" s="129"/>
      <c r="AZ462" s="129"/>
      <c r="BJ462" s="129"/>
      <c r="BT462" s="129"/>
      <c r="BU462" s="129"/>
      <c r="CD462" s="129"/>
      <c r="CE462" s="129"/>
      <c r="CN462" s="129"/>
      <c r="CX462" s="129"/>
      <c r="DH462" s="129"/>
      <c r="DR462" s="129"/>
      <c r="EB462" s="129"/>
      <c r="EL462" s="129"/>
      <c r="EV462" s="129"/>
      <c r="FF462" s="129"/>
      <c r="FP462" s="129"/>
      <c r="FZ462" s="129"/>
      <c r="GJ462" s="129"/>
      <c r="GT462" s="129"/>
      <c r="HD462" s="129"/>
      <c r="HN462" s="129"/>
      <c r="HX462" s="129"/>
      <c r="IH462" s="129"/>
      <c r="IR462" s="129"/>
      <c r="JB462" s="129"/>
    </row>
    <row xmlns:x14ac="http://schemas.microsoft.com/office/spreadsheetml/2009/9/ac" r="463" s="3" customFormat="true" x14ac:dyDescent="0.25">
      <c r="A463" s="386"/>
      <c r="B463" s="129"/>
      <c r="L463" s="129"/>
      <c r="V463" s="129"/>
      <c r="AF463" s="129"/>
      <c r="AP463" s="129"/>
      <c r="AZ463" s="129"/>
      <c r="BJ463" s="129"/>
      <c r="BT463" s="129"/>
      <c r="BU463" s="129"/>
      <c r="CD463" s="129"/>
      <c r="CE463" s="129"/>
      <c r="CN463" s="129"/>
      <c r="CX463" s="129"/>
      <c r="DH463" s="129"/>
      <c r="DR463" s="129"/>
      <c r="EB463" s="129"/>
      <c r="EL463" s="129"/>
      <c r="EV463" s="129"/>
      <c r="FF463" s="129"/>
      <c r="FP463" s="129"/>
      <c r="FZ463" s="129"/>
      <c r="GJ463" s="129"/>
      <c r="GT463" s="129"/>
      <c r="HD463" s="129"/>
      <c r="HN463" s="129"/>
      <c r="HX463" s="129"/>
      <c r="IH463" s="129"/>
      <c r="IR463" s="129"/>
      <c r="JB463" s="129"/>
    </row>
    <row xmlns:x14ac="http://schemas.microsoft.com/office/spreadsheetml/2009/9/ac" r="464" s="3" customFormat="true" x14ac:dyDescent="0.25">
      <c r="A464" s="386"/>
      <c r="B464" s="129"/>
      <c r="L464" s="129"/>
      <c r="V464" s="129"/>
      <c r="AF464" s="129"/>
      <c r="AP464" s="129"/>
      <c r="AZ464" s="129"/>
      <c r="BJ464" s="129"/>
      <c r="BT464" s="129"/>
      <c r="BU464" s="129"/>
      <c r="CD464" s="129"/>
      <c r="CE464" s="129"/>
      <c r="CN464" s="129"/>
      <c r="CX464" s="129"/>
      <c r="DH464" s="129"/>
      <c r="DR464" s="129"/>
      <c r="EB464" s="129"/>
      <c r="EL464" s="129"/>
      <c r="EV464" s="129"/>
      <c r="FF464" s="129"/>
      <c r="FP464" s="129"/>
      <c r="FZ464" s="129"/>
      <c r="GJ464" s="129"/>
      <c r="GT464" s="129"/>
      <c r="HD464" s="129"/>
      <c r="HN464" s="129"/>
      <c r="HX464" s="129"/>
      <c r="IH464" s="129"/>
      <c r="IR464" s="129"/>
      <c r="JB464" s="129"/>
    </row>
    <row xmlns:x14ac="http://schemas.microsoft.com/office/spreadsheetml/2009/9/ac" r="465" s="3" customFormat="true" x14ac:dyDescent="0.25">
      <c r="A465" s="386"/>
      <c r="B465" s="129"/>
      <c r="L465" s="129"/>
      <c r="V465" s="129"/>
      <c r="AF465" s="129"/>
      <c r="AP465" s="129"/>
      <c r="AZ465" s="129"/>
      <c r="BJ465" s="129"/>
      <c r="BT465" s="129"/>
      <c r="BU465" s="129"/>
      <c r="CD465" s="129"/>
      <c r="CE465" s="129"/>
      <c r="CN465" s="129"/>
      <c r="CX465" s="129"/>
      <c r="DH465" s="129"/>
      <c r="DR465" s="129"/>
      <c r="EB465" s="129"/>
      <c r="EL465" s="129"/>
      <c r="EV465" s="129"/>
      <c r="FF465" s="129"/>
      <c r="FP465" s="129"/>
      <c r="FZ465" s="129"/>
      <c r="GJ465" s="129"/>
      <c r="GT465" s="129"/>
      <c r="HD465" s="129"/>
      <c r="HN465" s="129"/>
      <c r="HX465" s="129"/>
      <c r="IH465" s="129"/>
      <c r="IR465" s="129"/>
      <c r="JB465" s="129"/>
    </row>
    <row xmlns:x14ac="http://schemas.microsoft.com/office/spreadsheetml/2009/9/ac" r="466" s="3" customFormat="true" x14ac:dyDescent="0.25">
      <c r="A466" s="386"/>
      <c r="B466" s="129"/>
      <c r="L466" s="129"/>
      <c r="V466" s="129"/>
      <c r="AF466" s="129"/>
      <c r="AP466" s="129"/>
      <c r="AZ466" s="129"/>
      <c r="BJ466" s="129"/>
      <c r="BT466" s="129"/>
      <c r="BU466" s="129"/>
      <c r="CD466" s="129"/>
      <c r="CE466" s="129"/>
      <c r="CN466" s="129"/>
      <c r="CX466" s="129"/>
      <c r="DH466" s="129"/>
      <c r="DR466" s="129"/>
      <c r="EB466" s="129"/>
      <c r="EL466" s="129"/>
      <c r="EV466" s="129"/>
      <c r="FF466" s="129"/>
      <c r="FP466" s="129"/>
      <c r="FZ466" s="129"/>
      <c r="GJ466" s="129"/>
      <c r="GT466" s="129"/>
      <c r="HD466" s="129"/>
      <c r="HN466" s="129"/>
      <c r="HX466" s="129"/>
      <c r="IH466" s="129"/>
      <c r="IR466" s="129"/>
      <c r="JB466" s="129"/>
    </row>
    <row xmlns:x14ac="http://schemas.microsoft.com/office/spreadsheetml/2009/9/ac" r="467" s="3" customFormat="true" x14ac:dyDescent="0.25">
      <c r="A467" s="386"/>
      <c r="B467" s="129"/>
      <c r="L467" s="129"/>
      <c r="V467" s="129"/>
      <c r="AF467" s="129"/>
      <c r="AP467" s="129"/>
      <c r="AZ467" s="129"/>
      <c r="BJ467" s="129"/>
      <c r="BT467" s="129"/>
      <c r="BU467" s="129"/>
      <c r="CD467" s="129"/>
      <c r="CE467" s="129"/>
      <c r="CN467" s="129"/>
      <c r="CX467" s="129"/>
      <c r="DH467" s="129"/>
      <c r="DR467" s="129"/>
      <c r="EB467" s="129"/>
      <c r="EL467" s="129"/>
      <c r="EV467" s="129"/>
      <c r="FF467" s="129"/>
      <c r="FP467" s="129"/>
      <c r="FZ467" s="129"/>
      <c r="GJ467" s="129"/>
      <c r="GT467" s="129"/>
      <c r="HD467" s="129"/>
      <c r="HN467" s="129"/>
      <c r="HX467" s="129"/>
      <c r="IH467" s="129"/>
      <c r="IR467" s="129"/>
      <c r="JB467" s="129"/>
    </row>
    <row xmlns:x14ac="http://schemas.microsoft.com/office/spreadsheetml/2009/9/ac" r="468" s="3" customFormat="true" x14ac:dyDescent="0.25">
      <c r="A468" s="386"/>
      <c r="B468" s="129"/>
      <c r="L468" s="129"/>
      <c r="V468" s="129"/>
      <c r="AF468" s="129"/>
      <c r="AP468" s="129"/>
      <c r="AZ468" s="129"/>
      <c r="BJ468" s="129"/>
      <c r="BT468" s="129"/>
      <c r="BU468" s="129"/>
      <c r="CD468" s="129"/>
      <c r="CE468" s="129"/>
      <c r="CN468" s="129"/>
      <c r="CX468" s="129"/>
      <c r="DH468" s="129"/>
      <c r="DR468" s="129"/>
      <c r="EB468" s="129"/>
      <c r="EL468" s="129"/>
      <c r="EV468" s="129"/>
      <c r="FF468" s="129"/>
      <c r="FP468" s="129"/>
      <c r="FZ468" s="129"/>
      <c r="GJ468" s="129"/>
      <c r="GT468" s="129"/>
      <c r="HD468" s="129"/>
      <c r="HN468" s="129"/>
      <c r="HX468" s="129"/>
      <c r="IH468" s="129"/>
      <c r="IR468" s="129"/>
      <c r="JB468" s="129"/>
    </row>
    <row xmlns:x14ac="http://schemas.microsoft.com/office/spreadsheetml/2009/9/ac" r="469" s="3" customFormat="true" x14ac:dyDescent="0.25">
      <c r="A469" s="386"/>
      <c r="B469" s="129"/>
      <c r="L469" s="129"/>
      <c r="V469" s="129"/>
      <c r="AF469" s="129"/>
      <c r="AP469" s="129"/>
      <c r="AZ469" s="129"/>
      <c r="BJ469" s="129"/>
      <c r="BT469" s="129"/>
      <c r="BU469" s="129"/>
      <c r="CD469" s="129"/>
      <c r="CE469" s="129"/>
      <c r="CN469" s="129"/>
      <c r="CX469" s="129"/>
      <c r="DH469" s="129"/>
      <c r="DR469" s="129"/>
      <c r="EB469" s="129"/>
      <c r="EL469" s="129"/>
      <c r="EV469" s="129"/>
      <c r="FF469" s="129"/>
      <c r="FP469" s="129"/>
      <c r="FZ469" s="129"/>
      <c r="GJ469" s="129"/>
      <c r="GT469" s="129"/>
      <c r="HD469" s="129"/>
      <c r="HN469" s="129"/>
      <c r="HX469" s="129"/>
      <c r="IH469" s="129"/>
      <c r="IR469" s="129"/>
      <c r="JB469" s="129"/>
    </row>
    <row xmlns:x14ac="http://schemas.microsoft.com/office/spreadsheetml/2009/9/ac" r="470" s="3" customFormat="true" x14ac:dyDescent="0.25">
      <c r="A470" s="386"/>
      <c r="B470" s="129"/>
      <c r="L470" s="129"/>
      <c r="V470" s="129"/>
      <c r="AF470" s="129"/>
      <c r="AP470" s="129"/>
      <c r="AZ470" s="129"/>
      <c r="BJ470" s="129"/>
      <c r="BT470" s="129"/>
      <c r="BU470" s="129"/>
      <c r="CD470" s="129"/>
      <c r="CE470" s="129"/>
      <c r="CN470" s="129"/>
      <c r="CX470" s="129"/>
      <c r="DH470" s="129"/>
      <c r="DR470" s="129"/>
      <c r="EB470" s="129"/>
      <c r="EL470" s="129"/>
      <c r="EV470" s="129"/>
      <c r="FF470" s="129"/>
      <c r="FP470" s="129"/>
      <c r="FZ470" s="129"/>
      <c r="GJ470" s="129"/>
      <c r="GT470" s="129"/>
      <c r="HD470" s="129"/>
      <c r="HN470" s="129"/>
      <c r="HX470" s="129"/>
      <c r="IH470" s="129"/>
      <c r="IR470" s="129"/>
      <c r="JB470" s="129"/>
    </row>
    <row xmlns:x14ac="http://schemas.microsoft.com/office/spreadsheetml/2009/9/ac" r="471" s="3" customFormat="true" x14ac:dyDescent="0.25">
      <c r="A471" s="386"/>
      <c r="B471" s="129"/>
      <c r="L471" s="129"/>
      <c r="V471" s="129"/>
      <c r="AF471" s="129"/>
      <c r="AP471" s="129"/>
      <c r="AZ471" s="129"/>
      <c r="BJ471" s="129"/>
      <c r="BT471" s="129"/>
      <c r="BU471" s="129"/>
      <c r="CD471" s="129"/>
      <c r="CE471" s="129"/>
      <c r="CN471" s="129"/>
      <c r="CX471" s="129"/>
      <c r="DH471" s="129"/>
      <c r="DR471" s="129"/>
      <c r="EB471" s="129"/>
      <c r="EL471" s="129"/>
      <c r="EV471" s="129"/>
      <c r="FF471" s="129"/>
      <c r="FP471" s="129"/>
      <c r="FZ471" s="129"/>
      <c r="GJ471" s="129"/>
      <c r="GT471" s="129"/>
      <c r="HD471" s="129"/>
      <c r="HN471" s="129"/>
      <c r="HX471" s="129"/>
      <c r="IH471" s="129"/>
      <c r="IR471" s="129"/>
      <c r="JB471" s="129"/>
    </row>
    <row xmlns:x14ac="http://schemas.microsoft.com/office/spreadsheetml/2009/9/ac" r="472" s="3" customFormat="true" x14ac:dyDescent="0.25">
      <c r="A472" s="386"/>
      <c r="B472" s="129"/>
      <c r="L472" s="129"/>
      <c r="V472" s="129"/>
      <c r="AF472" s="129"/>
      <c r="AP472" s="129"/>
      <c r="AZ472" s="129"/>
      <c r="BJ472" s="129"/>
      <c r="BT472" s="129"/>
      <c r="BU472" s="129"/>
      <c r="CD472" s="129"/>
      <c r="CE472" s="129"/>
      <c r="CN472" s="129"/>
      <c r="CX472" s="129"/>
      <c r="DH472" s="129"/>
      <c r="DR472" s="129"/>
      <c r="EB472" s="129"/>
      <c r="EL472" s="129"/>
      <c r="EV472" s="129"/>
      <c r="FF472" s="129"/>
      <c r="FP472" s="129"/>
      <c r="FZ472" s="129"/>
      <c r="GJ472" s="129"/>
      <c r="GT472" s="129"/>
      <c r="HD472" s="129"/>
      <c r="HN472" s="129"/>
      <c r="HX472" s="129"/>
      <c r="IH472" s="129"/>
      <c r="IR472" s="129"/>
      <c r="JB472" s="129"/>
    </row>
    <row xmlns:x14ac="http://schemas.microsoft.com/office/spreadsheetml/2009/9/ac" r="473" s="3" customFormat="true" x14ac:dyDescent="0.25">
      <c r="A473" s="386"/>
      <c r="B473" s="129"/>
      <c r="L473" s="129"/>
      <c r="V473" s="129"/>
      <c r="AF473" s="129"/>
      <c r="AP473" s="129"/>
      <c r="AZ473" s="129"/>
      <c r="BJ473" s="129"/>
      <c r="BT473" s="129"/>
      <c r="BU473" s="129"/>
      <c r="CD473" s="129"/>
      <c r="CE473" s="129"/>
      <c r="CN473" s="129"/>
      <c r="CX473" s="129"/>
      <c r="DH473" s="129"/>
      <c r="DR473" s="129"/>
      <c r="EB473" s="129"/>
      <c r="EL473" s="129"/>
      <c r="EV473" s="129"/>
      <c r="FF473" s="129"/>
      <c r="FP473" s="129"/>
      <c r="FZ473" s="129"/>
      <c r="GJ473" s="129"/>
      <c r="GT473" s="129"/>
      <c r="HD473" s="129"/>
      <c r="HN473" s="129"/>
      <c r="HX473" s="129"/>
      <c r="IH473" s="129"/>
      <c r="IR473" s="129"/>
      <c r="JB473" s="129"/>
    </row>
    <row xmlns:x14ac="http://schemas.microsoft.com/office/spreadsheetml/2009/9/ac" r="474" s="3" customFormat="true" x14ac:dyDescent="0.25">
      <c r="A474" s="386"/>
      <c r="B474" s="129"/>
      <c r="L474" s="129"/>
      <c r="V474" s="129"/>
      <c r="AF474" s="129"/>
      <c r="AP474" s="129"/>
      <c r="AZ474" s="129"/>
      <c r="BJ474" s="129"/>
      <c r="BT474" s="129"/>
      <c r="BU474" s="129"/>
      <c r="CD474" s="129"/>
      <c r="CE474" s="129"/>
      <c r="CN474" s="129"/>
      <c r="CX474" s="129"/>
      <c r="DH474" s="129"/>
      <c r="DR474" s="129"/>
      <c r="EB474" s="129"/>
      <c r="EL474" s="129"/>
      <c r="EV474" s="129"/>
      <c r="FF474" s="129"/>
      <c r="FP474" s="129"/>
      <c r="FZ474" s="129"/>
      <c r="GJ474" s="129"/>
      <c r="GT474" s="129"/>
      <c r="HD474" s="129"/>
      <c r="HN474" s="129"/>
      <c r="HX474" s="129"/>
      <c r="IH474" s="129"/>
      <c r="IR474" s="129"/>
      <c r="JB474" s="129"/>
    </row>
    <row xmlns:x14ac="http://schemas.microsoft.com/office/spreadsheetml/2009/9/ac" r="475" s="3" customFormat="true" x14ac:dyDescent="0.25">
      <c r="A475" s="386"/>
      <c r="B475" s="129"/>
      <c r="L475" s="129"/>
      <c r="V475" s="129"/>
      <c r="AF475" s="129"/>
      <c r="AP475" s="129"/>
      <c r="AZ475" s="129"/>
      <c r="BJ475" s="129"/>
      <c r="BT475" s="129"/>
      <c r="BU475" s="129"/>
      <c r="CD475" s="129"/>
      <c r="CE475" s="129"/>
      <c r="CN475" s="129"/>
      <c r="CX475" s="129"/>
      <c r="DH475" s="129"/>
      <c r="DR475" s="129"/>
      <c r="EB475" s="129"/>
      <c r="EL475" s="129"/>
      <c r="EV475" s="129"/>
      <c r="FF475" s="129"/>
      <c r="FP475" s="129"/>
      <c r="FZ475" s="129"/>
      <c r="GJ475" s="129"/>
      <c r="GT475" s="129"/>
      <c r="HD475" s="129"/>
      <c r="HN475" s="129"/>
      <c r="HX475" s="129"/>
      <c r="IH475" s="129"/>
      <c r="IR475" s="129"/>
      <c r="JB475" s="129"/>
    </row>
    <row xmlns:x14ac="http://schemas.microsoft.com/office/spreadsheetml/2009/9/ac" r="476" s="3" customFormat="true" x14ac:dyDescent="0.25">
      <c r="A476" s="386"/>
      <c r="B476" s="129"/>
      <c r="L476" s="129"/>
      <c r="V476" s="129"/>
      <c r="AF476" s="129"/>
      <c r="AP476" s="129"/>
      <c r="AZ476" s="129"/>
      <c r="BJ476" s="129"/>
      <c r="BT476" s="129"/>
      <c r="BU476" s="129"/>
      <c r="CD476" s="129"/>
      <c r="CE476" s="129"/>
      <c r="CN476" s="129"/>
      <c r="CX476" s="129"/>
      <c r="DH476" s="129"/>
      <c r="DR476" s="129"/>
      <c r="EB476" s="129"/>
      <c r="EL476" s="129"/>
      <c r="EV476" s="129"/>
      <c r="FF476" s="129"/>
      <c r="FP476" s="129"/>
      <c r="FZ476" s="129"/>
      <c r="GJ476" s="129"/>
      <c r="GT476" s="129"/>
      <c r="HD476" s="129"/>
      <c r="HN476" s="129"/>
      <c r="HX476" s="129"/>
      <c r="IH476" s="129"/>
      <c r="IR476" s="129"/>
      <c r="JB476" s="129"/>
    </row>
    <row xmlns:x14ac="http://schemas.microsoft.com/office/spreadsheetml/2009/9/ac" r="477" s="3" customFormat="true" x14ac:dyDescent="0.25">
      <c r="A477" s="386"/>
      <c r="B477" s="129"/>
      <c r="L477" s="129"/>
      <c r="V477" s="129"/>
      <c r="AF477" s="129"/>
      <c r="AP477" s="129"/>
      <c r="AZ477" s="129"/>
      <c r="BJ477" s="129"/>
      <c r="BT477" s="129"/>
      <c r="BU477" s="129"/>
      <c r="CD477" s="129"/>
      <c r="CE477" s="129"/>
      <c r="CN477" s="129"/>
      <c r="CX477" s="129"/>
      <c r="DH477" s="129"/>
      <c r="DR477" s="129"/>
      <c r="EB477" s="129"/>
      <c r="EL477" s="129"/>
      <c r="EV477" s="129"/>
      <c r="FF477" s="129"/>
      <c r="FP477" s="129"/>
      <c r="FZ477" s="129"/>
      <c r="GJ477" s="129"/>
      <c r="GT477" s="129"/>
      <c r="HD477" s="129"/>
      <c r="HN477" s="129"/>
      <c r="HX477" s="129"/>
      <c r="IH477" s="129"/>
      <c r="IR477" s="129"/>
      <c r="JB477" s="129"/>
    </row>
    <row xmlns:x14ac="http://schemas.microsoft.com/office/spreadsheetml/2009/9/ac" r="478" s="3" customFormat="true" x14ac:dyDescent="0.25">
      <c r="A478" s="386"/>
      <c r="B478" s="129"/>
      <c r="L478" s="129"/>
      <c r="V478" s="129"/>
      <c r="AF478" s="129"/>
      <c r="AP478" s="129"/>
      <c r="AZ478" s="129"/>
      <c r="BJ478" s="129"/>
      <c r="BT478" s="129"/>
      <c r="BU478" s="129"/>
      <c r="CD478" s="129"/>
      <c r="CE478" s="129"/>
      <c r="CN478" s="129"/>
      <c r="CX478" s="129"/>
      <c r="DH478" s="129"/>
      <c r="DR478" s="129"/>
      <c r="EB478" s="129"/>
      <c r="EL478" s="129"/>
      <c r="EV478" s="129"/>
      <c r="FF478" s="129"/>
      <c r="FP478" s="129"/>
      <c r="FZ478" s="129"/>
      <c r="GJ478" s="129"/>
      <c r="GT478" s="129"/>
      <c r="HD478" s="129"/>
      <c r="HN478" s="129"/>
      <c r="HX478" s="129"/>
      <c r="IH478" s="129"/>
      <c r="IR478" s="129"/>
      <c r="JB478" s="129"/>
    </row>
    <row xmlns:x14ac="http://schemas.microsoft.com/office/spreadsheetml/2009/9/ac" r="479" s="3" customFormat="true" x14ac:dyDescent="0.25">
      <c r="A479" s="386"/>
      <c r="B479" s="129"/>
      <c r="L479" s="129"/>
      <c r="V479" s="129"/>
      <c r="AF479" s="129"/>
      <c r="AP479" s="129"/>
      <c r="AZ479" s="129"/>
      <c r="BJ479" s="129"/>
      <c r="BT479" s="129"/>
      <c r="BU479" s="129"/>
      <c r="CD479" s="129"/>
      <c r="CE479" s="129"/>
      <c r="CN479" s="129"/>
      <c r="CX479" s="129"/>
      <c r="DH479" s="129"/>
      <c r="DR479" s="129"/>
      <c r="EB479" s="129"/>
      <c r="EL479" s="129"/>
      <c r="EV479" s="129"/>
      <c r="FF479" s="129"/>
      <c r="FP479" s="129"/>
      <c r="FZ479" s="129"/>
      <c r="GJ479" s="129"/>
      <c r="GT479" s="129"/>
      <c r="HD479" s="129"/>
      <c r="HN479" s="129"/>
      <c r="HX479" s="129"/>
      <c r="IH479" s="129"/>
      <c r="IR479" s="129"/>
      <c r="JB479" s="129"/>
    </row>
    <row xmlns:x14ac="http://schemas.microsoft.com/office/spreadsheetml/2009/9/ac" r="480" s="3" customFormat="true" x14ac:dyDescent="0.25">
      <c r="A480" s="386"/>
      <c r="B480" s="129"/>
      <c r="L480" s="129"/>
      <c r="V480" s="129"/>
      <c r="AF480" s="129"/>
      <c r="AP480" s="129"/>
      <c r="AZ480" s="129"/>
      <c r="BJ480" s="129"/>
      <c r="BT480" s="129"/>
      <c r="BU480" s="129"/>
      <c r="CD480" s="129"/>
      <c r="CE480" s="129"/>
      <c r="CN480" s="129"/>
      <c r="CX480" s="129"/>
      <c r="DH480" s="129"/>
      <c r="DR480" s="129"/>
      <c r="EB480" s="129"/>
      <c r="EL480" s="129"/>
      <c r="EV480" s="129"/>
      <c r="FF480" s="129"/>
      <c r="FP480" s="129"/>
      <c r="FZ480" s="129"/>
      <c r="GJ480" s="129"/>
      <c r="GT480" s="129"/>
      <c r="HD480" s="129"/>
      <c r="HN480" s="129"/>
      <c r="HX480" s="129"/>
      <c r="IH480" s="129"/>
      <c r="IR480" s="129"/>
      <c r="JB480" s="129"/>
    </row>
    <row xmlns:x14ac="http://schemas.microsoft.com/office/spreadsheetml/2009/9/ac" r="481" s="3" customFormat="true" x14ac:dyDescent="0.25">
      <c r="A481" s="386"/>
      <c r="B481" s="129"/>
      <c r="L481" s="129"/>
      <c r="V481" s="129"/>
      <c r="AF481" s="129"/>
      <c r="AP481" s="129"/>
      <c r="AZ481" s="129"/>
      <c r="BJ481" s="129"/>
      <c r="BT481" s="129"/>
      <c r="BU481" s="129"/>
      <c r="CD481" s="129"/>
      <c r="CE481" s="129"/>
      <c r="CN481" s="129"/>
      <c r="CX481" s="129"/>
      <c r="DH481" s="129"/>
      <c r="DR481" s="129"/>
      <c r="EB481" s="129"/>
      <c r="EL481" s="129"/>
      <c r="EV481" s="129"/>
      <c r="FF481" s="129"/>
      <c r="FP481" s="129"/>
      <c r="FZ481" s="129"/>
      <c r="GJ481" s="129"/>
      <c r="GT481" s="129"/>
      <c r="HD481" s="129"/>
      <c r="HN481" s="129"/>
      <c r="HX481" s="129"/>
      <c r="IH481" s="129"/>
      <c r="IR481" s="129"/>
      <c r="JB481" s="129"/>
    </row>
    <row xmlns:x14ac="http://schemas.microsoft.com/office/spreadsheetml/2009/9/ac" r="482" s="3" customFormat="true" x14ac:dyDescent="0.25">
      <c r="A482" s="386"/>
      <c r="B482" s="129"/>
      <c r="L482" s="129"/>
      <c r="V482" s="129"/>
      <c r="AF482" s="129"/>
      <c r="AP482" s="129"/>
      <c r="AZ482" s="129"/>
      <c r="BJ482" s="129"/>
      <c r="BT482" s="129"/>
      <c r="BU482" s="129"/>
      <c r="CD482" s="129"/>
      <c r="CE482" s="129"/>
      <c r="CN482" s="129"/>
      <c r="CX482" s="129"/>
      <c r="DH482" s="129"/>
      <c r="DR482" s="129"/>
      <c r="EB482" s="129"/>
      <c r="EL482" s="129"/>
      <c r="EV482" s="129"/>
      <c r="FF482" s="129"/>
      <c r="FP482" s="129"/>
      <c r="FZ482" s="129"/>
      <c r="GJ482" s="129"/>
      <c r="GT482" s="129"/>
      <c r="HD482" s="129"/>
      <c r="HN482" s="129"/>
      <c r="HX482" s="129"/>
      <c r="IH482" s="129"/>
      <c r="IR482" s="129"/>
      <c r="JB482" s="129"/>
    </row>
    <row xmlns:x14ac="http://schemas.microsoft.com/office/spreadsheetml/2009/9/ac" r="483" s="3" customFormat="true" x14ac:dyDescent="0.25">
      <c r="A483" s="386"/>
      <c r="B483" s="129"/>
      <c r="L483" s="129"/>
      <c r="V483" s="129"/>
      <c r="AF483" s="129"/>
      <c r="AP483" s="129"/>
      <c r="AZ483" s="129"/>
      <c r="BJ483" s="129"/>
      <c r="BT483" s="129"/>
      <c r="BU483" s="129"/>
      <c r="CD483" s="129"/>
      <c r="CE483" s="129"/>
      <c r="CN483" s="129"/>
      <c r="CX483" s="129"/>
      <c r="DH483" s="129"/>
      <c r="DR483" s="129"/>
      <c r="EB483" s="129"/>
      <c r="EL483" s="129"/>
      <c r="EV483" s="129"/>
      <c r="FF483" s="129"/>
      <c r="FP483" s="129"/>
      <c r="FZ483" s="129"/>
      <c r="GJ483" s="129"/>
      <c r="GT483" s="129"/>
      <c r="HD483" s="129"/>
      <c r="HN483" s="129"/>
      <c r="HX483" s="129"/>
      <c r="IH483" s="129"/>
      <c r="IR483" s="129"/>
      <c r="JB483" s="129"/>
    </row>
    <row xmlns:x14ac="http://schemas.microsoft.com/office/spreadsheetml/2009/9/ac" r="484" s="3" customFormat="true" x14ac:dyDescent="0.25">
      <c r="A484" s="386"/>
      <c r="B484" s="129"/>
      <c r="L484" s="129"/>
      <c r="V484" s="129"/>
      <c r="AF484" s="129"/>
      <c r="AP484" s="129"/>
      <c r="AZ484" s="129"/>
      <c r="BJ484" s="129"/>
      <c r="BT484" s="129"/>
      <c r="BU484" s="129"/>
      <c r="CD484" s="129"/>
      <c r="CE484" s="129"/>
      <c r="CN484" s="129"/>
      <c r="CX484" s="129"/>
      <c r="DH484" s="129"/>
      <c r="DR484" s="129"/>
      <c r="EB484" s="129"/>
      <c r="EL484" s="129"/>
      <c r="EV484" s="129"/>
      <c r="FF484" s="129"/>
      <c r="FP484" s="129"/>
      <c r="FZ484" s="129"/>
      <c r="GJ484" s="129"/>
      <c r="GT484" s="129"/>
      <c r="HD484" s="129"/>
      <c r="HN484" s="129"/>
      <c r="HX484" s="129"/>
      <c r="IH484" s="129"/>
      <c r="IR484" s="129"/>
      <c r="JB484" s="129"/>
    </row>
    <row xmlns:x14ac="http://schemas.microsoft.com/office/spreadsheetml/2009/9/ac" r="485" s="3" customFormat="true" x14ac:dyDescent="0.25">
      <c r="A485" s="386"/>
      <c r="B485" s="129"/>
      <c r="L485" s="129"/>
      <c r="V485" s="129"/>
      <c r="AF485" s="129"/>
      <c r="AP485" s="129"/>
      <c r="AZ485" s="129"/>
      <c r="BJ485" s="129"/>
      <c r="BT485" s="129"/>
      <c r="BU485" s="129"/>
      <c r="CD485" s="129"/>
      <c r="CE485" s="129"/>
      <c r="CN485" s="129"/>
      <c r="CX485" s="129"/>
      <c r="DH485" s="129"/>
      <c r="DR485" s="129"/>
      <c r="EB485" s="129"/>
      <c r="EL485" s="129"/>
      <c r="EV485" s="129"/>
      <c r="FF485" s="129"/>
      <c r="FP485" s="129"/>
      <c r="FZ485" s="129"/>
      <c r="GJ485" s="129"/>
      <c r="GT485" s="129"/>
      <c r="HD485" s="129"/>
      <c r="HN485" s="129"/>
      <c r="HX485" s="129"/>
      <c r="IH485" s="129"/>
      <c r="IR485" s="129"/>
      <c r="JB485" s="129"/>
    </row>
    <row xmlns:x14ac="http://schemas.microsoft.com/office/spreadsheetml/2009/9/ac" r="486" s="3" customFormat="true" x14ac:dyDescent="0.25">
      <c r="A486" s="386"/>
      <c r="B486" s="129"/>
      <c r="L486" s="129"/>
      <c r="V486" s="129"/>
      <c r="AF486" s="129"/>
      <c r="AP486" s="129"/>
      <c r="AZ486" s="129"/>
      <c r="BJ486" s="129"/>
      <c r="BT486" s="129"/>
      <c r="BU486" s="129"/>
      <c r="CD486" s="129"/>
      <c r="CE486" s="129"/>
      <c r="CN486" s="129"/>
      <c r="CX486" s="129"/>
      <c r="DH486" s="129"/>
      <c r="DR486" s="129"/>
      <c r="EB486" s="129"/>
      <c r="EL486" s="129"/>
      <c r="EV486" s="129"/>
      <c r="FF486" s="129"/>
      <c r="FP486" s="129"/>
      <c r="FZ486" s="129"/>
      <c r="GJ486" s="129"/>
      <c r="GT486" s="129"/>
      <c r="HD486" s="129"/>
      <c r="HN486" s="129"/>
      <c r="HX486" s="129"/>
      <c r="IH486" s="129"/>
      <c r="IR486" s="129"/>
      <c r="JB486" s="129"/>
    </row>
    <row xmlns:x14ac="http://schemas.microsoft.com/office/spreadsheetml/2009/9/ac" r="487" s="3" customFormat="true" x14ac:dyDescent="0.25">
      <c r="A487" s="386"/>
      <c r="B487" s="129"/>
      <c r="L487" s="129"/>
      <c r="V487" s="129"/>
      <c r="AF487" s="129"/>
      <c r="AP487" s="129"/>
      <c r="AZ487" s="129"/>
      <c r="BJ487" s="129"/>
      <c r="BT487" s="129"/>
      <c r="BU487" s="129"/>
      <c r="CD487" s="129"/>
      <c r="CE487" s="129"/>
      <c r="CN487" s="129"/>
      <c r="CX487" s="129"/>
      <c r="DH487" s="129"/>
      <c r="DR487" s="129"/>
      <c r="EB487" s="129"/>
      <c r="EL487" s="129"/>
      <c r="EV487" s="129"/>
      <c r="FF487" s="129"/>
      <c r="FP487" s="129"/>
      <c r="FZ487" s="129"/>
      <c r="GJ487" s="129"/>
      <c r="GT487" s="129"/>
      <c r="HD487" s="129"/>
      <c r="HN487" s="129"/>
      <c r="HX487" s="129"/>
      <c r="IH487" s="129"/>
      <c r="IR487" s="129"/>
      <c r="JB487" s="129"/>
    </row>
    <row xmlns:x14ac="http://schemas.microsoft.com/office/spreadsheetml/2009/9/ac" r="488" s="3" customFormat="true" x14ac:dyDescent="0.25">
      <c r="A488" s="386"/>
      <c r="B488" s="129"/>
      <c r="L488" s="129"/>
      <c r="V488" s="129"/>
      <c r="AF488" s="129"/>
      <c r="AP488" s="129"/>
      <c r="AZ488" s="129"/>
      <c r="BJ488" s="129"/>
      <c r="BT488" s="129"/>
      <c r="BU488" s="129"/>
      <c r="CD488" s="129"/>
      <c r="CE488" s="129"/>
      <c r="CN488" s="129"/>
      <c r="CX488" s="129"/>
      <c r="DH488" s="129"/>
      <c r="DR488" s="129"/>
      <c r="EB488" s="129"/>
      <c r="EL488" s="129"/>
      <c r="EV488" s="129"/>
      <c r="FF488" s="129"/>
      <c r="FP488" s="129"/>
      <c r="FZ488" s="129"/>
      <c r="GJ488" s="129"/>
      <c r="GT488" s="129"/>
      <c r="HD488" s="129"/>
      <c r="HN488" s="129"/>
      <c r="HX488" s="129"/>
      <c r="IH488" s="129"/>
      <c r="IR488" s="129"/>
      <c r="JB488" s="129"/>
    </row>
    <row xmlns:x14ac="http://schemas.microsoft.com/office/spreadsheetml/2009/9/ac" r="489" s="3" customFormat="true" x14ac:dyDescent="0.25">
      <c r="A489" s="386"/>
      <c r="B489" s="129"/>
      <c r="L489" s="129"/>
      <c r="V489" s="129"/>
      <c r="AF489" s="129"/>
      <c r="AP489" s="129"/>
      <c r="AZ489" s="129"/>
      <c r="BJ489" s="129"/>
      <c r="BT489" s="129"/>
      <c r="BU489" s="129"/>
      <c r="CD489" s="129"/>
      <c r="CE489" s="129"/>
      <c r="CN489" s="129"/>
      <c r="CX489" s="129"/>
      <c r="DH489" s="129"/>
      <c r="DR489" s="129"/>
      <c r="EB489" s="129"/>
      <c r="EL489" s="129"/>
      <c r="EV489" s="129"/>
      <c r="FF489" s="129"/>
      <c r="FP489" s="129"/>
      <c r="FZ489" s="129"/>
      <c r="GJ489" s="129"/>
      <c r="GT489" s="129"/>
      <c r="HD489" s="129"/>
      <c r="HN489" s="129"/>
      <c r="HX489" s="129"/>
      <c r="IH489" s="129"/>
      <c r="IR489" s="129"/>
      <c r="JB489" s="129"/>
    </row>
    <row xmlns:x14ac="http://schemas.microsoft.com/office/spreadsheetml/2009/9/ac" r="490" s="3" customFormat="true" x14ac:dyDescent="0.25">
      <c r="A490" s="386"/>
      <c r="B490" s="129"/>
      <c r="L490" s="129"/>
      <c r="V490" s="129"/>
      <c r="AF490" s="129"/>
      <c r="AP490" s="129"/>
      <c r="AZ490" s="129"/>
      <c r="BJ490" s="129"/>
      <c r="BT490" s="129"/>
      <c r="BU490" s="129"/>
      <c r="CD490" s="129"/>
      <c r="CE490" s="129"/>
      <c r="CN490" s="129"/>
      <c r="CX490" s="129"/>
      <c r="DH490" s="129"/>
      <c r="DR490" s="129"/>
      <c r="EB490" s="129"/>
      <c r="EL490" s="129"/>
      <c r="EV490" s="129"/>
      <c r="FF490" s="129"/>
      <c r="FP490" s="129"/>
      <c r="FZ490" s="129"/>
      <c r="GJ490" s="129"/>
      <c r="GT490" s="129"/>
      <c r="HD490" s="129"/>
      <c r="HN490" s="129"/>
      <c r="HX490" s="129"/>
      <c r="IH490" s="129"/>
      <c r="IR490" s="129"/>
      <c r="JB490" s="129"/>
    </row>
    <row xmlns:x14ac="http://schemas.microsoft.com/office/spreadsheetml/2009/9/ac" r="491" s="3" customFormat="true" x14ac:dyDescent="0.25">
      <c r="A491" s="386"/>
      <c r="B491" s="129"/>
      <c r="L491" s="129"/>
      <c r="V491" s="129"/>
      <c r="AF491" s="129"/>
      <c r="AP491" s="129"/>
      <c r="AZ491" s="129"/>
      <c r="BJ491" s="129"/>
      <c r="BT491" s="129"/>
      <c r="BU491" s="129"/>
      <c r="CD491" s="129"/>
      <c r="CE491" s="129"/>
      <c r="CN491" s="129"/>
      <c r="CX491" s="129"/>
      <c r="DH491" s="129"/>
      <c r="DR491" s="129"/>
      <c r="EB491" s="129"/>
      <c r="EL491" s="129"/>
      <c r="EV491" s="129"/>
      <c r="FF491" s="129"/>
      <c r="FP491" s="129"/>
      <c r="FZ491" s="129"/>
      <c r="GJ491" s="129"/>
      <c r="GT491" s="129"/>
      <c r="HD491" s="129"/>
      <c r="HN491" s="129"/>
      <c r="HX491" s="129"/>
      <c r="IH491" s="129"/>
      <c r="IR491" s="129"/>
      <c r="JB491" s="129"/>
    </row>
    <row xmlns:x14ac="http://schemas.microsoft.com/office/spreadsheetml/2009/9/ac" r="492" s="3" customFormat="true" x14ac:dyDescent="0.25">
      <c r="A492" s="386"/>
      <c r="B492" s="129"/>
      <c r="L492" s="129"/>
      <c r="V492" s="129"/>
      <c r="AF492" s="129"/>
      <c r="AP492" s="129"/>
      <c r="AZ492" s="129"/>
      <c r="BJ492" s="129"/>
      <c r="BT492" s="129"/>
      <c r="BU492" s="129"/>
      <c r="CD492" s="129"/>
      <c r="CE492" s="129"/>
      <c r="CN492" s="129"/>
      <c r="CX492" s="129"/>
      <c r="DH492" s="129"/>
      <c r="DR492" s="129"/>
      <c r="EB492" s="129"/>
      <c r="EL492" s="129"/>
      <c r="EV492" s="129"/>
      <c r="FF492" s="129"/>
      <c r="FP492" s="129"/>
      <c r="FZ492" s="129"/>
      <c r="GJ492" s="129"/>
      <c r="GT492" s="129"/>
      <c r="HD492" s="129"/>
      <c r="HN492" s="129"/>
      <c r="HX492" s="129"/>
      <c r="IH492" s="129"/>
      <c r="IR492" s="129"/>
      <c r="JB492" s="129"/>
    </row>
    <row xmlns:x14ac="http://schemas.microsoft.com/office/spreadsheetml/2009/9/ac" r="493" s="3" customFormat="true" x14ac:dyDescent="0.25">
      <c r="A493" s="386"/>
      <c r="B493" s="129"/>
      <c r="L493" s="129"/>
      <c r="V493" s="129"/>
      <c r="AF493" s="129"/>
      <c r="AP493" s="129"/>
      <c r="AZ493" s="129"/>
      <c r="BJ493" s="129"/>
      <c r="BT493" s="129"/>
      <c r="BU493" s="129"/>
      <c r="CD493" s="129"/>
      <c r="CE493" s="129"/>
      <c r="CN493" s="129"/>
      <c r="CX493" s="129"/>
      <c r="DH493" s="129"/>
      <c r="DR493" s="129"/>
      <c r="EB493" s="129"/>
      <c r="EL493" s="129"/>
      <c r="EV493" s="129"/>
      <c r="FF493" s="129"/>
      <c r="FP493" s="129"/>
      <c r="FZ493" s="129"/>
      <c r="GJ493" s="129"/>
      <c r="GT493" s="129"/>
      <c r="HD493" s="129"/>
      <c r="HN493" s="129"/>
      <c r="HX493" s="129"/>
      <c r="IH493" s="129"/>
      <c r="IR493" s="129"/>
      <c r="JB493" s="129"/>
    </row>
    <row xmlns:x14ac="http://schemas.microsoft.com/office/spreadsheetml/2009/9/ac" r="494" s="3" customFormat="true" x14ac:dyDescent="0.25">
      <c r="A494" s="386"/>
      <c r="B494" s="129"/>
      <c r="L494" s="129"/>
      <c r="V494" s="129"/>
      <c r="AF494" s="129"/>
      <c r="AP494" s="129"/>
      <c r="AZ494" s="129"/>
      <c r="BJ494" s="129"/>
      <c r="BT494" s="129"/>
      <c r="BU494" s="129"/>
      <c r="CD494" s="129"/>
      <c r="CE494" s="129"/>
      <c r="CN494" s="129"/>
      <c r="CX494" s="129"/>
      <c r="DH494" s="129"/>
      <c r="DR494" s="129"/>
      <c r="EB494" s="129"/>
      <c r="EL494" s="129"/>
      <c r="EV494" s="129"/>
      <c r="FF494" s="129"/>
      <c r="FP494" s="129"/>
      <c r="FZ494" s="129"/>
      <c r="GJ494" s="129"/>
      <c r="GT494" s="129"/>
      <c r="HD494" s="129"/>
      <c r="HN494" s="129"/>
      <c r="HX494" s="129"/>
      <c r="IH494" s="129"/>
      <c r="IR494" s="129"/>
      <c r="JB494" s="129"/>
    </row>
    <row xmlns:x14ac="http://schemas.microsoft.com/office/spreadsheetml/2009/9/ac" r="495" s="3" customFormat="true" x14ac:dyDescent="0.25">
      <c r="A495" s="386"/>
      <c r="B495" s="129"/>
      <c r="L495" s="129"/>
      <c r="V495" s="129"/>
      <c r="AF495" s="129"/>
      <c r="AP495" s="129"/>
      <c r="AZ495" s="129"/>
      <c r="BJ495" s="129"/>
      <c r="BT495" s="129"/>
      <c r="BU495" s="129"/>
      <c r="CD495" s="129"/>
      <c r="CE495" s="129"/>
      <c r="CN495" s="129"/>
      <c r="CX495" s="129"/>
      <c r="DH495" s="129"/>
      <c r="DR495" s="129"/>
      <c r="EB495" s="129"/>
      <c r="EL495" s="129"/>
      <c r="EV495" s="129"/>
      <c r="FF495" s="129"/>
      <c r="FP495" s="129"/>
      <c r="FZ495" s="129"/>
      <c r="GJ495" s="129"/>
      <c r="GT495" s="129"/>
      <c r="HD495" s="129"/>
      <c r="HN495" s="129"/>
      <c r="HX495" s="129"/>
      <c r="IH495" s="129"/>
      <c r="IR495" s="129"/>
      <c r="JB495" s="129"/>
    </row>
    <row xmlns:x14ac="http://schemas.microsoft.com/office/spreadsheetml/2009/9/ac" r="496" s="3" customFormat="true" x14ac:dyDescent="0.25">
      <c r="A496" s="386"/>
      <c r="B496" s="129"/>
      <c r="L496" s="129"/>
      <c r="V496" s="129"/>
      <c r="AF496" s="129"/>
      <c r="AP496" s="129"/>
      <c r="AZ496" s="129"/>
      <c r="BJ496" s="129"/>
      <c r="BT496" s="129"/>
      <c r="BU496" s="129"/>
      <c r="CD496" s="129"/>
      <c r="CE496" s="129"/>
      <c r="CN496" s="129"/>
      <c r="CX496" s="129"/>
      <c r="DH496" s="129"/>
      <c r="DR496" s="129"/>
      <c r="EB496" s="129"/>
      <c r="EL496" s="129"/>
      <c r="EV496" s="129"/>
      <c r="FF496" s="129"/>
      <c r="FP496" s="129"/>
      <c r="FZ496" s="129"/>
      <c r="GJ496" s="129"/>
      <c r="GT496" s="129"/>
      <c r="HD496" s="129"/>
      <c r="HN496" s="129"/>
      <c r="HX496" s="129"/>
      <c r="IH496" s="129"/>
      <c r="IR496" s="129"/>
      <c r="JB496" s="129"/>
    </row>
    <row xmlns:x14ac="http://schemas.microsoft.com/office/spreadsheetml/2009/9/ac" r="497" s="3" customFormat="true" x14ac:dyDescent="0.25">
      <c r="A497" s="386"/>
      <c r="B497" s="129"/>
      <c r="L497" s="129"/>
      <c r="V497" s="129"/>
      <c r="AF497" s="129"/>
      <c r="AP497" s="129"/>
      <c r="AZ497" s="129"/>
      <c r="BJ497" s="129"/>
      <c r="BT497" s="129"/>
      <c r="BU497" s="129"/>
      <c r="CD497" s="129"/>
      <c r="CE497" s="129"/>
      <c r="CN497" s="129"/>
      <c r="CX497" s="129"/>
      <c r="DH497" s="129"/>
      <c r="DR497" s="129"/>
      <c r="EB497" s="129"/>
      <c r="EL497" s="129"/>
      <c r="EV497" s="129"/>
      <c r="FF497" s="129"/>
      <c r="FP497" s="129"/>
      <c r="FZ497" s="129"/>
      <c r="GJ497" s="129"/>
      <c r="GT497" s="129"/>
      <c r="HD497" s="129"/>
      <c r="HN497" s="129"/>
      <c r="HX497" s="129"/>
      <c r="IH497" s="129"/>
      <c r="IR497" s="129"/>
      <c r="JB497" s="129"/>
    </row>
    <row xmlns:x14ac="http://schemas.microsoft.com/office/spreadsheetml/2009/9/ac" r="498" s="3" customFormat="true" x14ac:dyDescent="0.25">
      <c r="A498" s="386"/>
      <c r="B498" s="129"/>
      <c r="L498" s="129"/>
      <c r="V498" s="129"/>
      <c r="AF498" s="129"/>
      <c r="AP498" s="129"/>
      <c r="AZ498" s="129"/>
      <c r="BJ498" s="129"/>
      <c r="BT498" s="129"/>
      <c r="BU498" s="129"/>
      <c r="CD498" s="129"/>
      <c r="CE498" s="129"/>
      <c r="CN498" s="129"/>
      <c r="CX498" s="129"/>
      <c r="DH498" s="129"/>
      <c r="DR498" s="129"/>
      <c r="EB498" s="129"/>
      <c r="EL498" s="129"/>
      <c r="EV498" s="129"/>
      <c r="FF498" s="129"/>
      <c r="FP498" s="129"/>
      <c r="FZ498" s="129"/>
      <c r="GJ498" s="129"/>
      <c r="GT498" s="129"/>
      <c r="HD498" s="129"/>
      <c r="HN498" s="129"/>
      <c r="HX498" s="129"/>
      <c r="IH498" s="129"/>
      <c r="IR498" s="129"/>
      <c r="JB498" s="129"/>
    </row>
    <row xmlns:x14ac="http://schemas.microsoft.com/office/spreadsheetml/2009/9/ac" r="499" s="3" customFormat="true" x14ac:dyDescent="0.25">
      <c r="A499" s="386"/>
      <c r="B499" s="129"/>
      <c r="L499" s="129"/>
      <c r="V499" s="129"/>
      <c r="AF499" s="129"/>
      <c r="AP499" s="129"/>
      <c r="AZ499" s="129"/>
      <c r="BJ499" s="129"/>
      <c r="BT499" s="129"/>
      <c r="BU499" s="129"/>
      <c r="CD499" s="129"/>
      <c r="CE499" s="129"/>
      <c r="CN499" s="129"/>
      <c r="CX499" s="129"/>
      <c r="DH499" s="129"/>
      <c r="DR499" s="129"/>
      <c r="EB499" s="129"/>
      <c r="EL499" s="129"/>
      <c r="EV499" s="129"/>
      <c r="FF499" s="129"/>
      <c r="FP499" s="129"/>
      <c r="FZ499" s="129"/>
      <c r="GJ499" s="129"/>
      <c r="GT499" s="129"/>
      <c r="HD499" s="129"/>
      <c r="HN499" s="129"/>
      <c r="HX499" s="129"/>
      <c r="IH499" s="129"/>
      <c r="IR499" s="129"/>
      <c r="JB499" s="129"/>
    </row>
    <row xmlns:x14ac="http://schemas.microsoft.com/office/spreadsheetml/2009/9/ac" r="500" s="3" customFormat="true" x14ac:dyDescent="0.25">
      <c r="A500" s="386"/>
      <c r="B500" s="129"/>
      <c r="L500" s="129"/>
      <c r="V500" s="129"/>
      <c r="AF500" s="129"/>
      <c r="AP500" s="129"/>
      <c r="AZ500" s="129"/>
      <c r="BJ500" s="129"/>
      <c r="BT500" s="129"/>
      <c r="BU500" s="129"/>
      <c r="CD500" s="129"/>
      <c r="CE500" s="129"/>
      <c r="CN500" s="129"/>
      <c r="CX500" s="129"/>
      <c r="DH500" s="129"/>
      <c r="DR500" s="129"/>
      <c r="EB500" s="129"/>
      <c r="EL500" s="129"/>
      <c r="EV500" s="129"/>
      <c r="FF500" s="129"/>
      <c r="FP500" s="129"/>
      <c r="FZ500" s="129"/>
      <c r="GJ500" s="129"/>
      <c r="GT500" s="129"/>
      <c r="HD500" s="129"/>
      <c r="HN500" s="129"/>
      <c r="HX500" s="129"/>
      <c r="IH500" s="129"/>
      <c r="IR500" s="129"/>
      <c r="JB500" s="129"/>
    </row>
    <row xmlns:x14ac="http://schemas.microsoft.com/office/spreadsheetml/2009/9/ac" r="501" s="3" customFormat="true" x14ac:dyDescent="0.25">
      <c r="A501" s="386"/>
      <c r="B501" s="129"/>
      <c r="L501" s="129"/>
      <c r="V501" s="129"/>
      <c r="AF501" s="129"/>
      <c r="AP501" s="129"/>
      <c r="AZ501" s="129"/>
      <c r="BJ501" s="129"/>
      <c r="BT501" s="129"/>
      <c r="BU501" s="129"/>
      <c r="CD501" s="129"/>
      <c r="CE501" s="129"/>
      <c r="CN501" s="129"/>
      <c r="CX501" s="129"/>
      <c r="DH501" s="129"/>
      <c r="DR501" s="129"/>
      <c r="EB501" s="129"/>
      <c r="EL501" s="129"/>
      <c r="EV501" s="129"/>
      <c r="FF501" s="129"/>
      <c r="FP501" s="129"/>
      <c r="FZ501" s="129"/>
      <c r="GJ501" s="129"/>
      <c r="GT501" s="129"/>
      <c r="HD501" s="129"/>
      <c r="HN501" s="129"/>
      <c r="HX501" s="129"/>
      <c r="IH501" s="129"/>
      <c r="IR501" s="129"/>
      <c r="JB501" s="129"/>
    </row>
    <row xmlns:x14ac="http://schemas.microsoft.com/office/spreadsheetml/2009/9/ac" r="502" s="3" customFormat="true" x14ac:dyDescent="0.25">
      <c r="A502" s="386"/>
      <c r="B502" s="129"/>
      <c r="L502" s="129"/>
      <c r="V502" s="129"/>
      <c r="AF502" s="129"/>
      <c r="AP502" s="129"/>
      <c r="AZ502" s="129"/>
      <c r="BJ502" s="129"/>
      <c r="BT502" s="129"/>
      <c r="BU502" s="129"/>
      <c r="CD502" s="129"/>
      <c r="CE502" s="129"/>
      <c r="CN502" s="129"/>
      <c r="CX502" s="129"/>
      <c r="DH502" s="129"/>
      <c r="DR502" s="129"/>
      <c r="EB502" s="129"/>
      <c r="EL502" s="129"/>
      <c r="EV502" s="129"/>
      <c r="FF502" s="129"/>
      <c r="FP502" s="129"/>
      <c r="FZ502" s="129"/>
      <c r="GJ502" s="129"/>
      <c r="GT502" s="129"/>
      <c r="HD502" s="129"/>
      <c r="HN502" s="129"/>
      <c r="HX502" s="129"/>
      <c r="IH502" s="129"/>
      <c r="IR502" s="129"/>
      <c r="JB502" s="129"/>
    </row>
    <row xmlns:x14ac="http://schemas.microsoft.com/office/spreadsheetml/2009/9/ac" r="503" s="3" customFormat="true" x14ac:dyDescent="0.25">
      <c r="A503" s="386"/>
      <c r="B503" s="129"/>
      <c r="L503" s="129"/>
      <c r="V503" s="129"/>
      <c r="AF503" s="129"/>
      <c r="AP503" s="129"/>
      <c r="AZ503" s="129"/>
      <c r="BJ503" s="129"/>
      <c r="BT503" s="129"/>
      <c r="BU503" s="129"/>
      <c r="CD503" s="129"/>
      <c r="CE503" s="129"/>
      <c r="CN503" s="129"/>
      <c r="CX503" s="129"/>
      <c r="DH503" s="129"/>
      <c r="DR503" s="129"/>
      <c r="EB503" s="129"/>
      <c r="EL503" s="129"/>
      <c r="EV503" s="129"/>
      <c r="FF503" s="129"/>
      <c r="FP503" s="129"/>
      <c r="FZ503" s="129"/>
      <c r="GJ503" s="129"/>
      <c r="GT503" s="129"/>
      <c r="HD503" s="129"/>
      <c r="HN503" s="129"/>
      <c r="HX503" s="129"/>
      <c r="IH503" s="129"/>
      <c r="IR503" s="129"/>
      <c r="JB503" s="129"/>
    </row>
    <row xmlns:x14ac="http://schemas.microsoft.com/office/spreadsheetml/2009/9/ac" r="504" s="3" customFormat="true" x14ac:dyDescent="0.25">
      <c r="A504" s="386"/>
      <c r="B504" s="129"/>
      <c r="L504" s="129"/>
      <c r="V504" s="129"/>
      <c r="AF504" s="129"/>
      <c r="AP504" s="129"/>
      <c r="AZ504" s="129"/>
      <c r="BJ504" s="129"/>
      <c r="BT504" s="129"/>
      <c r="BU504" s="129"/>
      <c r="CD504" s="129"/>
      <c r="CE504" s="129"/>
      <c r="CN504" s="129"/>
      <c r="CX504" s="129"/>
      <c r="DH504" s="129"/>
      <c r="DR504" s="129"/>
      <c r="EB504" s="129"/>
      <c r="EL504" s="129"/>
      <c r="EV504" s="129"/>
      <c r="FF504" s="129"/>
      <c r="FP504" s="129"/>
      <c r="FZ504" s="129"/>
      <c r="GJ504" s="129"/>
      <c r="GT504" s="129"/>
      <c r="HD504" s="129"/>
      <c r="HN504" s="129"/>
      <c r="HX504" s="129"/>
      <c r="IH504" s="129"/>
      <c r="IR504" s="129"/>
      <c r="JB504" s="129"/>
    </row>
    <row xmlns:x14ac="http://schemas.microsoft.com/office/spreadsheetml/2009/9/ac" r="505" s="3" customFormat="true" x14ac:dyDescent="0.25">
      <c r="A505" s="386"/>
      <c r="B505" s="129"/>
      <c r="L505" s="129"/>
      <c r="V505" s="129"/>
      <c r="AF505" s="129"/>
      <c r="AP505" s="129"/>
      <c r="AZ505" s="129"/>
      <c r="BJ505" s="129"/>
      <c r="BT505" s="129"/>
      <c r="BU505" s="129"/>
      <c r="CD505" s="129"/>
      <c r="CE505" s="129"/>
      <c r="CN505" s="129"/>
      <c r="CX505" s="129"/>
      <c r="DH505" s="129"/>
      <c r="DR505" s="129"/>
      <c r="EB505" s="129"/>
      <c r="EL505" s="129"/>
      <c r="EV505" s="129"/>
      <c r="FF505" s="129"/>
      <c r="FP505" s="129"/>
      <c r="FZ505" s="129"/>
      <c r="GJ505" s="129"/>
      <c r="GT505" s="129"/>
      <c r="HD505" s="129"/>
      <c r="HN505" s="129"/>
      <c r="HX505" s="129"/>
      <c r="IH505" s="129"/>
      <c r="IR505" s="129"/>
      <c r="JB505" s="129"/>
    </row>
    <row xmlns:x14ac="http://schemas.microsoft.com/office/spreadsheetml/2009/9/ac" r="506" s="3" customFormat="true" x14ac:dyDescent="0.25">
      <c r="A506" s="386"/>
      <c r="B506" s="129"/>
      <c r="L506" s="129"/>
      <c r="V506" s="129"/>
      <c r="AF506" s="129"/>
      <c r="AP506" s="129"/>
      <c r="AZ506" s="129"/>
      <c r="BJ506" s="129"/>
      <c r="BT506" s="129"/>
      <c r="BU506" s="129"/>
      <c r="CD506" s="129"/>
      <c r="CE506" s="129"/>
      <c r="CN506" s="129"/>
      <c r="CX506" s="129"/>
      <c r="DH506" s="129"/>
      <c r="DR506" s="129"/>
      <c r="EB506" s="129"/>
      <c r="EL506" s="129"/>
      <c r="EV506" s="129"/>
      <c r="FF506" s="129"/>
      <c r="FP506" s="129"/>
      <c r="FZ506" s="129"/>
      <c r="GJ506" s="129"/>
      <c r="GT506" s="129"/>
      <c r="HD506" s="129"/>
      <c r="HN506" s="129"/>
      <c r="HX506" s="129"/>
      <c r="IH506" s="129"/>
      <c r="IR506" s="129"/>
      <c r="JB506" s="129"/>
    </row>
    <row xmlns:x14ac="http://schemas.microsoft.com/office/spreadsheetml/2009/9/ac" r="507" s="3" customFormat="true" x14ac:dyDescent="0.25">
      <c r="A507" s="386"/>
      <c r="B507" s="129"/>
      <c r="L507" s="129"/>
      <c r="V507" s="129"/>
      <c r="AF507" s="129"/>
      <c r="AP507" s="129"/>
      <c r="AZ507" s="129"/>
      <c r="BJ507" s="129"/>
      <c r="BT507" s="129"/>
      <c r="BU507" s="129"/>
      <c r="CD507" s="129"/>
      <c r="CE507" s="129"/>
      <c r="CN507" s="129"/>
      <c r="CX507" s="129"/>
      <c r="DH507" s="129"/>
      <c r="DR507" s="129"/>
      <c r="EB507" s="129"/>
      <c r="EL507" s="129"/>
      <c r="EV507" s="129"/>
      <c r="FF507" s="129"/>
      <c r="FP507" s="129"/>
      <c r="FZ507" s="129"/>
      <c r="GJ507" s="129"/>
      <c r="GT507" s="129"/>
      <c r="HD507" s="129"/>
      <c r="HN507" s="129"/>
      <c r="HX507" s="129"/>
      <c r="IH507" s="129"/>
      <c r="IR507" s="129"/>
      <c r="JB507" s="129"/>
    </row>
    <row xmlns:x14ac="http://schemas.microsoft.com/office/spreadsheetml/2009/9/ac" r="508" s="3" customFormat="true" x14ac:dyDescent="0.25">
      <c r="A508" s="386"/>
      <c r="B508" s="129"/>
      <c r="L508" s="129"/>
      <c r="V508" s="129"/>
      <c r="AF508" s="129"/>
      <c r="AP508" s="129"/>
      <c r="AZ508" s="129"/>
      <c r="BJ508" s="129"/>
      <c r="BT508" s="129"/>
      <c r="BU508" s="129"/>
      <c r="CD508" s="129"/>
      <c r="CE508" s="129"/>
      <c r="CN508" s="129"/>
      <c r="CX508" s="129"/>
      <c r="DH508" s="129"/>
      <c r="DR508" s="129"/>
      <c r="EB508" s="129"/>
      <c r="EL508" s="129"/>
      <c r="EV508" s="129"/>
      <c r="FF508" s="129"/>
      <c r="FP508" s="129"/>
      <c r="FZ508" s="129"/>
      <c r="GJ508" s="129"/>
      <c r="GT508" s="129"/>
      <c r="HD508" s="129"/>
      <c r="HN508" s="129"/>
      <c r="HX508" s="129"/>
      <c r="IH508" s="129"/>
      <c r="IR508" s="129"/>
      <c r="JB508" s="129"/>
    </row>
    <row xmlns:x14ac="http://schemas.microsoft.com/office/spreadsheetml/2009/9/ac" r="509" s="3" customFormat="true" x14ac:dyDescent="0.25">
      <c r="A509" s="386"/>
      <c r="B509" s="129"/>
      <c r="L509" s="129"/>
      <c r="V509" s="129"/>
      <c r="AF509" s="129"/>
      <c r="AP509" s="129"/>
      <c r="AZ509" s="129"/>
      <c r="BJ509" s="129"/>
      <c r="BT509" s="129"/>
      <c r="BU509" s="129"/>
      <c r="CD509" s="129"/>
      <c r="CE509" s="129"/>
      <c r="CN509" s="129"/>
      <c r="CX509" s="129"/>
      <c r="DH509" s="129"/>
      <c r="DR509" s="129"/>
      <c r="EB509" s="129"/>
      <c r="EL509" s="129"/>
      <c r="EV509" s="129"/>
      <c r="FF509" s="129"/>
      <c r="FP509" s="129"/>
      <c r="FZ509" s="129"/>
      <c r="GJ509" s="129"/>
      <c r="GT509" s="129"/>
      <c r="HD509" s="129"/>
      <c r="HN509" s="129"/>
      <c r="HX509" s="129"/>
      <c r="IH509" s="129"/>
      <c r="IR509" s="129"/>
      <c r="JB509" s="129"/>
    </row>
    <row xmlns:x14ac="http://schemas.microsoft.com/office/spreadsheetml/2009/9/ac" r="510" s="3" customFormat="true" x14ac:dyDescent="0.25">
      <c r="A510" s="386"/>
      <c r="B510" s="129"/>
      <c r="L510" s="129"/>
      <c r="V510" s="129"/>
      <c r="AF510" s="129"/>
      <c r="AP510" s="129"/>
      <c r="AZ510" s="129"/>
      <c r="BJ510" s="129"/>
      <c r="BT510" s="129"/>
      <c r="BU510" s="129"/>
      <c r="CD510" s="129"/>
      <c r="CE510" s="129"/>
      <c r="CN510" s="129"/>
      <c r="CX510" s="129"/>
      <c r="DH510" s="129"/>
      <c r="DR510" s="129"/>
      <c r="EB510" s="129"/>
      <c r="EL510" s="129"/>
      <c r="EV510" s="129"/>
      <c r="FF510" s="129"/>
      <c r="FP510" s="129"/>
      <c r="FZ510" s="129"/>
      <c r="GJ510" s="129"/>
      <c r="GT510" s="129"/>
      <c r="HD510" s="129"/>
      <c r="HN510" s="129"/>
      <c r="HX510" s="129"/>
      <c r="IH510" s="129"/>
      <c r="IR510" s="129"/>
      <c r="JB510" s="129"/>
    </row>
    <row xmlns:x14ac="http://schemas.microsoft.com/office/spreadsheetml/2009/9/ac" r="511" s="3" customFormat="true" x14ac:dyDescent="0.25">
      <c r="A511" s="386"/>
      <c r="B511" s="129"/>
      <c r="L511" s="129"/>
      <c r="V511" s="129"/>
      <c r="AF511" s="129"/>
      <c r="AP511" s="129"/>
      <c r="AZ511" s="129"/>
      <c r="BJ511" s="129"/>
      <c r="BT511" s="129"/>
      <c r="BU511" s="129"/>
      <c r="CD511" s="129"/>
      <c r="CE511" s="129"/>
      <c r="CN511" s="129"/>
      <c r="CX511" s="129"/>
      <c r="DH511" s="129"/>
      <c r="DR511" s="129"/>
      <c r="EB511" s="129"/>
      <c r="EL511" s="129"/>
      <c r="EV511" s="129"/>
      <c r="FF511" s="129"/>
      <c r="FP511" s="129"/>
      <c r="FZ511" s="129"/>
      <c r="GJ511" s="129"/>
      <c r="GT511" s="129"/>
      <c r="HD511" s="129"/>
      <c r="HN511" s="129"/>
      <c r="HX511" s="129"/>
      <c r="IH511" s="129"/>
      <c r="IR511" s="129"/>
      <c r="JB511" s="129"/>
    </row>
    <row xmlns:x14ac="http://schemas.microsoft.com/office/spreadsheetml/2009/9/ac" r="512" s="3" customFormat="true" x14ac:dyDescent="0.25">
      <c r="A512" s="386"/>
      <c r="B512" s="129"/>
      <c r="L512" s="129"/>
      <c r="V512" s="129"/>
      <c r="AF512" s="129"/>
      <c r="AP512" s="129"/>
      <c r="AZ512" s="129"/>
      <c r="BJ512" s="129"/>
      <c r="BT512" s="129"/>
      <c r="BU512" s="129"/>
      <c r="CD512" s="129"/>
      <c r="CE512" s="129"/>
      <c r="CN512" s="129"/>
      <c r="CX512" s="129"/>
      <c r="DH512" s="129"/>
      <c r="DR512" s="129"/>
      <c r="EB512" s="129"/>
      <c r="EL512" s="129"/>
      <c r="EV512" s="129"/>
      <c r="FF512" s="129"/>
      <c r="FP512" s="129"/>
      <c r="FZ512" s="129"/>
      <c r="GJ512" s="129"/>
      <c r="GT512" s="129"/>
      <c r="HD512" s="129"/>
      <c r="HN512" s="129"/>
      <c r="HX512" s="129"/>
      <c r="IH512" s="129"/>
      <c r="IR512" s="129"/>
      <c r="JB512" s="129"/>
    </row>
    <row xmlns:x14ac="http://schemas.microsoft.com/office/spreadsheetml/2009/9/ac" r="513" s="3" customFormat="true" x14ac:dyDescent="0.25">
      <c r="A513" s="386"/>
      <c r="B513" s="129"/>
      <c r="L513" s="129"/>
      <c r="V513" s="129"/>
      <c r="AF513" s="129"/>
      <c r="AP513" s="129"/>
      <c r="AZ513" s="129"/>
      <c r="BJ513" s="129"/>
      <c r="BT513" s="129"/>
      <c r="BU513" s="129"/>
      <c r="CD513" s="129"/>
      <c r="CE513" s="129"/>
      <c r="CN513" s="129"/>
      <c r="CX513" s="129"/>
      <c r="DH513" s="129"/>
      <c r="DR513" s="129"/>
      <c r="EB513" s="129"/>
      <c r="EL513" s="129"/>
      <c r="EV513" s="129"/>
      <c r="FF513" s="129"/>
      <c r="FP513" s="129"/>
      <c r="FZ513" s="129"/>
      <c r="GJ513" s="129"/>
      <c r="GT513" s="129"/>
      <c r="HD513" s="129"/>
      <c r="HN513" s="129"/>
      <c r="HX513" s="129"/>
      <c r="IH513" s="129"/>
      <c r="IR513" s="129"/>
      <c r="JB513" s="129"/>
    </row>
    <row xmlns:x14ac="http://schemas.microsoft.com/office/spreadsheetml/2009/9/ac" r="514" s="3" customFormat="true" x14ac:dyDescent="0.25">
      <c r="A514" s="386"/>
      <c r="B514" s="129"/>
      <c r="L514" s="129"/>
      <c r="V514" s="129"/>
      <c r="AF514" s="129"/>
      <c r="AP514" s="129"/>
      <c r="AZ514" s="129"/>
      <c r="BJ514" s="129"/>
      <c r="BT514" s="129"/>
      <c r="BU514" s="129"/>
      <c r="CD514" s="129"/>
      <c r="CE514" s="129"/>
      <c r="CN514" s="129"/>
      <c r="CX514" s="129"/>
      <c r="DH514" s="129"/>
      <c r="DR514" s="129"/>
      <c r="EB514" s="129"/>
      <c r="EL514" s="129"/>
      <c r="EV514" s="129"/>
      <c r="FF514" s="129"/>
      <c r="FP514" s="129"/>
      <c r="FZ514" s="129"/>
      <c r="GJ514" s="129"/>
      <c r="GT514" s="129"/>
      <c r="HD514" s="129"/>
      <c r="HN514" s="129"/>
      <c r="HX514" s="129"/>
      <c r="IH514" s="129"/>
      <c r="IR514" s="129"/>
      <c r="JB514" s="129"/>
    </row>
    <row xmlns:x14ac="http://schemas.microsoft.com/office/spreadsheetml/2009/9/ac" r="515" s="3" customFormat="true" x14ac:dyDescent="0.25">
      <c r="A515" s="386"/>
      <c r="B515" s="129"/>
      <c r="L515" s="129"/>
      <c r="V515" s="129"/>
      <c r="AF515" s="129"/>
      <c r="AP515" s="129"/>
      <c r="AZ515" s="129"/>
      <c r="BJ515" s="129"/>
      <c r="BT515" s="129"/>
      <c r="BU515" s="129"/>
      <c r="CD515" s="129"/>
      <c r="CE515" s="129"/>
      <c r="CN515" s="129"/>
      <c r="CX515" s="129"/>
      <c r="DH515" s="129"/>
      <c r="DR515" s="129"/>
      <c r="EB515" s="129"/>
      <c r="EL515" s="129"/>
      <c r="EV515" s="129"/>
      <c r="FF515" s="129"/>
      <c r="FP515" s="129"/>
      <c r="FZ515" s="129"/>
      <c r="GJ515" s="129"/>
      <c r="GT515" s="129"/>
      <c r="HD515" s="129"/>
      <c r="HN515" s="129"/>
      <c r="HX515" s="129"/>
      <c r="IH515" s="129"/>
      <c r="IR515" s="129"/>
      <c r="JB515" s="129"/>
    </row>
    <row xmlns:x14ac="http://schemas.microsoft.com/office/spreadsheetml/2009/9/ac" r="516" s="3" customFormat="true" x14ac:dyDescent="0.25">
      <c r="A516" s="386"/>
      <c r="B516" s="129"/>
      <c r="L516" s="129"/>
      <c r="V516" s="129"/>
      <c r="AF516" s="129"/>
      <c r="AP516" s="129"/>
      <c r="AZ516" s="129"/>
      <c r="BJ516" s="129"/>
      <c r="BT516" s="129"/>
      <c r="BU516" s="129"/>
      <c r="CD516" s="129"/>
      <c r="CE516" s="129"/>
      <c r="CN516" s="129"/>
      <c r="CX516" s="129"/>
      <c r="DH516" s="129"/>
      <c r="DR516" s="129"/>
      <c r="EB516" s="129"/>
      <c r="EL516" s="129"/>
      <c r="EV516" s="129"/>
      <c r="FF516" s="129"/>
      <c r="FP516" s="129"/>
      <c r="FZ516" s="129"/>
      <c r="GJ516" s="129"/>
      <c r="GT516" s="129"/>
      <c r="HD516" s="129"/>
      <c r="HN516" s="129"/>
      <c r="HX516" s="129"/>
      <c r="IH516" s="129"/>
      <c r="IR516" s="129"/>
      <c r="JB516" s="129"/>
    </row>
    <row xmlns:x14ac="http://schemas.microsoft.com/office/spreadsheetml/2009/9/ac" r="517" s="3" customFormat="true" x14ac:dyDescent="0.25">
      <c r="A517" s="386"/>
      <c r="B517" s="129"/>
      <c r="L517" s="129"/>
      <c r="V517" s="129"/>
      <c r="AF517" s="129"/>
      <c r="AP517" s="129"/>
      <c r="AZ517" s="129"/>
      <c r="BJ517" s="129"/>
      <c r="BT517" s="129"/>
      <c r="BU517" s="129"/>
      <c r="CD517" s="129"/>
      <c r="CE517" s="129"/>
      <c r="CN517" s="129"/>
      <c r="CX517" s="129"/>
      <c r="DH517" s="129"/>
      <c r="DR517" s="129"/>
      <c r="EB517" s="129"/>
      <c r="EL517" s="129"/>
      <c r="EV517" s="129"/>
      <c r="FF517" s="129"/>
      <c r="FP517" s="129"/>
      <c r="FZ517" s="129"/>
      <c r="GJ517" s="129"/>
      <c r="GT517" s="129"/>
      <c r="HD517" s="129"/>
      <c r="HN517" s="129"/>
      <c r="HX517" s="129"/>
      <c r="IH517" s="129"/>
      <c r="IR517" s="129"/>
      <c r="JB517" s="129"/>
    </row>
    <row xmlns:x14ac="http://schemas.microsoft.com/office/spreadsheetml/2009/9/ac" r="518" s="3" customFormat="true" x14ac:dyDescent="0.25">
      <c r="A518" s="386"/>
      <c r="B518" s="129"/>
      <c r="L518" s="129"/>
      <c r="V518" s="129"/>
      <c r="AF518" s="129"/>
      <c r="AP518" s="129"/>
      <c r="AZ518" s="129"/>
      <c r="BJ518" s="129"/>
      <c r="BT518" s="129"/>
      <c r="BU518" s="129"/>
      <c r="CD518" s="129"/>
      <c r="CE518" s="129"/>
      <c r="CN518" s="129"/>
      <c r="CX518" s="129"/>
      <c r="DH518" s="129"/>
      <c r="DR518" s="129"/>
      <c r="EB518" s="129"/>
      <c r="EL518" s="129"/>
      <c r="EV518" s="129"/>
      <c r="FF518" s="129"/>
      <c r="FP518" s="129"/>
      <c r="FZ518" s="129"/>
      <c r="GJ518" s="129"/>
      <c r="GT518" s="129"/>
      <c r="HD518" s="129"/>
      <c r="HN518" s="129"/>
      <c r="HX518" s="129"/>
      <c r="IH518" s="129"/>
      <c r="IR518" s="129"/>
      <c r="JB518" s="129"/>
    </row>
    <row xmlns:x14ac="http://schemas.microsoft.com/office/spreadsheetml/2009/9/ac" r="519" s="3" customFormat="true" x14ac:dyDescent="0.25">
      <c r="A519" s="386"/>
      <c r="B519" s="129"/>
      <c r="L519" s="129"/>
      <c r="V519" s="129"/>
      <c r="AF519" s="129"/>
      <c r="AP519" s="129"/>
      <c r="AZ519" s="129"/>
      <c r="BJ519" s="129"/>
      <c r="BT519" s="129"/>
      <c r="BU519" s="129"/>
      <c r="CD519" s="129"/>
      <c r="CE519" s="129"/>
      <c r="CN519" s="129"/>
      <c r="CX519" s="129"/>
      <c r="DH519" s="129"/>
      <c r="DR519" s="129"/>
      <c r="EB519" s="129"/>
      <c r="EL519" s="129"/>
      <c r="EV519" s="129"/>
      <c r="FF519" s="129"/>
      <c r="FP519" s="129"/>
      <c r="FZ519" s="129"/>
      <c r="GJ519" s="129"/>
      <c r="GT519" s="129"/>
      <c r="HD519" s="129"/>
      <c r="HN519" s="129"/>
      <c r="HX519" s="129"/>
      <c r="IH519" s="129"/>
      <c r="IR519" s="129"/>
      <c r="JB519" s="129"/>
    </row>
    <row xmlns:x14ac="http://schemas.microsoft.com/office/spreadsheetml/2009/9/ac" r="520" s="3" customFormat="true" x14ac:dyDescent="0.25">
      <c r="A520" s="386"/>
      <c r="B520" s="129"/>
      <c r="L520" s="129"/>
      <c r="V520" s="129"/>
      <c r="AF520" s="129"/>
      <c r="AP520" s="129"/>
      <c r="AZ520" s="129"/>
      <c r="BJ520" s="129"/>
      <c r="BT520" s="129"/>
      <c r="BU520" s="129"/>
      <c r="CD520" s="129"/>
      <c r="CE520" s="129"/>
      <c r="CN520" s="129"/>
      <c r="CX520" s="129"/>
      <c r="DH520" s="129"/>
      <c r="DR520" s="129"/>
      <c r="EB520" s="129"/>
      <c r="EL520" s="129"/>
      <c r="EV520" s="129"/>
      <c r="FF520" s="129"/>
      <c r="FP520" s="129"/>
      <c r="FZ520" s="129"/>
      <c r="GJ520" s="129"/>
      <c r="GT520" s="129"/>
      <c r="HD520" s="129"/>
      <c r="HN520" s="129"/>
      <c r="HX520" s="129"/>
      <c r="IH520" s="129"/>
      <c r="IR520" s="129"/>
      <c r="JB520" s="129"/>
    </row>
    <row xmlns:x14ac="http://schemas.microsoft.com/office/spreadsheetml/2009/9/ac" r="521" s="3" customFormat="true" x14ac:dyDescent="0.25">
      <c r="A521" s="386"/>
      <c r="B521" s="129"/>
      <c r="L521" s="129"/>
      <c r="V521" s="129"/>
      <c r="AF521" s="129"/>
      <c r="AP521" s="129"/>
      <c r="AZ521" s="129"/>
      <c r="BJ521" s="129"/>
      <c r="BT521" s="129"/>
      <c r="BU521" s="129"/>
      <c r="CD521" s="129"/>
      <c r="CE521" s="129"/>
      <c r="CN521" s="129"/>
      <c r="CX521" s="129"/>
      <c r="DH521" s="129"/>
      <c r="DR521" s="129"/>
      <c r="EB521" s="129"/>
      <c r="EL521" s="129"/>
      <c r="EV521" s="129"/>
      <c r="FF521" s="129"/>
      <c r="FP521" s="129"/>
      <c r="FZ521" s="129"/>
      <c r="GJ521" s="129"/>
      <c r="GT521" s="129"/>
      <c r="HD521" s="129"/>
      <c r="HN521" s="129"/>
      <c r="HX521" s="129"/>
      <c r="IH521" s="129"/>
      <c r="IR521" s="129"/>
      <c r="JB521" s="129"/>
    </row>
    <row xmlns:x14ac="http://schemas.microsoft.com/office/spreadsheetml/2009/9/ac" r="522" s="3" customFormat="true" x14ac:dyDescent="0.25">
      <c r="A522" s="386"/>
      <c r="B522" s="129"/>
      <c r="L522" s="129"/>
      <c r="V522" s="129"/>
      <c r="AF522" s="129"/>
      <c r="AP522" s="129"/>
      <c r="AZ522" s="129"/>
      <c r="BJ522" s="129"/>
      <c r="BT522" s="129"/>
      <c r="BU522" s="129"/>
      <c r="CD522" s="129"/>
      <c r="CE522" s="129"/>
      <c r="CN522" s="129"/>
      <c r="CX522" s="129"/>
      <c r="DH522" s="129"/>
      <c r="DR522" s="129"/>
      <c r="EB522" s="129"/>
      <c r="EL522" s="129"/>
      <c r="EV522" s="129"/>
      <c r="FF522" s="129"/>
      <c r="FP522" s="129"/>
      <c r="FZ522" s="129"/>
      <c r="GJ522" s="129"/>
      <c r="GT522" s="129"/>
      <c r="HD522" s="129"/>
      <c r="HN522" s="129"/>
      <c r="HX522" s="129"/>
      <c r="IH522" s="129"/>
      <c r="IR522" s="129"/>
      <c r="JB522" s="129"/>
    </row>
    <row xmlns:x14ac="http://schemas.microsoft.com/office/spreadsheetml/2009/9/ac" r="523" s="3" customFormat="true" x14ac:dyDescent="0.25">
      <c r="A523" s="386"/>
      <c r="B523" s="129"/>
      <c r="L523" s="129"/>
      <c r="V523" s="129"/>
      <c r="AF523" s="129"/>
      <c r="AP523" s="129"/>
      <c r="AZ523" s="129"/>
      <c r="BJ523" s="129"/>
      <c r="BT523" s="129"/>
      <c r="BU523" s="129"/>
      <c r="CD523" s="129"/>
      <c r="CE523" s="129"/>
      <c r="CN523" s="129"/>
      <c r="CX523" s="129"/>
      <c r="DH523" s="129"/>
      <c r="DR523" s="129"/>
      <c r="EB523" s="129"/>
      <c r="EL523" s="129"/>
      <c r="EV523" s="129"/>
      <c r="FF523" s="129"/>
      <c r="FP523" s="129"/>
      <c r="FZ523" s="129"/>
      <c r="GJ523" s="129"/>
      <c r="GT523" s="129"/>
      <c r="HD523" s="129"/>
      <c r="HN523" s="129"/>
      <c r="HX523" s="129"/>
      <c r="IH523" s="129"/>
      <c r="IR523" s="129"/>
      <c r="JB523" s="129"/>
    </row>
    <row xmlns:x14ac="http://schemas.microsoft.com/office/spreadsheetml/2009/9/ac" r="524" s="3" customFormat="true" x14ac:dyDescent="0.25">
      <c r="A524" s="386"/>
      <c r="B524" s="129"/>
      <c r="L524" s="129"/>
      <c r="V524" s="129"/>
      <c r="AF524" s="129"/>
      <c r="AP524" s="129"/>
      <c r="AZ524" s="129"/>
      <c r="BJ524" s="129"/>
      <c r="BT524" s="129"/>
      <c r="BU524" s="129"/>
      <c r="CD524" s="129"/>
      <c r="CE524" s="129"/>
      <c r="CN524" s="129"/>
      <c r="CX524" s="129"/>
      <c r="DH524" s="129"/>
      <c r="DR524" s="129"/>
      <c r="EB524" s="129"/>
      <c r="EL524" s="129"/>
      <c r="EV524" s="129"/>
      <c r="FF524" s="129"/>
      <c r="FP524" s="129"/>
      <c r="FZ524" s="129"/>
      <c r="GJ524" s="129"/>
      <c r="GT524" s="129"/>
      <c r="HD524" s="129"/>
      <c r="HN524" s="129"/>
      <c r="HX524" s="129"/>
      <c r="IH524" s="129"/>
      <c r="IR524" s="129"/>
      <c r="JB524" s="129"/>
    </row>
    <row xmlns:x14ac="http://schemas.microsoft.com/office/spreadsheetml/2009/9/ac" r="525" s="3" customFormat="true" x14ac:dyDescent="0.25">
      <c r="A525" s="386"/>
      <c r="B525" s="129"/>
      <c r="L525" s="129"/>
      <c r="V525" s="129"/>
      <c r="AF525" s="129"/>
      <c r="AP525" s="129"/>
      <c r="AZ525" s="129"/>
      <c r="BJ525" s="129"/>
      <c r="BT525" s="129"/>
      <c r="BU525" s="129"/>
      <c r="CD525" s="129"/>
      <c r="CE525" s="129"/>
      <c r="CN525" s="129"/>
      <c r="CX525" s="129"/>
      <c r="DH525" s="129"/>
      <c r="DR525" s="129"/>
      <c r="EB525" s="129"/>
      <c r="EL525" s="129"/>
      <c r="EV525" s="129"/>
      <c r="FF525" s="129"/>
      <c r="FP525" s="129"/>
      <c r="FZ525" s="129"/>
      <c r="GJ525" s="129"/>
      <c r="GT525" s="129"/>
      <c r="HD525" s="129"/>
      <c r="HN525" s="129"/>
      <c r="HX525" s="129"/>
      <c r="IH525" s="129"/>
      <c r="IR525" s="129"/>
      <c r="JB525" s="129"/>
    </row>
    <row xmlns:x14ac="http://schemas.microsoft.com/office/spreadsheetml/2009/9/ac" r="526" s="3" customFormat="true" x14ac:dyDescent="0.25">
      <c r="A526" s="386"/>
      <c r="B526" s="129"/>
      <c r="L526" s="129"/>
      <c r="V526" s="129"/>
      <c r="AF526" s="129"/>
      <c r="AP526" s="129"/>
      <c r="AZ526" s="129"/>
      <c r="BJ526" s="129"/>
      <c r="BT526" s="129"/>
      <c r="BU526" s="129"/>
      <c r="CD526" s="129"/>
      <c r="CE526" s="129"/>
      <c r="CN526" s="129"/>
      <c r="CX526" s="129"/>
      <c r="DH526" s="129"/>
      <c r="DR526" s="129"/>
      <c r="EB526" s="129"/>
      <c r="EL526" s="129"/>
      <c r="EV526" s="129"/>
      <c r="FF526" s="129"/>
      <c r="FP526" s="129"/>
      <c r="FZ526" s="129"/>
      <c r="GJ526" s="129"/>
      <c r="GT526" s="129"/>
      <c r="HD526" s="129"/>
      <c r="HN526" s="129"/>
      <c r="HX526" s="129"/>
      <c r="IH526" s="129"/>
      <c r="IR526" s="129"/>
      <c r="JB526" s="129"/>
    </row>
    <row xmlns:x14ac="http://schemas.microsoft.com/office/spreadsheetml/2009/9/ac" r="527" s="3" customFormat="true" x14ac:dyDescent="0.25">
      <c r="A527" s="386"/>
      <c r="B527" s="129"/>
      <c r="L527" s="129"/>
      <c r="V527" s="129"/>
      <c r="AF527" s="129"/>
      <c r="AP527" s="129"/>
      <c r="AZ527" s="129"/>
      <c r="BJ527" s="129"/>
      <c r="BT527" s="129"/>
      <c r="BU527" s="129"/>
      <c r="CD527" s="129"/>
      <c r="CE527" s="129"/>
      <c r="CN527" s="129"/>
      <c r="CX527" s="129"/>
      <c r="DH527" s="129"/>
      <c r="DR527" s="129"/>
      <c r="EB527" s="129"/>
      <c r="EL527" s="129"/>
      <c r="EV527" s="129"/>
      <c r="FF527" s="129"/>
      <c r="FP527" s="129"/>
      <c r="FZ527" s="129"/>
      <c r="GJ527" s="129"/>
      <c r="GT527" s="129"/>
      <c r="HD527" s="129"/>
      <c r="HN527" s="129"/>
      <c r="HX527" s="129"/>
      <c r="IH527" s="129"/>
      <c r="IR527" s="129"/>
      <c r="JB527" s="129"/>
    </row>
    <row xmlns:x14ac="http://schemas.microsoft.com/office/spreadsheetml/2009/9/ac" r="528" s="3" customFormat="true" x14ac:dyDescent="0.25">
      <c r="A528" s="386"/>
      <c r="B528" s="129"/>
      <c r="L528" s="129"/>
      <c r="V528" s="129"/>
      <c r="AF528" s="129"/>
      <c r="AP528" s="129"/>
      <c r="AZ528" s="129"/>
      <c r="BJ528" s="129"/>
      <c r="BT528" s="129"/>
      <c r="BU528" s="129"/>
      <c r="CD528" s="129"/>
      <c r="CE528" s="129"/>
      <c r="CN528" s="129"/>
      <c r="CX528" s="129"/>
      <c r="DH528" s="129"/>
      <c r="DR528" s="129"/>
      <c r="EB528" s="129"/>
      <c r="EL528" s="129"/>
      <c r="EV528" s="129"/>
      <c r="FF528" s="129"/>
      <c r="FP528" s="129"/>
      <c r="FZ528" s="129"/>
      <c r="GJ528" s="129"/>
      <c r="GT528" s="129"/>
      <c r="HD528" s="129"/>
      <c r="HN528" s="129"/>
      <c r="HX528" s="129"/>
      <c r="IH528" s="129"/>
      <c r="IR528" s="129"/>
      <c r="JB528" s="129"/>
    </row>
    <row xmlns:x14ac="http://schemas.microsoft.com/office/spreadsheetml/2009/9/ac" r="529" s="3" customFormat="true" x14ac:dyDescent="0.25">
      <c r="A529" s="386"/>
      <c r="B529" s="129"/>
      <c r="L529" s="129"/>
      <c r="V529" s="129"/>
      <c r="AF529" s="129"/>
      <c r="AP529" s="129"/>
      <c r="AZ529" s="129"/>
      <c r="BJ529" s="129"/>
      <c r="BT529" s="129"/>
      <c r="BU529" s="129"/>
      <c r="CD529" s="129"/>
      <c r="CE529" s="129"/>
      <c r="CN529" s="129"/>
      <c r="CX529" s="129"/>
      <c r="DH529" s="129"/>
      <c r="DR529" s="129"/>
      <c r="EB529" s="129"/>
      <c r="EL529" s="129"/>
      <c r="EV529" s="129"/>
      <c r="FF529" s="129"/>
      <c r="FP529" s="129"/>
      <c r="FZ529" s="129"/>
      <c r="GJ529" s="129"/>
      <c r="GT529" s="129"/>
      <c r="HD529" s="129"/>
      <c r="HN529" s="129"/>
      <c r="HX529" s="129"/>
      <c r="IH529" s="129"/>
      <c r="IR529" s="129"/>
      <c r="JB529" s="129"/>
    </row>
    <row xmlns:x14ac="http://schemas.microsoft.com/office/spreadsheetml/2009/9/ac" r="530" s="3" customFormat="true" x14ac:dyDescent="0.25">
      <c r="A530" s="386"/>
      <c r="B530" s="129"/>
      <c r="L530" s="129"/>
      <c r="V530" s="129"/>
      <c r="AF530" s="129"/>
      <c r="AP530" s="129"/>
      <c r="AZ530" s="129"/>
      <c r="BJ530" s="129"/>
      <c r="BT530" s="129"/>
      <c r="BU530" s="129"/>
      <c r="CD530" s="129"/>
      <c r="CE530" s="129"/>
      <c r="CN530" s="129"/>
      <c r="CX530" s="129"/>
      <c r="DH530" s="129"/>
      <c r="DR530" s="129"/>
      <c r="EB530" s="129"/>
      <c r="EL530" s="129"/>
      <c r="EV530" s="129"/>
      <c r="FF530" s="129"/>
      <c r="FP530" s="129"/>
      <c r="FZ530" s="129"/>
      <c r="GJ530" s="129"/>
      <c r="GT530" s="129"/>
      <c r="HD530" s="129"/>
      <c r="HN530" s="129"/>
      <c r="HX530" s="129"/>
      <c r="IH530" s="129"/>
      <c r="IR530" s="129"/>
      <c r="JB530" s="129"/>
    </row>
    <row xmlns:x14ac="http://schemas.microsoft.com/office/spreadsheetml/2009/9/ac" r="531" s="3" customFormat="true" x14ac:dyDescent="0.25">
      <c r="A531" s="386"/>
      <c r="B531" s="129"/>
      <c r="L531" s="129"/>
      <c r="V531" s="129"/>
      <c r="AF531" s="129"/>
      <c r="AP531" s="129"/>
      <c r="AZ531" s="129"/>
      <c r="BJ531" s="129"/>
      <c r="BT531" s="129"/>
      <c r="BU531" s="129"/>
      <c r="CD531" s="129"/>
      <c r="CE531" s="129"/>
      <c r="CN531" s="129"/>
      <c r="CX531" s="129"/>
      <c r="DH531" s="129"/>
      <c r="DR531" s="129"/>
      <c r="EB531" s="129"/>
      <c r="EL531" s="129"/>
      <c r="EV531" s="129"/>
      <c r="FF531" s="129"/>
      <c r="FP531" s="129"/>
      <c r="FZ531" s="129"/>
      <c r="GJ531" s="129"/>
      <c r="GT531" s="129"/>
      <c r="HD531" s="129"/>
      <c r="HN531" s="129"/>
      <c r="HX531" s="129"/>
      <c r="IH531" s="129"/>
      <c r="IR531" s="129"/>
      <c r="JB531" s="129"/>
    </row>
    <row xmlns:x14ac="http://schemas.microsoft.com/office/spreadsheetml/2009/9/ac" r="532" s="3" customFormat="true" x14ac:dyDescent="0.25">
      <c r="A532" s="386"/>
      <c r="B532" s="129"/>
      <c r="L532" s="129"/>
      <c r="V532" s="129"/>
      <c r="AF532" s="129"/>
      <c r="AP532" s="129"/>
      <c r="AZ532" s="129"/>
      <c r="BJ532" s="129"/>
      <c r="BT532" s="129"/>
      <c r="BU532" s="129"/>
      <c r="CD532" s="129"/>
      <c r="CE532" s="129"/>
      <c r="CN532" s="129"/>
      <c r="CX532" s="129"/>
      <c r="DH532" s="129"/>
      <c r="DR532" s="129"/>
      <c r="EB532" s="129"/>
      <c r="EL532" s="129"/>
      <c r="EV532" s="129"/>
      <c r="FF532" s="129"/>
      <c r="FP532" s="129"/>
      <c r="FZ532" s="129"/>
      <c r="GJ532" s="129"/>
      <c r="GT532" s="129"/>
      <c r="HD532" s="129"/>
      <c r="HN532" s="129"/>
      <c r="HX532" s="129"/>
      <c r="IH532" s="129"/>
      <c r="IR532" s="129"/>
      <c r="JB532" s="129"/>
    </row>
    <row xmlns:x14ac="http://schemas.microsoft.com/office/spreadsheetml/2009/9/ac" r="533" s="3" customFormat="true" x14ac:dyDescent="0.25">
      <c r="A533" s="386"/>
      <c r="B533" s="129"/>
      <c r="L533" s="129"/>
      <c r="V533" s="129"/>
      <c r="AF533" s="129"/>
      <c r="AP533" s="129"/>
      <c r="AZ533" s="129"/>
      <c r="BJ533" s="129"/>
      <c r="BT533" s="129"/>
      <c r="BU533" s="129"/>
      <c r="CD533" s="129"/>
      <c r="CE533" s="129"/>
      <c r="CN533" s="129"/>
      <c r="CX533" s="129"/>
      <c r="DH533" s="129"/>
      <c r="DR533" s="129"/>
      <c r="EB533" s="129"/>
      <c r="EL533" s="129"/>
      <c r="EV533" s="129"/>
      <c r="FF533" s="129"/>
      <c r="FP533" s="129"/>
      <c r="FZ533" s="129"/>
      <c r="GJ533" s="129"/>
      <c r="GT533" s="129"/>
      <c r="HD533" s="129"/>
      <c r="HN533" s="129"/>
      <c r="HX533" s="129"/>
      <c r="IH533" s="129"/>
      <c r="IR533" s="129"/>
      <c r="JB533" s="129"/>
    </row>
    <row xmlns:x14ac="http://schemas.microsoft.com/office/spreadsheetml/2009/9/ac" r="534" s="3" customFormat="true" x14ac:dyDescent="0.25">
      <c r="A534" s="386"/>
      <c r="B534" s="129"/>
      <c r="L534" s="129"/>
      <c r="V534" s="129"/>
      <c r="AF534" s="129"/>
      <c r="AP534" s="129"/>
      <c r="AZ534" s="129"/>
      <c r="BJ534" s="129"/>
      <c r="BT534" s="129"/>
      <c r="BU534" s="129"/>
      <c r="CD534" s="129"/>
      <c r="CE534" s="129"/>
      <c r="CN534" s="129"/>
      <c r="CX534" s="129"/>
      <c r="DH534" s="129"/>
      <c r="DR534" s="129"/>
      <c r="EB534" s="129"/>
      <c r="EL534" s="129"/>
      <c r="EV534" s="129"/>
      <c r="FF534" s="129"/>
      <c r="FP534" s="129"/>
      <c r="FZ534" s="129"/>
      <c r="GJ534" s="129"/>
      <c r="GT534" s="129"/>
      <c r="HD534" s="129"/>
      <c r="HN534" s="129"/>
      <c r="HX534" s="129"/>
      <c r="IH534" s="129"/>
      <c r="IR534" s="129"/>
      <c r="JB534" s="129"/>
    </row>
    <row xmlns:x14ac="http://schemas.microsoft.com/office/spreadsheetml/2009/9/ac" r="535" s="3" customFormat="true" x14ac:dyDescent="0.25">
      <c r="A535" s="386"/>
      <c r="B535" s="129"/>
      <c r="L535" s="129"/>
      <c r="V535" s="129"/>
      <c r="AF535" s="129"/>
      <c r="AP535" s="129"/>
      <c r="AZ535" s="129"/>
      <c r="BJ535" s="129"/>
      <c r="BT535" s="129"/>
      <c r="BU535" s="129"/>
      <c r="CD535" s="129"/>
      <c r="CE535" s="129"/>
      <c r="CN535" s="129"/>
      <c r="CX535" s="129"/>
      <c r="DH535" s="129"/>
      <c r="DR535" s="129"/>
      <c r="EB535" s="129"/>
      <c r="EL535" s="129"/>
      <c r="EV535" s="129"/>
      <c r="FF535" s="129"/>
      <c r="FP535" s="129"/>
      <c r="FZ535" s="129"/>
      <c r="GJ535" s="129"/>
      <c r="GT535" s="129"/>
      <c r="HD535" s="129"/>
      <c r="HN535" s="129"/>
      <c r="HX535" s="129"/>
      <c r="IH535" s="129"/>
      <c r="IR535" s="129"/>
      <c r="JB535" s="129"/>
    </row>
    <row xmlns:x14ac="http://schemas.microsoft.com/office/spreadsheetml/2009/9/ac" r="536" s="3" customFormat="true" x14ac:dyDescent="0.25">
      <c r="A536" s="386"/>
      <c r="B536" s="129"/>
      <c r="L536" s="129"/>
      <c r="V536" s="129"/>
      <c r="AF536" s="129"/>
      <c r="AP536" s="129"/>
      <c r="AZ536" s="129"/>
      <c r="BJ536" s="129"/>
      <c r="BT536" s="129"/>
      <c r="BU536" s="129"/>
      <c r="CD536" s="129"/>
      <c r="CE536" s="129"/>
      <c r="CN536" s="129"/>
      <c r="CX536" s="129"/>
      <c r="DH536" s="129"/>
      <c r="DR536" s="129"/>
      <c r="EB536" s="129"/>
      <c r="EL536" s="129"/>
      <c r="EV536" s="129"/>
      <c r="FF536" s="129"/>
      <c r="FP536" s="129"/>
      <c r="FZ536" s="129"/>
      <c r="GJ536" s="129"/>
      <c r="GT536" s="129"/>
      <c r="HD536" s="129"/>
      <c r="HN536" s="129"/>
      <c r="HX536" s="129"/>
      <c r="IH536" s="129"/>
      <c r="IR536" s="129"/>
      <c r="JB536" s="129"/>
    </row>
    <row xmlns:x14ac="http://schemas.microsoft.com/office/spreadsheetml/2009/9/ac" r="537" s="3" customFormat="true" x14ac:dyDescent="0.25">
      <c r="A537" s="386"/>
      <c r="B537" s="129"/>
      <c r="L537" s="129"/>
      <c r="V537" s="129"/>
      <c r="AF537" s="129"/>
      <c r="AP537" s="129"/>
      <c r="AZ537" s="129"/>
      <c r="BJ537" s="129"/>
      <c r="BT537" s="129"/>
      <c r="BU537" s="129"/>
      <c r="CD537" s="129"/>
      <c r="CE537" s="129"/>
      <c r="CN537" s="129"/>
      <c r="CX537" s="129"/>
      <c r="DH537" s="129"/>
      <c r="DR537" s="129"/>
      <c r="EB537" s="129"/>
      <c r="EL537" s="129"/>
      <c r="EV537" s="129"/>
      <c r="FF537" s="129"/>
      <c r="FP537" s="129"/>
      <c r="FZ537" s="129"/>
      <c r="GJ537" s="129"/>
      <c r="GT537" s="129"/>
      <c r="HD537" s="129"/>
      <c r="HN537" s="129"/>
      <c r="HX537" s="129"/>
      <c r="IH537" s="129"/>
      <c r="IR537" s="129"/>
      <c r="JB537" s="129"/>
    </row>
    <row xmlns:x14ac="http://schemas.microsoft.com/office/spreadsheetml/2009/9/ac" r="538" s="3" customFormat="true" x14ac:dyDescent="0.25">
      <c r="A538" s="386"/>
      <c r="B538" s="129"/>
      <c r="L538" s="129"/>
      <c r="V538" s="129"/>
      <c r="AF538" s="129"/>
      <c r="AP538" s="129"/>
      <c r="AZ538" s="129"/>
      <c r="BJ538" s="129"/>
      <c r="BT538" s="129"/>
      <c r="BU538" s="129"/>
      <c r="CD538" s="129"/>
      <c r="CE538" s="129"/>
      <c r="CN538" s="129"/>
      <c r="CX538" s="129"/>
      <c r="DH538" s="129"/>
      <c r="DR538" s="129"/>
      <c r="EB538" s="129"/>
      <c r="EL538" s="129"/>
      <c r="EV538" s="129"/>
      <c r="FF538" s="129"/>
      <c r="FP538" s="129"/>
      <c r="FZ538" s="129"/>
      <c r="GJ538" s="129"/>
      <c r="GT538" s="129"/>
      <c r="HD538" s="129"/>
      <c r="HN538" s="129"/>
      <c r="HX538" s="129"/>
      <c r="IH538" s="129"/>
      <c r="IR538" s="129"/>
      <c r="JB538" s="129"/>
    </row>
    <row xmlns:x14ac="http://schemas.microsoft.com/office/spreadsheetml/2009/9/ac" r="539" s="3" customFormat="true" x14ac:dyDescent="0.25">
      <c r="A539" s="386"/>
      <c r="B539" s="129"/>
      <c r="L539" s="129"/>
      <c r="V539" s="129"/>
      <c r="AF539" s="129"/>
      <c r="AP539" s="129"/>
      <c r="AZ539" s="129"/>
      <c r="BJ539" s="129"/>
      <c r="BT539" s="129"/>
      <c r="BU539" s="129"/>
      <c r="CD539" s="129"/>
      <c r="CE539" s="129"/>
      <c r="CN539" s="129"/>
      <c r="CX539" s="129"/>
      <c r="DH539" s="129"/>
      <c r="DR539" s="129"/>
      <c r="EB539" s="129"/>
      <c r="EL539" s="129"/>
      <c r="EV539" s="129"/>
      <c r="FF539" s="129"/>
      <c r="FP539" s="129"/>
      <c r="FZ539" s="129"/>
      <c r="GJ539" s="129"/>
      <c r="GT539" s="129"/>
      <c r="HD539" s="129"/>
      <c r="HN539" s="129"/>
      <c r="HX539" s="129"/>
      <c r="IH539" s="129"/>
      <c r="IR539" s="129"/>
      <c r="JB539" s="129"/>
    </row>
    <row xmlns:x14ac="http://schemas.microsoft.com/office/spreadsheetml/2009/9/ac" r="540" s="3" customFormat="true" x14ac:dyDescent="0.25">
      <c r="A540" s="386"/>
      <c r="B540" s="129"/>
      <c r="L540" s="129"/>
      <c r="V540" s="129"/>
      <c r="AF540" s="129"/>
      <c r="AP540" s="129"/>
      <c r="AZ540" s="129"/>
      <c r="BJ540" s="129"/>
      <c r="BT540" s="129"/>
      <c r="BU540" s="129"/>
      <c r="CD540" s="129"/>
      <c r="CE540" s="129"/>
      <c r="CN540" s="129"/>
      <c r="CX540" s="129"/>
      <c r="DH540" s="129"/>
      <c r="DR540" s="129"/>
      <c r="EB540" s="129"/>
      <c r="EL540" s="129"/>
      <c r="EV540" s="129"/>
      <c r="FF540" s="129"/>
      <c r="FP540" s="129"/>
      <c r="FZ540" s="129"/>
      <c r="GJ540" s="129"/>
      <c r="GT540" s="129"/>
      <c r="HD540" s="129"/>
      <c r="HN540" s="129"/>
      <c r="HX540" s="129"/>
      <c r="IH540" s="129"/>
      <c r="IR540" s="129"/>
      <c r="JB540" s="129"/>
    </row>
    <row xmlns:x14ac="http://schemas.microsoft.com/office/spreadsheetml/2009/9/ac" r="541" s="3" customFormat="true" x14ac:dyDescent="0.25">
      <c r="A541" s="386"/>
      <c r="B541" s="129"/>
      <c r="L541" s="129"/>
      <c r="V541" s="129"/>
      <c r="AF541" s="129"/>
      <c r="AP541" s="129"/>
      <c r="AZ541" s="129"/>
      <c r="BJ541" s="129"/>
      <c r="BT541" s="129"/>
      <c r="BU541" s="129"/>
      <c r="CD541" s="129"/>
      <c r="CE541" s="129"/>
      <c r="CN541" s="129"/>
      <c r="CX541" s="129"/>
      <c r="DH541" s="129"/>
      <c r="DR541" s="129"/>
      <c r="EB541" s="129"/>
      <c r="EL541" s="129"/>
      <c r="EV541" s="129"/>
      <c r="FF541" s="129"/>
      <c r="FP541" s="129"/>
      <c r="FZ541" s="129"/>
      <c r="GJ541" s="129"/>
      <c r="GT541" s="129"/>
      <c r="HD541" s="129"/>
      <c r="HN541" s="129"/>
      <c r="HX541" s="129"/>
      <c r="IH541" s="129"/>
      <c r="IR541" s="129"/>
      <c r="JB541" s="129"/>
    </row>
    <row xmlns:x14ac="http://schemas.microsoft.com/office/spreadsheetml/2009/9/ac" r="542" s="3" customFormat="true" x14ac:dyDescent="0.25">
      <c r="A542" s="386"/>
      <c r="B542" s="129"/>
      <c r="L542" s="129"/>
      <c r="V542" s="129"/>
      <c r="AF542" s="129"/>
      <c r="AP542" s="129"/>
      <c r="AZ542" s="129"/>
      <c r="BJ542" s="129"/>
      <c r="BT542" s="129"/>
      <c r="BU542" s="129"/>
      <c r="CD542" s="129"/>
      <c r="CE542" s="129"/>
      <c r="CN542" s="129"/>
      <c r="CX542" s="129"/>
      <c r="DH542" s="129"/>
      <c r="DR542" s="129"/>
      <c r="EB542" s="129"/>
      <c r="EL542" s="129"/>
      <c r="EV542" s="129"/>
      <c r="FF542" s="129"/>
      <c r="FP542" s="129"/>
      <c r="FZ542" s="129"/>
      <c r="GJ542" s="129"/>
      <c r="GT542" s="129"/>
      <c r="HD542" s="129"/>
      <c r="HN542" s="129"/>
      <c r="HX542" s="129"/>
      <c r="IH542" s="129"/>
      <c r="IR542" s="129"/>
      <c r="JB542" s="129"/>
    </row>
    <row xmlns:x14ac="http://schemas.microsoft.com/office/spreadsheetml/2009/9/ac" r="543" s="3" customFormat="true" x14ac:dyDescent="0.25">
      <c r="A543" s="386"/>
      <c r="B543" s="129"/>
      <c r="L543" s="129"/>
      <c r="V543" s="129"/>
      <c r="AF543" s="129"/>
      <c r="AP543" s="129"/>
      <c r="AZ543" s="129"/>
      <c r="BJ543" s="129"/>
      <c r="BT543" s="129"/>
      <c r="BU543" s="129"/>
      <c r="CD543" s="129"/>
      <c r="CE543" s="129"/>
      <c r="CN543" s="129"/>
      <c r="CX543" s="129"/>
      <c r="DH543" s="129"/>
      <c r="DR543" s="129"/>
      <c r="EB543" s="129"/>
      <c r="EL543" s="129"/>
      <c r="EV543" s="129"/>
      <c r="FF543" s="129"/>
      <c r="FP543" s="129"/>
      <c r="FZ543" s="129"/>
      <c r="GJ543" s="129"/>
      <c r="GT543" s="129"/>
      <c r="HD543" s="129"/>
      <c r="HN543" s="129"/>
      <c r="HX543" s="129"/>
      <c r="IH543" s="129"/>
      <c r="IR543" s="129"/>
      <c r="JB543" s="129"/>
    </row>
    <row xmlns:x14ac="http://schemas.microsoft.com/office/spreadsheetml/2009/9/ac" r="544" s="3" customFormat="true" x14ac:dyDescent="0.25">
      <c r="A544" s="386"/>
      <c r="B544" s="129"/>
      <c r="L544" s="129"/>
      <c r="V544" s="129"/>
      <c r="AF544" s="129"/>
      <c r="AP544" s="129"/>
      <c r="AZ544" s="129"/>
      <c r="BJ544" s="129"/>
      <c r="BT544" s="129"/>
      <c r="BU544" s="129"/>
      <c r="CD544" s="129"/>
      <c r="CE544" s="129"/>
      <c r="CN544" s="129"/>
      <c r="CX544" s="129"/>
      <c r="DH544" s="129"/>
      <c r="DR544" s="129"/>
      <c r="EB544" s="129"/>
      <c r="EL544" s="129"/>
      <c r="EV544" s="129"/>
      <c r="FF544" s="129"/>
      <c r="FP544" s="129"/>
      <c r="FZ544" s="129"/>
      <c r="GJ544" s="129"/>
      <c r="GT544" s="129"/>
      <c r="HD544" s="129"/>
      <c r="HN544" s="129"/>
      <c r="HX544" s="129"/>
      <c r="IH544" s="129"/>
      <c r="IR544" s="129"/>
      <c r="JB544" s="129"/>
    </row>
    <row xmlns:x14ac="http://schemas.microsoft.com/office/spreadsheetml/2009/9/ac" r="545" s="3" customFormat="true" x14ac:dyDescent="0.25">
      <c r="A545" s="386"/>
      <c r="B545" s="129"/>
      <c r="L545" s="129"/>
      <c r="V545" s="129"/>
      <c r="AF545" s="129"/>
      <c r="AP545" s="129"/>
      <c r="AZ545" s="129"/>
      <c r="BJ545" s="129"/>
      <c r="BT545" s="129"/>
      <c r="BU545" s="129"/>
      <c r="CD545" s="129"/>
      <c r="CE545" s="129"/>
      <c r="CN545" s="129"/>
      <c r="CX545" s="129"/>
      <c r="DH545" s="129"/>
      <c r="DR545" s="129"/>
      <c r="EB545" s="129"/>
      <c r="EL545" s="129"/>
      <c r="EV545" s="129"/>
      <c r="FF545" s="129"/>
      <c r="FP545" s="129"/>
      <c r="FZ545" s="129"/>
      <c r="GJ545" s="129"/>
      <c r="GT545" s="129"/>
      <c r="HD545" s="129"/>
      <c r="HN545" s="129"/>
      <c r="HX545" s="129"/>
      <c r="IH545" s="129"/>
      <c r="IR545" s="129"/>
      <c r="JB545" s="129"/>
    </row>
    <row xmlns:x14ac="http://schemas.microsoft.com/office/spreadsheetml/2009/9/ac" r="546" s="3" customFormat="true" x14ac:dyDescent="0.25">
      <c r="A546" s="386"/>
      <c r="B546" s="129"/>
      <c r="L546" s="129"/>
      <c r="V546" s="129"/>
      <c r="AF546" s="129"/>
      <c r="AP546" s="129"/>
      <c r="AZ546" s="129"/>
      <c r="BJ546" s="129"/>
      <c r="BT546" s="129"/>
      <c r="BU546" s="129"/>
      <c r="CD546" s="129"/>
      <c r="CE546" s="129"/>
      <c r="CN546" s="129"/>
      <c r="CX546" s="129"/>
      <c r="DH546" s="129"/>
      <c r="DR546" s="129"/>
      <c r="EB546" s="129"/>
      <c r="EL546" s="129"/>
      <c r="EV546" s="129"/>
      <c r="FF546" s="129"/>
      <c r="FP546" s="129"/>
      <c r="FZ546" s="129"/>
      <c r="GJ546" s="129"/>
      <c r="GT546" s="129"/>
      <c r="HD546" s="129"/>
      <c r="HN546" s="129"/>
      <c r="HX546" s="129"/>
      <c r="IH546" s="129"/>
      <c r="IR546" s="129"/>
      <c r="JB546" s="129"/>
    </row>
    <row xmlns:x14ac="http://schemas.microsoft.com/office/spreadsheetml/2009/9/ac" r="547" s="3" customFormat="true" x14ac:dyDescent="0.25">
      <c r="A547" s="386"/>
      <c r="B547" s="129"/>
      <c r="L547" s="129"/>
      <c r="V547" s="129"/>
      <c r="AF547" s="129"/>
      <c r="AP547" s="129"/>
      <c r="AZ547" s="129"/>
      <c r="BJ547" s="129"/>
      <c r="BT547" s="129"/>
      <c r="BU547" s="129"/>
      <c r="CD547" s="129"/>
      <c r="CE547" s="129"/>
      <c r="CN547" s="129"/>
      <c r="CX547" s="129"/>
      <c r="DH547" s="129"/>
      <c r="DR547" s="129"/>
      <c r="EB547" s="129"/>
      <c r="EL547" s="129"/>
      <c r="EV547" s="129"/>
      <c r="FF547" s="129"/>
      <c r="FP547" s="129"/>
      <c r="FZ547" s="129"/>
      <c r="GJ547" s="129"/>
      <c r="GT547" s="129"/>
      <c r="HD547" s="129"/>
      <c r="HN547" s="129"/>
      <c r="HX547" s="129"/>
      <c r="IH547" s="129"/>
      <c r="IR547" s="129"/>
      <c r="JB547" s="129"/>
    </row>
    <row xmlns:x14ac="http://schemas.microsoft.com/office/spreadsheetml/2009/9/ac" r="548" s="3" customFormat="true" x14ac:dyDescent="0.25">
      <c r="A548" s="386"/>
      <c r="B548" s="129"/>
      <c r="L548" s="129"/>
      <c r="V548" s="129"/>
      <c r="AF548" s="129"/>
      <c r="AP548" s="129"/>
      <c r="AZ548" s="129"/>
      <c r="BJ548" s="129"/>
      <c r="BT548" s="129"/>
      <c r="BU548" s="129"/>
      <c r="CD548" s="129"/>
      <c r="CE548" s="129"/>
      <c r="CN548" s="129"/>
      <c r="CX548" s="129"/>
      <c r="DH548" s="129"/>
      <c r="DR548" s="129"/>
      <c r="EB548" s="129"/>
      <c r="EL548" s="129"/>
      <c r="EV548" s="129"/>
      <c r="FF548" s="129"/>
      <c r="FP548" s="129"/>
      <c r="FZ548" s="129"/>
      <c r="GJ548" s="129"/>
      <c r="GT548" s="129"/>
      <c r="HD548" s="129"/>
      <c r="HN548" s="129"/>
      <c r="HX548" s="129"/>
      <c r="IH548" s="129"/>
      <c r="IR548" s="129"/>
      <c r="JB548" s="129"/>
    </row>
    <row xmlns:x14ac="http://schemas.microsoft.com/office/spreadsheetml/2009/9/ac" r="549" s="3" customFormat="true" x14ac:dyDescent="0.25">
      <c r="A549" s="386"/>
      <c r="B549" s="129"/>
      <c r="L549" s="129"/>
      <c r="V549" s="129"/>
      <c r="AF549" s="129"/>
      <c r="AP549" s="129"/>
      <c r="AZ549" s="129"/>
      <c r="BJ549" s="129"/>
      <c r="BT549" s="129"/>
      <c r="BU549" s="129"/>
      <c r="CD549" s="129"/>
      <c r="CE549" s="129"/>
      <c r="CN549" s="129"/>
      <c r="CX549" s="129"/>
      <c r="DH549" s="129"/>
      <c r="DR549" s="129"/>
      <c r="EB549" s="129"/>
      <c r="EL549" s="129"/>
      <c r="EV549" s="129"/>
      <c r="FF549" s="129"/>
      <c r="FP549" s="129"/>
      <c r="FZ549" s="129"/>
      <c r="GJ549" s="129"/>
      <c r="GT549" s="129"/>
      <c r="HD549" s="129"/>
      <c r="HN549" s="129"/>
      <c r="HX549" s="129"/>
      <c r="IH549" s="129"/>
      <c r="IR549" s="129"/>
      <c r="JB549" s="129"/>
    </row>
    <row xmlns:x14ac="http://schemas.microsoft.com/office/spreadsheetml/2009/9/ac" r="550" s="3" customFormat="true" x14ac:dyDescent="0.25">
      <c r="A550" s="386"/>
      <c r="B550" s="129"/>
      <c r="L550" s="129"/>
      <c r="V550" s="129"/>
      <c r="AF550" s="129"/>
      <c r="AP550" s="129"/>
      <c r="AZ550" s="129"/>
      <c r="BJ550" s="129"/>
      <c r="BT550" s="129"/>
      <c r="BU550" s="129"/>
      <c r="CD550" s="129"/>
      <c r="CE550" s="129"/>
      <c r="CN550" s="129"/>
      <c r="CX550" s="129"/>
      <c r="DH550" s="129"/>
      <c r="DR550" s="129"/>
      <c r="EB550" s="129"/>
      <c r="EL550" s="129"/>
      <c r="EV550" s="129"/>
      <c r="FF550" s="129"/>
      <c r="FP550" s="129"/>
      <c r="FZ550" s="129"/>
      <c r="GJ550" s="129"/>
      <c r="GT550" s="129"/>
      <c r="HD550" s="129"/>
      <c r="HN550" s="129"/>
      <c r="HX550" s="129"/>
      <c r="IH550" s="129"/>
      <c r="IR550" s="129"/>
      <c r="JB550" s="129"/>
    </row>
    <row xmlns:x14ac="http://schemas.microsoft.com/office/spreadsheetml/2009/9/ac" r="551" s="3" customFormat="true" x14ac:dyDescent="0.25">
      <c r="A551" s="386"/>
      <c r="B551" s="129"/>
      <c r="L551" s="129"/>
      <c r="V551" s="129"/>
      <c r="AF551" s="129"/>
      <c r="AP551" s="129"/>
      <c r="AZ551" s="129"/>
      <c r="BJ551" s="129"/>
      <c r="BT551" s="129"/>
      <c r="BU551" s="129"/>
      <c r="CD551" s="129"/>
      <c r="CE551" s="129"/>
      <c r="CN551" s="129"/>
      <c r="CX551" s="129"/>
      <c r="DH551" s="129"/>
      <c r="DR551" s="129"/>
      <c r="EB551" s="129"/>
      <c r="EL551" s="129"/>
      <c r="EV551" s="129"/>
      <c r="FF551" s="129"/>
      <c r="FP551" s="129"/>
      <c r="FZ551" s="129"/>
      <c r="GJ551" s="129"/>
      <c r="GT551" s="129"/>
      <c r="HD551" s="129"/>
      <c r="HN551" s="129"/>
      <c r="HX551" s="129"/>
      <c r="IH551" s="129"/>
      <c r="IR551" s="129"/>
      <c r="JB551" s="129"/>
    </row>
    <row xmlns:x14ac="http://schemas.microsoft.com/office/spreadsheetml/2009/9/ac" r="552" s="3" customFormat="true" x14ac:dyDescent="0.25">
      <c r="A552" s="386"/>
      <c r="B552" s="129"/>
      <c r="L552" s="129"/>
      <c r="V552" s="129"/>
      <c r="AF552" s="129"/>
      <c r="AP552" s="129"/>
      <c r="AZ552" s="129"/>
      <c r="BJ552" s="129"/>
      <c r="BT552" s="129"/>
      <c r="BU552" s="129"/>
      <c r="CD552" s="129"/>
      <c r="CE552" s="129"/>
      <c r="CN552" s="129"/>
      <c r="CX552" s="129"/>
      <c r="DH552" s="129"/>
      <c r="DR552" s="129"/>
      <c r="EB552" s="129"/>
      <c r="EL552" s="129"/>
      <c r="EV552" s="129"/>
      <c r="FF552" s="129"/>
      <c r="FP552" s="129"/>
      <c r="FZ552" s="129"/>
      <c r="GJ552" s="129"/>
      <c r="GT552" s="129"/>
      <c r="HD552" s="129"/>
      <c r="HN552" s="129"/>
      <c r="HX552" s="129"/>
      <c r="IH552" s="129"/>
      <c r="IR552" s="129"/>
      <c r="JB552" s="129"/>
    </row>
    <row xmlns:x14ac="http://schemas.microsoft.com/office/spreadsheetml/2009/9/ac" r="553" s="3" customFormat="true" x14ac:dyDescent="0.25">
      <c r="A553" s="386"/>
      <c r="B553" s="129"/>
      <c r="L553" s="129"/>
      <c r="V553" s="129"/>
      <c r="AF553" s="129"/>
      <c r="AP553" s="129"/>
      <c r="AZ553" s="129"/>
      <c r="BJ553" s="129"/>
      <c r="BT553" s="129"/>
      <c r="BU553" s="129"/>
      <c r="CD553" s="129"/>
      <c r="CE553" s="129"/>
      <c r="CN553" s="129"/>
      <c r="CX553" s="129"/>
      <c r="DH553" s="129"/>
      <c r="DR553" s="129"/>
      <c r="EB553" s="129"/>
      <c r="EL553" s="129"/>
      <c r="EV553" s="129"/>
      <c r="FF553" s="129"/>
      <c r="FP553" s="129"/>
      <c r="FZ553" s="129"/>
      <c r="GJ553" s="129"/>
      <c r="GT553" s="129"/>
      <c r="HD553" s="129"/>
      <c r="HN553" s="129"/>
      <c r="HX553" s="129"/>
      <c r="IH553" s="129"/>
      <c r="IR553" s="129"/>
      <c r="JB553" s="129"/>
    </row>
    <row xmlns:x14ac="http://schemas.microsoft.com/office/spreadsheetml/2009/9/ac" r="554" s="3" customFormat="true" x14ac:dyDescent="0.25">
      <c r="A554" s="386"/>
      <c r="B554" s="129"/>
      <c r="L554" s="129"/>
      <c r="V554" s="129"/>
      <c r="AF554" s="129"/>
      <c r="AP554" s="129"/>
      <c r="AZ554" s="129"/>
      <c r="BJ554" s="129"/>
      <c r="BT554" s="129"/>
      <c r="BU554" s="129"/>
      <c r="CD554" s="129"/>
      <c r="CE554" s="129"/>
      <c r="CN554" s="129"/>
      <c r="CX554" s="129"/>
      <c r="DH554" s="129"/>
      <c r="DR554" s="129"/>
      <c r="EB554" s="129"/>
      <c r="EL554" s="129"/>
      <c r="EV554" s="129"/>
      <c r="FF554" s="129"/>
      <c r="FP554" s="129"/>
      <c r="FZ554" s="129"/>
      <c r="GJ554" s="129"/>
      <c r="GT554" s="129"/>
      <c r="HD554" s="129"/>
      <c r="HN554" s="129"/>
      <c r="HX554" s="129"/>
      <c r="IH554" s="129"/>
      <c r="IR554" s="129"/>
      <c r="JB554" s="129"/>
    </row>
    <row xmlns:x14ac="http://schemas.microsoft.com/office/spreadsheetml/2009/9/ac" r="555" s="3" customFormat="true" x14ac:dyDescent="0.25">
      <c r="A555" s="386"/>
      <c r="B555" s="129"/>
      <c r="L555" s="129"/>
      <c r="V555" s="129"/>
      <c r="AF555" s="129"/>
      <c r="AP555" s="129"/>
      <c r="AZ555" s="129"/>
      <c r="BJ555" s="129"/>
      <c r="BT555" s="129"/>
      <c r="BU555" s="129"/>
      <c r="CD555" s="129"/>
      <c r="CE555" s="129"/>
      <c r="CN555" s="129"/>
      <c r="CX555" s="129"/>
      <c r="DH555" s="129"/>
      <c r="DR555" s="129"/>
      <c r="EB555" s="129"/>
      <c r="EL555" s="129"/>
      <c r="EV555" s="129"/>
      <c r="FF555" s="129"/>
      <c r="FP555" s="129"/>
      <c r="FZ555" s="129"/>
      <c r="GJ555" s="129"/>
      <c r="GT555" s="129"/>
      <c r="HD555" s="129"/>
      <c r="HN555" s="129"/>
      <c r="HX555" s="129"/>
      <c r="IH555" s="129"/>
      <c r="IR555" s="129"/>
      <c r="JB555" s="129"/>
    </row>
    <row xmlns:x14ac="http://schemas.microsoft.com/office/spreadsheetml/2009/9/ac" r="556" s="3" customFormat="true" x14ac:dyDescent="0.25">
      <c r="A556" s="386"/>
      <c r="B556" s="129"/>
      <c r="L556" s="129"/>
      <c r="V556" s="129"/>
      <c r="AF556" s="129"/>
      <c r="AP556" s="129"/>
      <c r="AZ556" s="129"/>
      <c r="BJ556" s="129"/>
      <c r="BT556" s="129"/>
      <c r="BU556" s="129"/>
      <c r="CD556" s="129"/>
      <c r="CE556" s="129"/>
      <c r="CN556" s="129"/>
      <c r="CX556" s="129"/>
      <c r="DH556" s="129"/>
      <c r="DR556" s="129"/>
      <c r="EB556" s="129"/>
      <c r="EL556" s="129"/>
      <c r="EV556" s="129"/>
      <c r="FF556" s="129"/>
      <c r="FP556" s="129"/>
      <c r="FZ556" s="129"/>
      <c r="GJ556" s="129"/>
      <c r="GT556" s="129"/>
      <c r="HD556" s="129"/>
      <c r="HN556" s="129"/>
      <c r="HX556" s="129"/>
      <c r="IH556" s="129"/>
      <c r="IR556" s="129"/>
      <c r="JB556" s="129"/>
    </row>
    <row xmlns:x14ac="http://schemas.microsoft.com/office/spreadsheetml/2009/9/ac" r="557" s="3" customFormat="true" x14ac:dyDescent="0.25">
      <c r="A557" s="386"/>
      <c r="B557" s="129"/>
      <c r="L557" s="129"/>
      <c r="V557" s="129"/>
      <c r="AF557" s="129"/>
      <c r="AP557" s="129"/>
      <c r="AZ557" s="129"/>
      <c r="BJ557" s="129"/>
      <c r="BT557" s="129"/>
      <c r="BU557" s="129"/>
      <c r="CD557" s="129"/>
      <c r="CE557" s="129"/>
      <c r="CN557" s="129"/>
      <c r="CX557" s="129"/>
      <c r="DH557" s="129"/>
      <c r="DR557" s="129"/>
      <c r="EB557" s="129"/>
      <c r="EL557" s="129"/>
      <c r="EV557" s="129"/>
      <c r="FF557" s="129"/>
      <c r="FP557" s="129"/>
      <c r="FZ557" s="129"/>
      <c r="GJ557" s="129"/>
      <c r="GT557" s="129"/>
      <c r="HD557" s="129"/>
      <c r="HN557" s="129"/>
      <c r="HX557" s="129"/>
      <c r="IH557" s="129"/>
      <c r="IR557" s="129"/>
      <c r="JB557" s="129"/>
    </row>
    <row xmlns:x14ac="http://schemas.microsoft.com/office/spreadsheetml/2009/9/ac" r="558" s="3" customFormat="true" x14ac:dyDescent="0.25">
      <c r="A558" s="386"/>
      <c r="B558" s="129"/>
      <c r="L558" s="129"/>
      <c r="V558" s="129"/>
      <c r="AF558" s="129"/>
      <c r="AP558" s="129"/>
      <c r="AZ558" s="129"/>
      <c r="BJ558" s="129"/>
      <c r="BT558" s="129"/>
      <c r="BU558" s="129"/>
      <c r="CD558" s="129"/>
      <c r="CE558" s="129"/>
      <c r="CN558" s="129"/>
      <c r="CX558" s="129"/>
      <c r="DH558" s="129"/>
      <c r="DR558" s="129"/>
      <c r="EB558" s="129"/>
      <c r="EL558" s="129"/>
      <c r="EV558" s="129"/>
      <c r="FF558" s="129"/>
      <c r="FP558" s="129"/>
      <c r="FZ558" s="129"/>
      <c r="GJ558" s="129"/>
      <c r="GT558" s="129"/>
      <c r="HD558" s="129"/>
      <c r="HN558" s="129"/>
      <c r="HX558" s="129"/>
      <c r="IH558" s="129"/>
      <c r="IR558" s="129"/>
      <c r="JB558" s="129"/>
    </row>
    <row xmlns:x14ac="http://schemas.microsoft.com/office/spreadsheetml/2009/9/ac" r="559" s="3" customFormat="true" x14ac:dyDescent="0.25">
      <c r="A559" s="386"/>
      <c r="B559" s="129"/>
      <c r="L559" s="129"/>
      <c r="V559" s="129"/>
      <c r="AF559" s="129"/>
      <c r="AP559" s="129"/>
      <c r="AZ559" s="129"/>
      <c r="BJ559" s="129"/>
      <c r="BT559" s="129"/>
      <c r="BU559" s="129"/>
      <c r="CD559" s="129"/>
      <c r="CE559" s="129"/>
      <c r="CN559" s="129"/>
      <c r="CX559" s="129"/>
      <c r="DH559" s="129"/>
      <c r="DR559" s="129"/>
      <c r="EB559" s="129"/>
      <c r="EL559" s="129"/>
      <c r="EV559" s="129"/>
      <c r="FF559" s="129"/>
      <c r="FP559" s="129"/>
      <c r="FZ559" s="129"/>
      <c r="GJ559" s="129"/>
      <c r="GT559" s="129"/>
      <c r="HD559" s="129"/>
      <c r="HN559" s="129"/>
      <c r="HX559" s="129"/>
      <c r="IH559" s="129"/>
      <c r="IR559" s="129"/>
      <c r="JB559" s="129"/>
    </row>
    <row xmlns:x14ac="http://schemas.microsoft.com/office/spreadsheetml/2009/9/ac" r="560" s="3" customFormat="true" x14ac:dyDescent="0.25">
      <c r="A560" s="386"/>
      <c r="B560" s="129"/>
      <c r="L560" s="129"/>
      <c r="V560" s="129"/>
      <c r="AF560" s="129"/>
      <c r="AP560" s="129"/>
      <c r="AZ560" s="129"/>
      <c r="BJ560" s="129"/>
      <c r="BT560" s="129"/>
      <c r="BU560" s="129"/>
      <c r="CD560" s="129"/>
      <c r="CE560" s="129"/>
      <c r="CN560" s="129"/>
      <c r="CX560" s="129"/>
      <c r="DH560" s="129"/>
      <c r="DR560" s="129"/>
      <c r="EB560" s="129"/>
      <c r="EL560" s="129"/>
      <c r="EV560" s="129"/>
      <c r="FF560" s="129"/>
      <c r="FP560" s="129"/>
      <c r="FZ560" s="129"/>
      <c r="GJ560" s="129"/>
      <c r="GT560" s="129"/>
      <c r="HD560" s="129"/>
      <c r="HN560" s="129"/>
      <c r="HX560" s="129"/>
      <c r="IH560" s="129"/>
      <c r="IR560" s="129"/>
      <c r="JB560" s="129"/>
    </row>
    <row xmlns:x14ac="http://schemas.microsoft.com/office/spreadsheetml/2009/9/ac" r="561" s="3" customFormat="true" x14ac:dyDescent="0.25">
      <c r="A561" s="386"/>
      <c r="B561" s="129"/>
      <c r="L561" s="129"/>
      <c r="V561" s="129"/>
      <c r="AF561" s="129"/>
      <c r="AP561" s="129"/>
      <c r="AZ561" s="129"/>
      <c r="BJ561" s="129"/>
      <c r="BT561" s="129"/>
      <c r="BU561" s="129"/>
      <c r="CD561" s="129"/>
      <c r="CE561" s="129"/>
      <c r="CN561" s="129"/>
      <c r="CX561" s="129"/>
      <c r="DH561" s="129"/>
      <c r="DR561" s="129"/>
      <c r="EB561" s="129"/>
      <c r="EL561" s="129"/>
      <c r="EV561" s="129"/>
      <c r="FF561" s="129"/>
      <c r="FP561" s="129"/>
      <c r="FZ561" s="129"/>
      <c r="GJ561" s="129"/>
      <c r="GT561" s="129"/>
      <c r="HD561" s="129"/>
      <c r="HN561" s="129"/>
      <c r="HX561" s="129"/>
      <c r="IH561" s="129"/>
      <c r="IR561" s="129"/>
      <c r="JB561" s="129"/>
    </row>
    <row xmlns:x14ac="http://schemas.microsoft.com/office/spreadsheetml/2009/9/ac" r="562" s="3" customFormat="true" x14ac:dyDescent="0.25">
      <c r="A562" s="386"/>
      <c r="B562" s="129"/>
      <c r="L562" s="129"/>
      <c r="V562" s="129"/>
      <c r="AF562" s="129"/>
      <c r="AP562" s="129"/>
      <c r="AZ562" s="129"/>
      <c r="BJ562" s="129"/>
      <c r="BT562" s="129"/>
      <c r="BU562" s="129"/>
      <c r="CD562" s="129"/>
      <c r="CE562" s="129"/>
      <c r="CN562" s="129"/>
      <c r="CX562" s="129"/>
      <c r="DH562" s="129"/>
      <c r="DR562" s="129"/>
      <c r="EB562" s="129"/>
      <c r="EL562" s="129"/>
      <c r="EV562" s="129"/>
      <c r="FF562" s="129"/>
      <c r="FP562" s="129"/>
      <c r="FZ562" s="129"/>
      <c r="GJ562" s="129"/>
      <c r="GT562" s="129"/>
      <c r="HD562" s="129"/>
      <c r="HN562" s="129"/>
      <c r="HX562" s="129"/>
      <c r="IH562" s="129"/>
      <c r="IR562" s="129"/>
      <c r="JB562" s="129"/>
    </row>
    <row xmlns:x14ac="http://schemas.microsoft.com/office/spreadsheetml/2009/9/ac" r="563" s="3" customFormat="true" x14ac:dyDescent="0.25">
      <c r="A563" s="386"/>
      <c r="B563" s="129"/>
      <c r="L563" s="129"/>
      <c r="V563" s="129"/>
      <c r="AF563" s="129"/>
      <c r="AP563" s="129"/>
      <c r="AZ563" s="129"/>
      <c r="BJ563" s="129"/>
      <c r="BT563" s="129"/>
      <c r="BU563" s="129"/>
      <c r="CD563" s="129"/>
      <c r="CE563" s="129"/>
      <c r="CN563" s="129"/>
      <c r="CX563" s="129"/>
      <c r="DH563" s="129"/>
      <c r="DR563" s="129"/>
      <c r="EB563" s="129"/>
      <c r="EL563" s="129"/>
      <c r="EV563" s="129"/>
      <c r="FF563" s="129"/>
      <c r="FP563" s="129"/>
      <c r="FZ563" s="129"/>
      <c r="GJ563" s="129"/>
      <c r="GT563" s="129"/>
      <c r="HD563" s="129"/>
      <c r="HN563" s="129"/>
      <c r="HX563" s="129"/>
      <c r="IH563" s="129"/>
      <c r="IR563" s="129"/>
      <c r="JB563" s="129"/>
    </row>
    <row xmlns:x14ac="http://schemas.microsoft.com/office/spreadsheetml/2009/9/ac" r="564" s="3" customFormat="true" x14ac:dyDescent="0.25">
      <c r="A564" s="386"/>
      <c r="B564" s="129"/>
      <c r="L564" s="129"/>
      <c r="V564" s="129"/>
      <c r="AF564" s="129"/>
      <c r="AP564" s="129"/>
      <c r="AZ564" s="129"/>
      <c r="BJ564" s="129"/>
      <c r="BT564" s="129"/>
      <c r="BU564" s="129"/>
      <c r="CD564" s="129"/>
      <c r="CE564" s="129"/>
      <c r="CN564" s="129"/>
      <c r="CX564" s="129"/>
      <c r="DH564" s="129"/>
      <c r="DR564" s="129"/>
      <c r="EB564" s="129"/>
      <c r="EL564" s="129"/>
      <c r="EV564" s="129"/>
      <c r="FF564" s="129"/>
      <c r="FP564" s="129"/>
      <c r="FZ564" s="129"/>
      <c r="GJ564" s="129"/>
      <c r="GT564" s="129"/>
      <c r="HD564" s="129"/>
      <c r="HN564" s="129"/>
      <c r="HX564" s="129"/>
      <c r="IH564" s="129"/>
      <c r="IR564" s="129"/>
      <c r="JB564" s="129"/>
    </row>
    <row xmlns:x14ac="http://schemas.microsoft.com/office/spreadsheetml/2009/9/ac" r="565" s="3" customFormat="true" x14ac:dyDescent="0.25">
      <c r="A565" s="386"/>
      <c r="B565" s="129"/>
      <c r="L565" s="129"/>
      <c r="V565" s="129"/>
      <c r="AF565" s="129"/>
      <c r="AP565" s="129"/>
      <c r="AZ565" s="129"/>
      <c r="BJ565" s="129"/>
      <c r="BT565" s="129"/>
      <c r="BU565" s="129"/>
      <c r="CD565" s="129"/>
      <c r="CE565" s="129"/>
      <c r="CN565" s="129"/>
      <c r="CX565" s="129"/>
      <c r="DH565" s="129"/>
      <c r="DR565" s="129"/>
      <c r="EB565" s="129"/>
      <c r="EL565" s="129"/>
      <c r="EV565" s="129"/>
      <c r="FF565" s="129"/>
      <c r="FP565" s="129"/>
      <c r="FZ565" s="129"/>
      <c r="GJ565" s="129"/>
      <c r="GT565" s="129"/>
      <c r="HD565" s="129"/>
      <c r="HN565" s="129"/>
      <c r="HX565" s="129"/>
      <c r="IH565" s="129"/>
      <c r="IR565" s="129"/>
      <c r="JB565" s="129"/>
    </row>
    <row xmlns:x14ac="http://schemas.microsoft.com/office/spreadsheetml/2009/9/ac" r="566" s="3" customFormat="true" x14ac:dyDescent="0.25">
      <c r="A566" s="386"/>
      <c r="B566" s="129"/>
      <c r="L566" s="129"/>
      <c r="V566" s="129"/>
      <c r="AF566" s="129"/>
      <c r="AP566" s="129"/>
      <c r="AZ566" s="129"/>
      <c r="BJ566" s="129"/>
      <c r="BT566" s="129"/>
      <c r="BU566" s="129"/>
      <c r="CD566" s="129"/>
      <c r="CE566" s="129"/>
      <c r="CN566" s="129"/>
      <c r="CX566" s="129"/>
      <c r="DH566" s="129"/>
      <c r="DR566" s="129"/>
      <c r="EB566" s="129"/>
      <c r="EL566" s="129"/>
      <c r="EV566" s="129"/>
      <c r="FF566" s="129"/>
      <c r="FP566" s="129"/>
      <c r="FZ566" s="129"/>
      <c r="GJ566" s="129"/>
      <c r="GT566" s="129"/>
      <c r="HD566" s="129"/>
      <c r="HN566" s="129"/>
      <c r="HX566" s="129"/>
      <c r="IH566" s="129"/>
      <c r="IR566" s="129"/>
      <c r="JB566" s="129"/>
    </row>
    <row xmlns:x14ac="http://schemas.microsoft.com/office/spreadsheetml/2009/9/ac" r="567" s="3" customFormat="true" x14ac:dyDescent="0.25">
      <c r="A567" s="386"/>
      <c r="B567" s="129"/>
      <c r="L567" s="129"/>
      <c r="V567" s="129"/>
      <c r="AF567" s="129"/>
      <c r="AP567" s="129"/>
      <c r="AZ567" s="129"/>
      <c r="BJ567" s="129"/>
      <c r="BT567" s="129"/>
      <c r="BU567" s="129"/>
      <c r="CD567" s="129"/>
      <c r="CE567" s="129"/>
      <c r="CN567" s="129"/>
      <c r="CX567" s="129"/>
      <c r="DH567" s="129"/>
      <c r="DR567" s="129"/>
      <c r="EB567" s="129"/>
      <c r="EL567" s="129"/>
      <c r="EV567" s="129"/>
      <c r="FF567" s="129"/>
      <c r="FP567" s="129"/>
      <c r="FZ567" s="129"/>
      <c r="GJ567" s="129"/>
      <c r="GT567" s="129"/>
      <c r="HD567" s="129"/>
      <c r="HN567" s="129"/>
      <c r="HX567" s="129"/>
      <c r="IH567" s="129"/>
      <c r="IR567" s="129"/>
      <c r="JB567" s="129"/>
    </row>
    <row xmlns:x14ac="http://schemas.microsoft.com/office/spreadsheetml/2009/9/ac" r="568" s="3" customFormat="true" x14ac:dyDescent="0.25">
      <c r="A568" s="386"/>
      <c r="B568" s="129"/>
      <c r="L568" s="129"/>
      <c r="V568" s="129"/>
      <c r="AF568" s="129"/>
      <c r="AP568" s="129"/>
      <c r="AZ568" s="129"/>
      <c r="BJ568" s="129"/>
      <c r="BT568" s="129"/>
      <c r="BU568" s="129"/>
      <c r="CD568" s="129"/>
      <c r="CE568" s="129"/>
      <c r="CN568" s="129"/>
      <c r="CX568" s="129"/>
      <c r="DH568" s="129"/>
      <c r="DR568" s="129"/>
      <c r="EB568" s="129"/>
      <c r="EL568" s="129"/>
      <c r="EV568" s="129"/>
      <c r="FF568" s="129"/>
      <c r="FP568" s="129"/>
      <c r="FZ568" s="129"/>
      <c r="GJ568" s="129"/>
      <c r="GT568" s="129"/>
      <c r="HD568" s="129"/>
      <c r="HN568" s="129"/>
      <c r="HX568" s="129"/>
      <c r="IH568" s="129"/>
      <c r="IR568" s="129"/>
      <c r="JB568" s="129"/>
    </row>
    <row xmlns:x14ac="http://schemas.microsoft.com/office/spreadsheetml/2009/9/ac" r="569" s="3" customFormat="true" x14ac:dyDescent="0.25">
      <c r="A569" s="386"/>
      <c r="B569" s="129"/>
      <c r="L569" s="129"/>
      <c r="V569" s="129"/>
      <c r="AF569" s="129"/>
      <c r="AP569" s="129"/>
      <c r="AZ569" s="129"/>
      <c r="BJ569" s="129"/>
      <c r="BT569" s="129"/>
      <c r="BU569" s="129"/>
      <c r="CD569" s="129"/>
      <c r="CE569" s="129"/>
      <c r="CN569" s="129"/>
      <c r="CX569" s="129"/>
      <c r="DH569" s="129"/>
      <c r="DR569" s="129"/>
      <c r="EB569" s="129"/>
      <c r="EL569" s="129"/>
      <c r="EV569" s="129"/>
      <c r="FF569" s="129"/>
      <c r="FP569" s="129"/>
      <c r="FZ569" s="129"/>
      <c r="GJ569" s="129"/>
      <c r="GT569" s="129"/>
      <c r="HD569" s="129"/>
      <c r="HN569" s="129"/>
      <c r="HX569" s="129"/>
      <c r="IH569" s="129"/>
      <c r="IR569" s="129"/>
      <c r="JB569" s="129"/>
    </row>
    <row xmlns:x14ac="http://schemas.microsoft.com/office/spreadsheetml/2009/9/ac" r="570" s="3" customFormat="true" x14ac:dyDescent="0.25">
      <c r="A570" s="386"/>
      <c r="B570" s="129"/>
      <c r="L570" s="129"/>
      <c r="V570" s="129"/>
      <c r="AF570" s="129"/>
      <c r="AP570" s="129"/>
      <c r="AZ570" s="129"/>
      <c r="BJ570" s="129"/>
      <c r="BT570" s="129"/>
      <c r="BU570" s="129"/>
      <c r="CD570" s="129"/>
      <c r="CE570" s="129"/>
      <c r="CN570" s="129"/>
      <c r="CX570" s="129"/>
      <c r="DH570" s="129"/>
      <c r="DR570" s="129"/>
      <c r="EB570" s="129"/>
      <c r="EL570" s="129"/>
      <c r="EV570" s="129"/>
      <c r="FF570" s="129"/>
      <c r="FP570" s="129"/>
      <c r="FZ570" s="129"/>
      <c r="GJ570" s="129"/>
      <c r="GT570" s="129"/>
      <c r="HD570" s="129"/>
      <c r="HN570" s="129"/>
      <c r="HX570" s="129"/>
      <c r="IH570" s="129"/>
      <c r="IR570" s="129"/>
      <c r="JB570" s="129"/>
    </row>
    <row xmlns:x14ac="http://schemas.microsoft.com/office/spreadsheetml/2009/9/ac" r="571" s="3" customFormat="true" x14ac:dyDescent="0.25">
      <c r="A571" s="386"/>
      <c r="B571" s="129"/>
      <c r="L571" s="129"/>
      <c r="V571" s="129"/>
      <c r="AF571" s="129"/>
      <c r="AP571" s="129"/>
      <c r="AZ571" s="129"/>
      <c r="BJ571" s="129"/>
      <c r="BT571" s="129"/>
      <c r="BU571" s="129"/>
      <c r="CD571" s="129"/>
      <c r="CE571" s="129"/>
      <c r="CN571" s="129"/>
      <c r="CX571" s="129"/>
      <c r="DH571" s="129"/>
      <c r="DR571" s="129"/>
      <c r="EB571" s="129"/>
      <c r="EL571" s="129"/>
      <c r="EV571" s="129"/>
      <c r="FF571" s="129"/>
      <c r="FP571" s="129"/>
      <c r="FZ571" s="129"/>
      <c r="GJ571" s="129"/>
      <c r="GT571" s="129"/>
      <c r="HD571" s="129"/>
      <c r="HN571" s="129"/>
      <c r="HX571" s="129"/>
      <c r="IH571" s="129"/>
      <c r="IR571" s="129"/>
      <c r="JB571" s="129"/>
    </row>
    <row xmlns:x14ac="http://schemas.microsoft.com/office/spreadsheetml/2009/9/ac" r="572" s="3" customFormat="true" x14ac:dyDescent="0.25">
      <c r="A572" s="386"/>
      <c r="B572" s="129"/>
      <c r="L572" s="129"/>
      <c r="V572" s="129"/>
      <c r="AF572" s="129"/>
      <c r="AP572" s="129"/>
      <c r="AZ572" s="129"/>
      <c r="BJ572" s="129"/>
      <c r="BT572" s="129"/>
      <c r="BU572" s="129"/>
      <c r="CD572" s="129"/>
      <c r="CE572" s="129"/>
      <c r="CN572" s="129"/>
      <c r="CX572" s="129"/>
      <c r="DH572" s="129"/>
      <c r="DR572" s="129"/>
      <c r="EB572" s="129"/>
      <c r="EL572" s="129"/>
      <c r="EV572" s="129"/>
      <c r="FF572" s="129"/>
      <c r="FP572" s="129"/>
      <c r="FZ572" s="129"/>
      <c r="GJ572" s="129"/>
      <c r="GT572" s="129"/>
      <c r="HD572" s="129"/>
      <c r="HN572" s="129"/>
      <c r="HX572" s="129"/>
      <c r="IH572" s="129"/>
      <c r="IR572" s="129"/>
      <c r="JB572" s="129"/>
    </row>
    <row xmlns:x14ac="http://schemas.microsoft.com/office/spreadsheetml/2009/9/ac" r="573" s="3" customFormat="true" x14ac:dyDescent="0.25">
      <c r="A573" s="386"/>
      <c r="B573" s="129"/>
      <c r="L573" s="129"/>
      <c r="V573" s="129"/>
      <c r="AF573" s="129"/>
      <c r="AP573" s="129"/>
      <c r="AZ573" s="129"/>
      <c r="BJ573" s="129"/>
      <c r="BT573" s="129"/>
      <c r="BU573" s="129"/>
      <c r="CD573" s="129"/>
      <c r="CE573" s="129"/>
      <c r="CN573" s="129"/>
      <c r="CX573" s="129"/>
      <c r="DH573" s="129"/>
      <c r="DR573" s="129"/>
      <c r="EB573" s="129"/>
      <c r="EL573" s="129"/>
      <c r="EV573" s="129"/>
      <c r="FF573" s="129"/>
      <c r="FP573" s="129"/>
      <c r="FZ573" s="129"/>
      <c r="GJ573" s="129"/>
      <c r="GT573" s="129"/>
      <c r="HD573" s="129"/>
      <c r="HN573" s="129"/>
      <c r="HX573" s="129"/>
      <c r="IH573" s="129"/>
      <c r="IR573" s="129"/>
      <c r="JB573" s="129"/>
    </row>
    <row xmlns:x14ac="http://schemas.microsoft.com/office/spreadsheetml/2009/9/ac" r="574" s="3" customFormat="true" x14ac:dyDescent="0.25">
      <c r="A574" s="386"/>
      <c r="B574" s="129"/>
      <c r="L574" s="129"/>
      <c r="V574" s="129"/>
      <c r="AF574" s="129"/>
      <c r="AP574" s="129"/>
      <c r="AZ574" s="129"/>
      <c r="BJ574" s="129"/>
      <c r="BT574" s="129"/>
      <c r="BU574" s="129"/>
      <c r="CD574" s="129"/>
      <c r="CE574" s="129"/>
      <c r="CN574" s="129"/>
      <c r="CX574" s="129"/>
      <c r="DH574" s="129"/>
      <c r="DR574" s="129"/>
      <c r="EB574" s="129"/>
      <c r="EL574" s="129"/>
      <c r="EV574" s="129"/>
      <c r="FF574" s="129"/>
      <c r="FP574" s="129"/>
      <c r="FZ574" s="129"/>
      <c r="GJ574" s="129"/>
      <c r="GT574" s="129"/>
      <c r="HD574" s="129"/>
      <c r="HN574" s="129"/>
      <c r="HX574" s="129"/>
      <c r="IH574" s="129"/>
      <c r="IR574" s="129"/>
      <c r="JB574" s="129"/>
    </row>
    <row xmlns:x14ac="http://schemas.microsoft.com/office/spreadsheetml/2009/9/ac" r="575" s="3" customFormat="true" x14ac:dyDescent="0.25">
      <c r="A575" s="386"/>
      <c r="B575" s="129"/>
      <c r="L575" s="129"/>
      <c r="V575" s="129"/>
      <c r="AF575" s="129"/>
      <c r="AP575" s="129"/>
      <c r="AZ575" s="129"/>
      <c r="BJ575" s="129"/>
      <c r="BT575" s="129"/>
      <c r="BU575" s="129"/>
      <c r="CD575" s="129"/>
      <c r="CE575" s="129"/>
      <c r="CN575" s="129"/>
      <c r="CX575" s="129"/>
      <c r="DH575" s="129"/>
      <c r="DR575" s="129"/>
      <c r="EB575" s="129"/>
      <c r="EL575" s="129"/>
      <c r="EV575" s="129"/>
      <c r="FF575" s="129"/>
      <c r="FP575" s="129"/>
      <c r="FZ575" s="129"/>
      <c r="GJ575" s="129"/>
      <c r="GT575" s="129"/>
      <c r="HD575" s="129"/>
      <c r="HN575" s="129"/>
      <c r="HX575" s="129"/>
      <c r="IH575" s="129"/>
      <c r="IR575" s="129"/>
      <c r="JB575" s="129"/>
    </row>
    <row xmlns:x14ac="http://schemas.microsoft.com/office/spreadsheetml/2009/9/ac" r="576" s="3" customFormat="true" x14ac:dyDescent="0.25">
      <c r="A576" s="386"/>
      <c r="B576" s="129"/>
      <c r="L576" s="129"/>
      <c r="V576" s="129"/>
      <c r="AF576" s="129"/>
      <c r="AP576" s="129"/>
      <c r="AZ576" s="129"/>
      <c r="BJ576" s="129"/>
      <c r="BT576" s="129"/>
      <c r="BU576" s="129"/>
      <c r="CD576" s="129"/>
      <c r="CE576" s="129"/>
      <c r="CN576" s="129"/>
      <c r="CX576" s="129"/>
      <c r="DH576" s="129"/>
      <c r="DR576" s="129"/>
      <c r="EB576" s="129"/>
      <c r="EL576" s="129"/>
      <c r="EV576" s="129"/>
      <c r="FF576" s="129"/>
      <c r="FP576" s="129"/>
      <c r="FZ576" s="129"/>
      <c r="GJ576" s="129"/>
      <c r="GT576" s="129"/>
      <c r="HD576" s="129"/>
      <c r="HN576" s="129"/>
      <c r="HX576" s="129"/>
      <c r="IH576" s="129"/>
      <c r="IR576" s="129"/>
      <c r="JB576" s="129"/>
    </row>
    <row xmlns:x14ac="http://schemas.microsoft.com/office/spreadsheetml/2009/9/ac" r="577" s="3" customFormat="true" x14ac:dyDescent="0.25">
      <c r="A577" s="386"/>
      <c r="B577" s="129"/>
      <c r="L577" s="129"/>
      <c r="V577" s="129"/>
      <c r="AF577" s="129"/>
      <c r="AP577" s="129"/>
      <c r="AZ577" s="129"/>
      <c r="BJ577" s="129"/>
      <c r="BT577" s="129"/>
      <c r="BU577" s="129"/>
      <c r="CD577" s="129"/>
      <c r="CE577" s="129"/>
      <c r="CN577" s="129"/>
      <c r="CX577" s="129"/>
      <c r="DH577" s="129"/>
      <c r="DR577" s="129"/>
      <c r="EB577" s="129"/>
      <c r="EL577" s="129"/>
      <c r="EV577" s="129"/>
      <c r="FF577" s="129"/>
      <c r="FP577" s="129"/>
      <c r="FZ577" s="129"/>
      <c r="GJ577" s="129"/>
      <c r="GT577" s="129"/>
      <c r="HD577" s="129"/>
      <c r="HN577" s="129"/>
      <c r="HX577" s="129"/>
      <c r="IH577" s="129"/>
      <c r="IR577" s="129"/>
      <c r="JB577" s="129"/>
    </row>
    <row xmlns:x14ac="http://schemas.microsoft.com/office/spreadsheetml/2009/9/ac" r="578" s="3" customFormat="true" x14ac:dyDescent="0.25">
      <c r="A578" s="386"/>
      <c r="B578" s="129"/>
      <c r="L578" s="129"/>
      <c r="V578" s="129"/>
      <c r="AF578" s="129"/>
      <c r="AP578" s="129"/>
      <c r="AZ578" s="129"/>
      <c r="BJ578" s="129"/>
      <c r="BT578" s="129"/>
      <c r="BU578" s="129"/>
      <c r="CD578" s="129"/>
      <c r="CE578" s="129"/>
      <c r="CN578" s="129"/>
      <c r="CX578" s="129"/>
      <c r="DH578" s="129"/>
      <c r="DR578" s="129"/>
      <c r="EB578" s="129"/>
      <c r="EL578" s="129"/>
      <c r="EV578" s="129"/>
      <c r="FF578" s="129"/>
      <c r="FP578" s="129"/>
      <c r="FZ578" s="129"/>
      <c r="GJ578" s="129"/>
      <c r="GT578" s="129"/>
      <c r="HD578" s="129"/>
      <c r="HN578" s="129"/>
      <c r="HX578" s="129"/>
      <c r="IH578" s="129"/>
      <c r="IR578" s="129"/>
      <c r="JB578" s="129"/>
    </row>
    <row xmlns:x14ac="http://schemas.microsoft.com/office/spreadsheetml/2009/9/ac" r="579" s="3" customFormat="true" x14ac:dyDescent="0.25">
      <c r="A579" s="386"/>
      <c r="B579" s="129"/>
      <c r="L579" s="129"/>
      <c r="V579" s="129"/>
      <c r="AF579" s="129"/>
      <c r="AP579" s="129"/>
      <c r="AZ579" s="129"/>
      <c r="BJ579" s="129"/>
      <c r="BT579" s="129"/>
      <c r="BU579" s="129"/>
      <c r="CD579" s="129"/>
      <c r="CE579" s="129"/>
      <c r="CN579" s="129"/>
      <c r="CX579" s="129"/>
      <c r="DH579" s="129"/>
      <c r="DR579" s="129"/>
      <c r="EB579" s="129"/>
      <c r="EL579" s="129"/>
      <c r="EV579" s="129"/>
      <c r="FF579" s="129"/>
      <c r="FP579" s="129"/>
      <c r="FZ579" s="129"/>
      <c r="GJ579" s="129"/>
      <c r="GT579" s="129"/>
      <c r="HD579" s="129"/>
      <c r="HN579" s="129"/>
      <c r="HX579" s="129"/>
      <c r="IH579" s="129"/>
      <c r="IR579" s="129"/>
      <c r="JB579" s="129"/>
    </row>
    <row xmlns:x14ac="http://schemas.microsoft.com/office/spreadsheetml/2009/9/ac" r="580" s="3" customFormat="true" x14ac:dyDescent="0.25">
      <c r="A580" s="386"/>
      <c r="B580" s="129"/>
      <c r="L580" s="129"/>
      <c r="V580" s="129"/>
      <c r="AF580" s="129"/>
      <c r="AP580" s="129"/>
      <c r="AZ580" s="129"/>
      <c r="BJ580" s="129"/>
      <c r="BT580" s="129"/>
      <c r="BU580" s="129"/>
      <c r="CD580" s="129"/>
      <c r="CE580" s="129"/>
      <c r="CN580" s="129"/>
      <c r="CX580" s="129"/>
      <c r="DH580" s="129"/>
      <c r="DR580" s="129"/>
      <c r="EB580" s="129"/>
      <c r="EL580" s="129"/>
      <c r="EV580" s="129"/>
      <c r="FF580" s="129"/>
      <c r="FP580" s="129"/>
      <c r="FZ580" s="129"/>
      <c r="GJ580" s="129"/>
      <c r="GT580" s="129"/>
      <c r="HD580" s="129"/>
      <c r="HN580" s="129"/>
      <c r="HX580" s="129"/>
      <c r="IH580" s="129"/>
      <c r="IR580" s="129"/>
      <c r="JB580" s="129"/>
    </row>
    <row xmlns:x14ac="http://schemas.microsoft.com/office/spreadsheetml/2009/9/ac" r="581" s="3" customFormat="true" x14ac:dyDescent="0.25">
      <c r="A581" s="386"/>
      <c r="B581" s="129"/>
      <c r="L581" s="129"/>
      <c r="V581" s="129"/>
      <c r="AF581" s="129"/>
      <c r="AP581" s="129"/>
      <c r="AZ581" s="129"/>
      <c r="BJ581" s="129"/>
      <c r="BT581" s="129"/>
      <c r="BU581" s="129"/>
      <c r="CD581" s="129"/>
      <c r="CE581" s="129"/>
      <c r="CN581" s="129"/>
      <c r="CX581" s="129"/>
      <c r="DH581" s="129"/>
      <c r="DR581" s="129"/>
      <c r="EB581" s="129"/>
      <c r="EL581" s="129"/>
      <c r="EV581" s="129"/>
      <c r="FF581" s="129"/>
      <c r="FP581" s="129"/>
      <c r="FZ581" s="129"/>
      <c r="GJ581" s="129"/>
      <c r="GT581" s="129"/>
      <c r="HD581" s="129"/>
      <c r="HN581" s="129"/>
      <c r="HX581" s="129"/>
      <c r="IH581" s="129"/>
      <c r="IR581" s="129"/>
      <c r="JB581" s="129"/>
    </row>
    <row xmlns:x14ac="http://schemas.microsoft.com/office/spreadsheetml/2009/9/ac" r="582" s="3" customFormat="true" x14ac:dyDescent="0.25">
      <c r="A582" s="386"/>
      <c r="B582" s="129"/>
      <c r="L582" s="129"/>
      <c r="V582" s="129"/>
      <c r="AF582" s="129"/>
      <c r="AP582" s="129"/>
      <c r="AZ582" s="129"/>
      <c r="BJ582" s="129"/>
      <c r="BT582" s="129"/>
      <c r="BU582" s="129"/>
      <c r="CD582" s="129"/>
      <c r="CE582" s="129"/>
      <c r="CN582" s="129"/>
      <c r="CX582" s="129"/>
      <c r="DH582" s="129"/>
      <c r="DR582" s="129"/>
      <c r="EB582" s="129"/>
      <c r="EL582" s="129"/>
      <c r="EV582" s="129"/>
      <c r="FF582" s="129"/>
      <c r="FP582" s="129"/>
      <c r="FZ582" s="129"/>
      <c r="GJ582" s="129"/>
      <c r="GT582" s="129"/>
      <c r="HD582" s="129"/>
      <c r="HN582" s="129"/>
      <c r="HX582" s="129"/>
      <c r="IH582" s="129"/>
      <c r="IR582" s="129"/>
      <c r="JB582" s="129"/>
    </row>
    <row xmlns:x14ac="http://schemas.microsoft.com/office/spreadsheetml/2009/9/ac" r="583" s="3" customFormat="true" x14ac:dyDescent="0.25">
      <c r="A583" s="386"/>
      <c r="B583" s="129"/>
      <c r="L583" s="129"/>
      <c r="V583" s="129"/>
      <c r="AF583" s="129"/>
      <c r="AP583" s="129"/>
      <c r="AZ583" s="129"/>
      <c r="BJ583" s="129"/>
      <c r="BT583" s="129"/>
      <c r="BU583" s="129"/>
      <c r="CD583" s="129"/>
      <c r="CE583" s="129"/>
      <c r="CN583" s="129"/>
      <c r="CX583" s="129"/>
      <c r="DH583" s="129"/>
      <c r="DR583" s="129"/>
      <c r="EB583" s="129"/>
      <c r="EL583" s="129"/>
      <c r="EV583" s="129"/>
      <c r="FF583" s="129"/>
      <c r="FP583" s="129"/>
      <c r="FZ583" s="129"/>
      <c r="GJ583" s="129"/>
      <c r="GT583" s="129"/>
      <c r="HD583" s="129"/>
      <c r="HN583" s="129"/>
      <c r="HX583" s="129"/>
      <c r="IH583" s="129"/>
      <c r="IR583" s="129"/>
      <c r="JB583" s="129"/>
    </row>
    <row xmlns:x14ac="http://schemas.microsoft.com/office/spreadsheetml/2009/9/ac" r="584" s="3" customFormat="true" x14ac:dyDescent="0.25">
      <c r="A584" s="386"/>
      <c r="B584" s="129"/>
      <c r="L584" s="129"/>
      <c r="V584" s="129"/>
      <c r="AF584" s="129"/>
      <c r="AP584" s="129"/>
      <c r="AZ584" s="129"/>
      <c r="BJ584" s="129"/>
      <c r="BT584" s="129"/>
      <c r="BU584" s="129"/>
      <c r="CD584" s="129"/>
      <c r="CE584" s="129"/>
      <c r="CN584" s="129"/>
      <c r="CX584" s="129"/>
      <c r="DH584" s="129"/>
      <c r="DR584" s="129"/>
      <c r="EB584" s="129"/>
      <c r="EL584" s="129"/>
      <c r="EV584" s="129"/>
      <c r="FF584" s="129"/>
      <c r="FP584" s="129"/>
      <c r="FZ584" s="129"/>
      <c r="GJ584" s="129"/>
      <c r="GT584" s="129"/>
      <c r="HD584" s="129"/>
      <c r="HN584" s="129"/>
      <c r="HX584" s="129"/>
      <c r="IH584" s="129"/>
      <c r="IR584" s="129"/>
      <c r="JB584" s="129"/>
    </row>
    <row xmlns:x14ac="http://schemas.microsoft.com/office/spreadsheetml/2009/9/ac" r="585" s="3" customFormat="true" x14ac:dyDescent="0.25">
      <c r="A585" s="386"/>
      <c r="B585" s="129"/>
      <c r="L585" s="129"/>
      <c r="V585" s="129"/>
      <c r="AF585" s="129"/>
      <c r="AP585" s="129"/>
      <c r="AZ585" s="129"/>
      <c r="BJ585" s="129"/>
      <c r="BT585" s="129"/>
      <c r="BU585" s="129"/>
      <c r="CD585" s="129"/>
      <c r="CE585" s="129"/>
      <c r="CN585" s="129"/>
      <c r="CX585" s="129"/>
      <c r="DH585" s="129"/>
      <c r="DR585" s="129"/>
      <c r="EB585" s="129"/>
      <c r="EL585" s="129"/>
      <c r="EV585" s="129"/>
      <c r="FF585" s="129"/>
      <c r="FP585" s="129"/>
      <c r="FZ585" s="129"/>
      <c r="GJ585" s="129"/>
      <c r="GT585" s="129"/>
      <c r="HD585" s="129"/>
      <c r="HN585" s="129"/>
      <c r="HX585" s="129"/>
      <c r="IH585" s="129"/>
      <c r="IR585" s="129"/>
      <c r="JB585" s="129"/>
    </row>
    <row xmlns:x14ac="http://schemas.microsoft.com/office/spreadsheetml/2009/9/ac" r="586" s="3" customFormat="true" x14ac:dyDescent="0.25">
      <c r="A586" s="386"/>
      <c r="B586" s="129"/>
      <c r="L586" s="129"/>
      <c r="V586" s="129"/>
      <c r="AF586" s="129"/>
      <c r="AP586" s="129"/>
      <c r="AZ586" s="129"/>
      <c r="BJ586" s="129"/>
      <c r="BT586" s="129"/>
      <c r="BU586" s="129"/>
      <c r="CD586" s="129"/>
      <c r="CE586" s="129"/>
      <c r="CN586" s="129"/>
      <c r="CX586" s="129"/>
      <c r="DH586" s="129"/>
      <c r="DR586" s="129"/>
      <c r="EB586" s="129"/>
      <c r="EL586" s="129"/>
      <c r="EV586" s="129"/>
      <c r="FF586" s="129"/>
      <c r="FP586" s="129"/>
      <c r="FZ586" s="129"/>
      <c r="GJ586" s="129"/>
      <c r="GT586" s="129"/>
      <c r="HD586" s="129"/>
      <c r="HN586" s="129"/>
      <c r="HX586" s="129"/>
      <c r="IH586" s="129"/>
      <c r="IR586" s="129"/>
      <c r="JB586" s="129"/>
    </row>
    <row xmlns:x14ac="http://schemas.microsoft.com/office/spreadsheetml/2009/9/ac" r="587" s="3" customFormat="true" x14ac:dyDescent="0.25">
      <c r="A587" s="386"/>
      <c r="B587" s="129"/>
      <c r="L587" s="129"/>
      <c r="V587" s="129"/>
      <c r="AF587" s="129"/>
      <c r="AP587" s="129"/>
      <c r="AZ587" s="129"/>
      <c r="BJ587" s="129"/>
      <c r="BT587" s="129"/>
      <c r="BU587" s="129"/>
      <c r="CD587" s="129"/>
      <c r="CE587" s="129"/>
      <c r="CN587" s="129"/>
      <c r="CX587" s="129"/>
      <c r="DH587" s="129"/>
      <c r="DR587" s="129"/>
      <c r="EB587" s="129"/>
      <c r="EL587" s="129"/>
      <c r="EV587" s="129"/>
      <c r="FF587" s="129"/>
      <c r="FP587" s="129"/>
      <c r="FZ587" s="129"/>
      <c r="GJ587" s="129"/>
      <c r="GT587" s="129"/>
      <c r="HD587" s="129"/>
      <c r="HN587" s="129"/>
      <c r="HX587" s="129"/>
      <c r="IH587" s="129"/>
      <c r="IR587" s="129"/>
      <c r="JB587" s="129"/>
    </row>
    <row xmlns:x14ac="http://schemas.microsoft.com/office/spreadsheetml/2009/9/ac" r="588" s="3" customFormat="true" x14ac:dyDescent="0.25">
      <c r="A588" s="386"/>
      <c r="B588" s="129"/>
      <c r="L588" s="129"/>
      <c r="V588" s="129"/>
      <c r="AF588" s="129"/>
      <c r="AP588" s="129"/>
      <c r="AZ588" s="129"/>
      <c r="BJ588" s="129"/>
      <c r="BT588" s="129"/>
      <c r="BU588" s="129"/>
      <c r="CD588" s="129"/>
      <c r="CE588" s="129"/>
      <c r="CN588" s="129"/>
      <c r="CX588" s="129"/>
      <c r="DH588" s="129"/>
      <c r="DR588" s="129"/>
      <c r="EB588" s="129"/>
      <c r="EL588" s="129"/>
      <c r="EV588" s="129"/>
      <c r="FF588" s="129"/>
      <c r="FP588" s="129"/>
      <c r="FZ588" s="129"/>
      <c r="GJ588" s="129"/>
      <c r="GT588" s="129"/>
      <c r="HD588" s="129"/>
      <c r="HN588" s="129"/>
      <c r="HX588" s="129"/>
      <c r="IH588" s="129"/>
      <c r="IR588" s="129"/>
      <c r="JB588" s="129"/>
    </row>
    <row xmlns:x14ac="http://schemas.microsoft.com/office/spreadsheetml/2009/9/ac" r="589" s="3" customFormat="true" x14ac:dyDescent="0.25">
      <c r="A589" s="386"/>
      <c r="B589" s="129"/>
      <c r="L589" s="129"/>
      <c r="V589" s="129"/>
      <c r="AF589" s="129"/>
      <c r="AP589" s="129"/>
      <c r="AZ589" s="129"/>
      <c r="BJ589" s="129"/>
      <c r="BT589" s="129"/>
      <c r="BU589" s="129"/>
      <c r="CD589" s="129"/>
      <c r="CE589" s="129"/>
      <c r="CN589" s="129"/>
      <c r="CX589" s="129"/>
      <c r="DH589" s="129"/>
      <c r="DR589" s="129"/>
      <c r="EB589" s="129"/>
      <c r="EL589" s="129"/>
      <c r="EV589" s="129"/>
      <c r="FF589" s="129"/>
      <c r="FP589" s="129"/>
      <c r="FZ589" s="129"/>
      <c r="GJ589" s="129"/>
      <c r="GT589" s="129"/>
      <c r="HD589" s="129"/>
      <c r="HN589" s="129"/>
      <c r="HX589" s="129"/>
      <c r="IH589" s="129"/>
      <c r="IR589" s="129"/>
      <c r="JB589" s="129"/>
    </row>
    <row xmlns:x14ac="http://schemas.microsoft.com/office/spreadsheetml/2009/9/ac" r="590" s="3" customFormat="true" x14ac:dyDescent="0.25">
      <c r="A590" s="386"/>
      <c r="B590" s="129"/>
      <c r="L590" s="129"/>
      <c r="V590" s="129"/>
      <c r="AF590" s="129"/>
      <c r="AP590" s="129"/>
      <c r="AZ590" s="129"/>
      <c r="BJ590" s="129"/>
      <c r="BT590" s="129"/>
      <c r="BU590" s="129"/>
      <c r="CD590" s="129"/>
      <c r="CE590" s="129"/>
      <c r="CN590" s="129"/>
      <c r="CX590" s="129"/>
      <c r="DH590" s="129"/>
      <c r="DR590" s="129"/>
      <c r="EB590" s="129"/>
      <c r="EL590" s="129"/>
      <c r="EV590" s="129"/>
      <c r="FF590" s="129"/>
      <c r="FP590" s="129"/>
      <c r="FZ590" s="129"/>
      <c r="GJ590" s="129"/>
      <c r="GT590" s="129"/>
      <c r="HD590" s="129"/>
      <c r="HN590" s="129"/>
      <c r="HX590" s="129"/>
      <c r="IH590" s="129"/>
      <c r="IR590" s="129"/>
      <c r="JB590" s="129"/>
    </row>
    <row xmlns:x14ac="http://schemas.microsoft.com/office/spreadsheetml/2009/9/ac" r="591" s="3" customFormat="true" x14ac:dyDescent="0.25">
      <c r="A591" s="386"/>
      <c r="B591" s="129"/>
      <c r="L591" s="129"/>
      <c r="V591" s="129"/>
      <c r="AF591" s="129"/>
      <c r="AP591" s="129"/>
      <c r="AZ591" s="129"/>
      <c r="BJ591" s="129"/>
      <c r="BT591" s="129"/>
      <c r="BU591" s="129"/>
      <c r="CD591" s="129"/>
      <c r="CE591" s="129"/>
      <c r="CN591" s="129"/>
      <c r="CX591" s="129"/>
      <c r="DH591" s="129"/>
      <c r="DR591" s="129"/>
      <c r="EB591" s="129"/>
      <c r="EL591" s="129"/>
      <c r="EV591" s="129"/>
      <c r="FF591" s="129"/>
      <c r="FP591" s="129"/>
      <c r="FZ591" s="129"/>
      <c r="GJ591" s="129"/>
      <c r="GT591" s="129"/>
      <c r="HD591" s="129"/>
      <c r="HN591" s="129"/>
      <c r="HX591" s="129"/>
      <c r="IH591" s="129"/>
      <c r="IR591" s="129"/>
      <c r="JB591" s="129"/>
    </row>
    <row xmlns:x14ac="http://schemas.microsoft.com/office/spreadsheetml/2009/9/ac" r="592" s="3" customFormat="true" x14ac:dyDescent="0.25">
      <c r="A592" s="386"/>
      <c r="B592" s="129"/>
      <c r="L592" s="129"/>
      <c r="V592" s="129"/>
      <c r="AF592" s="129"/>
      <c r="AP592" s="129"/>
      <c r="AZ592" s="129"/>
      <c r="BJ592" s="129"/>
      <c r="BT592" s="129"/>
      <c r="BU592" s="129"/>
      <c r="CD592" s="129"/>
      <c r="CE592" s="129"/>
      <c r="CN592" s="129"/>
      <c r="CX592" s="129"/>
      <c r="DH592" s="129"/>
      <c r="DR592" s="129"/>
      <c r="EB592" s="129"/>
      <c r="EL592" s="129"/>
      <c r="EV592" s="129"/>
      <c r="FF592" s="129"/>
      <c r="FP592" s="129"/>
      <c r="FZ592" s="129"/>
      <c r="GJ592" s="129"/>
      <c r="GT592" s="129"/>
      <c r="HD592" s="129"/>
      <c r="HN592" s="129"/>
      <c r="HX592" s="129"/>
      <c r="IH592" s="129"/>
      <c r="IR592" s="129"/>
      <c r="JB592" s="129"/>
    </row>
    <row xmlns:x14ac="http://schemas.microsoft.com/office/spreadsheetml/2009/9/ac" r="593" s="3" customFormat="true" x14ac:dyDescent="0.25">
      <c r="A593" s="386"/>
      <c r="B593" s="129"/>
      <c r="L593" s="129"/>
      <c r="V593" s="129"/>
      <c r="AF593" s="129"/>
      <c r="AP593" s="129"/>
      <c r="AZ593" s="129"/>
      <c r="BJ593" s="129"/>
      <c r="BT593" s="129"/>
      <c r="BU593" s="129"/>
      <c r="CD593" s="129"/>
      <c r="CE593" s="129"/>
      <c r="CN593" s="129"/>
      <c r="CX593" s="129"/>
      <c r="DH593" s="129"/>
      <c r="DR593" s="129"/>
      <c r="EB593" s="129"/>
      <c r="EL593" s="129"/>
      <c r="EV593" s="129"/>
      <c r="FF593" s="129"/>
      <c r="FP593" s="129"/>
      <c r="FZ593" s="129"/>
      <c r="GJ593" s="129"/>
      <c r="GT593" s="129"/>
      <c r="HD593" s="129"/>
      <c r="HN593" s="129"/>
      <c r="HX593" s="129"/>
      <c r="IH593" s="129"/>
      <c r="IR593" s="129"/>
      <c r="JB593" s="129"/>
    </row>
    <row xmlns:x14ac="http://schemas.microsoft.com/office/spreadsheetml/2009/9/ac" r="594" s="3" customFormat="true" x14ac:dyDescent="0.25">
      <c r="A594" s="386"/>
      <c r="B594" s="129"/>
      <c r="L594" s="129"/>
      <c r="V594" s="129"/>
      <c r="AF594" s="129"/>
      <c r="AP594" s="129"/>
      <c r="AZ594" s="129"/>
      <c r="BJ594" s="129"/>
      <c r="BT594" s="129"/>
      <c r="BU594" s="129"/>
      <c r="CD594" s="129"/>
      <c r="CE594" s="129"/>
      <c r="CN594" s="129"/>
      <c r="CX594" s="129"/>
      <c r="DH594" s="129"/>
      <c r="DR594" s="129"/>
      <c r="EB594" s="129"/>
      <c r="EL594" s="129"/>
      <c r="EV594" s="129"/>
      <c r="FF594" s="129"/>
      <c r="FP594" s="129"/>
      <c r="FZ594" s="129"/>
      <c r="GJ594" s="129"/>
      <c r="GT594" s="129"/>
      <c r="HD594" s="129"/>
      <c r="HN594" s="129"/>
      <c r="HX594" s="129"/>
      <c r="IH594" s="129"/>
      <c r="IR594" s="129"/>
      <c r="JB594" s="129"/>
    </row>
    <row xmlns:x14ac="http://schemas.microsoft.com/office/spreadsheetml/2009/9/ac" r="595" s="3" customFormat="true" x14ac:dyDescent="0.25">
      <c r="A595" s="386"/>
      <c r="B595" s="129"/>
      <c r="L595" s="129"/>
      <c r="V595" s="129"/>
      <c r="AF595" s="129"/>
      <c r="AP595" s="129"/>
      <c r="AZ595" s="129"/>
      <c r="BJ595" s="129"/>
      <c r="BT595" s="129"/>
      <c r="BU595" s="129"/>
      <c r="CD595" s="129"/>
      <c r="CE595" s="129"/>
      <c r="CN595" s="129"/>
      <c r="CX595" s="129"/>
      <c r="DH595" s="129"/>
      <c r="DR595" s="129"/>
      <c r="EB595" s="129"/>
      <c r="EL595" s="129"/>
      <c r="EV595" s="129"/>
      <c r="FF595" s="129"/>
      <c r="FP595" s="129"/>
      <c r="FZ595" s="129"/>
      <c r="GJ595" s="129"/>
      <c r="GT595" s="129"/>
      <c r="HD595" s="129"/>
      <c r="HN595" s="129"/>
      <c r="HX595" s="129"/>
      <c r="IH595" s="129"/>
      <c r="IR595" s="129"/>
      <c r="JB595" s="129"/>
    </row>
    <row xmlns:x14ac="http://schemas.microsoft.com/office/spreadsheetml/2009/9/ac" r="596" s="3" customFormat="true" x14ac:dyDescent="0.25">
      <c r="A596" s="386"/>
      <c r="B596" s="129"/>
      <c r="L596" s="129"/>
      <c r="V596" s="129"/>
      <c r="AF596" s="129"/>
      <c r="AP596" s="129"/>
      <c r="AZ596" s="129"/>
      <c r="BJ596" s="129"/>
      <c r="BT596" s="129"/>
      <c r="BU596" s="129"/>
      <c r="CD596" s="129"/>
      <c r="CE596" s="129"/>
      <c r="CN596" s="129"/>
      <c r="CX596" s="129"/>
      <c r="DH596" s="129"/>
      <c r="DR596" s="129"/>
      <c r="EB596" s="129"/>
      <c r="EL596" s="129"/>
      <c r="EV596" s="129"/>
      <c r="FF596" s="129"/>
      <c r="FP596" s="129"/>
      <c r="FZ596" s="129"/>
      <c r="GJ596" s="129"/>
      <c r="GT596" s="129"/>
      <c r="HD596" s="129"/>
      <c r="HN596" s="129"/>
      <c r="HX596" s="129"/>
      <c r="IH596" s="129"/>
      <c r="IR596" s="129"/>
      <c r="JB596" s="129"/>
    </row>
    <row xmlns:x14ac="http://schemas.microsoft.com/office/spreadsheetml/2009/9/ac" r="597" s="3" customFormat="true" x14ac:dyDescent="0.25">
      <c r="A597" s="386"/>
      <c r="B597" s="129"/>
      <c r="L597" s="129"/>
      <c r="V597" s="129"/>
      <c r="AF597" s="129"/>
      <c r="AP597" s="129"/>
      <c r="AZ597" s="129"/>
      <c r="BJ597" s="129"/>
      <c r="BT597" s="129"/>
      <c r="BU597" s="129"/>
      <c r="CD597" s="129"/>
      <c r="CE597" s="129"/>
      <c r="CN597" s="129"/>
      <c r="CX597" s="129"/>
      <c r="DH597" s="129"/>
      <c r="DR597" s="129"/>
      <c r="EB597" s="129"/>
      <c r="EL597" s="129"/>
      <c r="EV597" s="129"/>
      <c r="FF597" s="129"/>
      <c r="FP597" s="129"/>
      <c r="FZ597" s="129"/>
      <c r="GJ597" s="129"/>
      <c r="GT597" s="129"/>
      <c r="HD597" s="129"/>
      <c r="HN597" s="129"/>
      <c r="HX597" s="129"/>
      <c r="IH597" s="129"/>
      <c r="IR597" s="129"/>
      <c r="JB597" s="129"/>
    </row>
    <row xmlns:x14ac="http://schemas.microsoft.com/office/spreadsheetml/2009/9/ac" r="598" s="3" customFormat="true" x14ac:dyDescent="0.25">
      <c r="A598" s="386"/>
      <c r="B598" s="129"/>
      <c r="L598" s="129"/>
      <c r="V598" s="129"/>
      <c r="AF598" s="129"/>
      <c r="AP598" s="129"/>
      <c r="AZ598" s="129"/>
      <c r="BJ598" s="129"/>
      <c r="BT598" s="129"/>
      <c r="BU598" s="129"/>
      <c r="CD598" s="129"/>
      <c r="CE598" s="129"/>
      <c r="CN598" s="129"/>
      <c r="CX598" s="129"/>
      <c r="DH598" s="129"/>
      <c r="DR598" s="129"/>
      <c r="EB598" s="129"/>
      <c r="EL598" s="129"/>
      <c r="EV598" s="129"/>
      <c r="FF598" s="129"/>
      <c r="FP598" s="129"/>
      <c r="FZ598" s="129"/>
      <c r="GJ598" s="129"/>
      <c r="GT598" s="129"/>
      <c r="HD598" s="129"/>
      <c r="HN598" s="129"/>
      <c r="HX598" s="129"/>
      <c r="IH598" s="129"/>
      <c r="IR598" s="129"/>
      <c r="JB598" s="129"/>
    </row>
    <row xmlns:x14ac="http://schemas.microsoft.com/office/spreadsheetml/2009/9/ac" r="599" s="3" customFormat="true" x14ac:dyDescent="0.25">
      <c r="A599" s="386"/>
      <c r="B599" s="129"/>
      <c r="L599" s="129"/>
      <c r="V599" s="129"/>
      <c r="AF599" s="129"/>
      <c r="AP599" s="129"/>
      <c r="AZ599" s="129"/>
      <c r="BJ599" s="129"/>
      <c r="BT599" s="129"/>
      <c r="BU599" s="129"/>
      <c r="CD599" s="129"/>
      <c r="CE599" s="129"/>
      <c r="CN599" s="129"/>
      <c r="CX599" s="129"/>
      <c r="DH599" s="129"/>
      <c r="DR599" s="129"/>
      <c r="EB599" s="129"/>
      <c r="EL599" s="129"/>
      <c r="EV599" s="129"/>
      <c r="FF599" s="129"/>
      <c r="FP599" s="129"/>
      <c r="FZ599" s="129"/>
      <c r="GJ599" s="129"/>
      <c r="GT599" s="129"/>
      <c r="HD599" s="129"/>
      <c r="HN599" s="129"/>
      <c r="HX599" s="129"/>
      <c r="IH599" s="129"/>
      <c r="IR599" s="129"/>
      <c r="JB599" s="129"/>
    </row>
    <row xmlns:x14ac="http://schemas.microsoft.com/office/spreadsheetml/2009/9/ac" r="600" s="3" customFormat="true" x14ac:dyDescent="0.25">
      <c r="A600" s="386"/>
      <c r="B600" s="129"/>
      <c r="L600" s="129"/>
      <c r="V600" s="129"/>
      <c r="AF600" s="129"/>
      <c r="AP600" s="129"/>
      <c r="AZ600" s="129"/>
      <c r="BJ600" s="129"/>
      <c r="BT600" s="129"/>
      <c r="BU600" s="129"/>
      <c r="CD600" s="129"/>
      <c r="CE600" s="129"/>
      <c r="CN600" s="129"/>
      <c r="CX600" s="129"/>
      <c r="DH600" s="129"/>
      <c r="DR600" s="129"/>
      <c r="EB600" s="129"/>
      <c r="EL600" s="129"/>
      <c r="EV600" s="129"/>
      <c r="FF600" s="129"/>
      <c r="FP600" s="129"/>
      <c r="FZ600" s="129"/>
      <c r="GJ600" s="129"/>
      <c r="GT600" s="129"/>
      <c r="HD600" s="129"/>
      <c r="HN600" s="129"/>
      <c r="HX600" s="129"/>
      <c r="IH600" s="129"/>
      <c r="IR600" s="129"/>
      <c r="JB600" s="129"/>
    </row>
    <row xmlns:x14ac="http://schemas.microsoft.com/office/spreadsheetml/2009/9/ac" r="601" s="3" customFormat="true" x14ac:dyDescent="0.25">
      <c r="A601" s="386"/>
      <c r="B601" s="129"/>
      <c r="L601" s="129"/>
      <c r="V601" s="129"/>
      <c r="AF601" s="129"/>
      <c r="AP601" s="129"/>
      <c r="AZ601" s="129"/>
      <c r="BJ601" s="129"/>
      <c r="BT601" s="129"/>
      <c r="BU601" s="129"/>
      <c r="CD601" s="129"/>
      <c r="CE601" s="129"/>
      <c r="CN601" s="129"/>
      <c r="CX601" s="129"/>
      <c r="DH601" s="129"/>
      <c r="DR601" s="129"/>
      <c r="EB601" s="129"/>
      <c r="EL601" s="129"/>
      <c r="EV601" s="129"/>
      <c r="FF601" s="129"/>
      <c r="FP601" s="129"/>
      <c r="FZ601" s="129"/>
      <c r="GJ601" s="129"/>
      <c r="GT601" s="129"/>
      <c r="HD601" s="129"/>
      <c r="HN601" s="129"/>
      <c r="HX601" s="129"/>
      <c r="IH601" s="129"/>
      <c r="IR601" s="129"/>
      <c r="JB601" s="129"/>
    </row>
    <row xmlns:x14ac="http://schemas.microsoft.com/office/spreadsheetml/2009/9/ac" r="602" s="3" customFormat="true" x14ac:dyDescent="0.25">
      <c r="A602" s="386"/>
      <c r="B602" s="129"/>
      <c r="L602" s="129"/>
      <c r="V602" s="129"/>
      <c r="AF602" s="129"/>
      <c r="AP602" s="129"/>
      <c r="AZ602" s="129"/>
      <c r="BJ602" s="129"/>
      <c r="BT602" s="129"/>
      <c r="BU602" s="129"/>
      <c r="CD602" s="129"/>
      <c r="CE602" s="129"/>
      <c r="CN602" s="129"/>
      <c r="CX602" s="129"/>
      <c r="DH602" s="129"/>
      <c r="DR602" s="129"/>
      <c r="EB602" s="129"/>
      <c r="EL602" s="129"/>
      <c r="EV602" s="129"/>
      <c r="FF602" s="129"/>
      <c r="FP602" s="129"/>
      <c r="FZ602" s="129"/>
      <c r="GJ602" s="129"/>
      <c r="GT602" s="129"/>
      <c r="HD602" s="129"/>
      <c r="HN602" s="129"/>
      <c r="HX602" s="129"/>
      <c r="IH602" s="129"/>
      <c r="IR602" s="129"/>
      <c r="JB602" s="129"/>
    </row>
    <row xmlns:x14ac="http://schemas.microsoft.com/office/spreadsheetml/2009/9/ac" r="603" s="3" customFormat="true" x14ac:dyDescent="0.25">
      <c r="A603" s="386"/>
      <c r="B603" s="129"/>
      <c r="L603" s="129"/>
      <c r="V603" s="129"/>
      <c r="AF603" s="129"/>
      <c r="AP603" s="129"/>
      <c r="AZ603" s="129"/>
      <c r="BJ603" s="129"/>
      <c r="BT603" s="129"/>
      <c r="BU603" s="129"/>
      <c r="CD603" s="129"/>
      <c r="CE603" s="129"/>
      <c r="CN603" s="129"/>
      <c r="CX603" s="129"/>
      <c r="DH603" s="129"/>
      <c r="DR603" s="129"/>
      <c r="EB603" s="129"/>
      <c r="EL603" s="129"/>
      <c r="EV603" s="129"/>
      <c r="FF603" s="129"/>
      <c r="FP603" s="129"/>
      <c r="FZ603" s="129"/>
      <c r="GJ603" s="129"/>
      <c r="GT603" s="129"/>
      <c r="HD603" s="129"/>
      <c r="HN603" s="129"/>
      <c r="HX603" s="129"/>
      <c r="IH603" s="129"/>
      <c r="IR603" s="129"/>
      <c r="JB603" s="129"/>
    </row>
    <row xmlns:x14ac="http://schemas.microsoft.com/office/spreadsheetml/2009/9/ac" r="604" s="3" customFormat="true" x14ac:dyDescent="0.25">
      <c r="A604" s="386"/>
      <c r="B604" s="129"/>
      <c r="L604" s="129"/>
      <c r="V604" s="129"/>
      <c r="AF604" s="129"/>
      <c r="AP604" s="129"/>
      <c r="AZ604" s="129"/>
      <c r="BJ604" s="129"/>
      <c r="BT604" s="129"/>
      <c r="BU604" s="129"/>
      <c r="CD604" s="129"/>
      <c r="CE604" s="129"/>
      <c r="CN604" s="129"/>
      <c r="CX604" s="129"/>
      <c r="DH604" s="129"/>
      <c r="DR604" s="129"/>
      <c r="EB604" s="129"/>
      <c r="EL604" s="129"/>
      <c r="EV604" s="129"/>
      <c r="FF604" s="129"/>
      <c r="FP604" s="129"/>
      <c r="FZ604" s="129"/>
      <c r="GJ604" s="129"/>
      <c r="GT604" s="129"/>
      <c r="HD604" s="129"/>
      <c r="HN604" s="129"/>
      <c r="HX604" s="129"/>
      <c r="IH604" s="129"/>
      <c r="IR604" s="129"/>
      <c r="JB604" s="129"/>
    </row>
    <row xmlns:x14ac="http://schemas.microsoft.com/office/spreadsheetml/2009/9/ac" r="605" s="3" customFormat="true" x14ac:dyDescent="0.25">
      <c r="A605" s="386"/>
      <c r="B605" s="129"/>
      <c r="L605" s="129"/>
      <c r="V605" s="129"/>
      <c r="AF605" s="129"/>
      <c r="AP605" s="129"/>
      <c r="AZ605" s="129"/>
      <c r="BJ605" s="129"/>
      <c r="BT605" s="129"/>
      <c r="BU605" s="129"/>
      <c r="CD605" s="129"/>
      <c r="CE605" s="129"/>
      <c r="CN605" s="129"/>
      <c r="CX605" s="129"/>
      <c r="DH605" s="129"/>
      <c r="DR605" s="129"/>
      <c r="EB605" s="129"/>
      <c r="EL605" s="129"/>
      <c r="EV605" s="129"/>
      <c r="FF605" s="129"/>
      <c r="FP605" s="129"/>
      <c r="FZ605" s="129"/>
      <c r="GJ605" s="129"/>
      <c r="GT605" s="129"/>
      <c r="HD605" s="129"/>
      <c r="HN605" s="129"/>
      <c r="HX605" s="129"/>
      <c r="IH605" s="129"/>
      <c r="IR605" s="129"/>
      <c r="JB605" s="129"/>
    </row>
    <row xmlns:x14ac="http://schemas.microsoft.com/office/spreadsheetml/2009/9/ac" r="606" s="3" customFormat="true" x14ac:dyDescent="0.25">
      <c r="A606" s="386"/>
      <c r="B606" s="129"/>
      <c r="L606" s="129"/>
      <c r="V606" s="129"/>
      <c r="AF606" s="129"/>
      <c r="AP606" s="129"/>
      <c r="AZ606" s="129"/>
      <c r="BJ606" s="129"/>
      <c r="BT606" s="129"/>
      <c r="BU606" s="129"/>
      <c r="CD606" s="129"/>
      <c r="CE606" s="129"/>
      <c r="CN606" s="129"/>
      <c r="CX606" s="129"/>
      <c r="DH606" s="129"/>
      <c r="DR606" s="129"/>
      <c r="EB606" s="129"/>
      <c r="EL606" s="129"/>
      <c r="EV606" s="129"/>
      <c r="FF606" s="129"/>
      <c r="FP606" s="129"/>
      <c r="FZ606" s="129"/>
      <c r="GJ606" s="129"/>
      <c r="GT606" s="129"/>
      <c r="HD606" s="129"/>
      <c r="HN606" s="129"/>
      <c r="HX606" s="129"/>
      <c r="IH606" s="129"/>
      <c r="IR606" s="129"/>
      <c r="JB606" s="129"/>
    </row>
    <row xmlns:x14ac="http://schemas.microsoft.com/office/spreadsheetml/2009/9/ac" r="607" s="3" customFormat="true" x14ac:dyDescent="0.25">
      <c r="A607" s="386"/>
      <c r="B607" s="129"/>
      <c r="L607" s="129"/>
      <c r="V607" s="129"/>
      <c r="AF607" s="129"/>
      <c r="AP607" s="129"/>
      <c r="AZ607" s="129"/>
      <c r="BJ607" s="129"/>
      <c r="BT607" s="129"/>
      <c r="BU607" s="129"/>
      <c r="CD607" s="129"/>
      <c r="CE607" s="129"/>
      <c r="CN607" s="129"/>
      <c r="CX607" s="129"/>
      <c r="DH607" s="129"/>
      <c r="DR607" s="129"/>
      <c r="EB607" s="129"/>
      <c r="EL607" s="129"/>
      <c r="EV607" s="129"/>
      <c r="FF607" s="129"/>
      <c r="FP607" s="129"/>
      <c r="FZ607" s="129"/>
      <c r="GJ607" s="129"/>
      <c r="GT607" s="129"/>
      <c r="HD607" s="129"/>
      <c r="HN607" s="129"/>
      <c r="HX607" s="129"/>
      <c r="IH607" s="129"/>
      <c r="IR607" s="129"/>
      <c r="JB607" s="129"/>
    </row>
    <row xmlns:x14ac="http://schemas.microsoft.com/office/spreadsheetml/2009/9/ac" r="608" s="3" customFormat="true" x14ac:dyDescent="0.25">
      <c r="A608" s="386"/>
      <c r="B608" s="129"/>
      <c r="L608" s="129"/>
      <c r="V608" s="129"/>
      <c r="AF608" s="129"/>
      <c r="AP608" s="129"/>
      <c r="AZ608" s="129"/>
      <c r="BJ608" s="129"/>
      <c r="BT608" s="129"/>
      <c r="BU608" s="129"/>
      <c r="CD608" s="129"/>
      <c r="CE608" s="129"/>
      <c r="CN608" s="129"/>
      <c r="CX608" s="129"/>
      <c r="DH608" s="129"/>
      <c r="DR608" s="129"/>
      <c r="EB608" s="129"/>
      <c r="EL608" s="129"/>
      <c r="EV608" s="129"/>
      <c r="FF608" s="129"/>
      <c r="FP608" s="129"/>
      <c r="FZ608" s="129"/>
      <c r="GJ608" s="129"/>
      <c r="GT608" s="129"/>
      <c r="HD608" s="129"/>
      <c r="HN608" s="129"/>
      <c r="HX608" s="129"/>
      <c r="IH608" s="129"/>
      <c r="IR608" s="129"/>
      <c r="JB608" s="129"/>
    </row>
    <row xmlns:x14ac="http://schemas.microsoft.com/office/spreadsheetml/2009/9/ac" r="609" s="3" customFormat="true" x14ac:dyDescent="0.25">
      <c r="A609" s="386"/>
      <c r="B609" s="129"/>
      <c r="L609" s="129"/>
      <c r="V609" s="129"/>
      <c r="AF609" s="129"/>
      <c r="AP609" s="129"/>
      <c r="AZ609" s="129"/>
      <c r="BJ609" s="129"/>
      <c r="BT609" s="129"/>
      <c r="BU609" s="129"/>
      <c r="CD609" s="129"/>
      <c r="CE609" s="129"/>
      <c r="CN609" s="129"/>
      <c r="CX609" s="129"/>
      <c r="DH609" s="129"/>
      <c r="DR609" s="129"/>
      <c r="EB609" s="129"/>
      <c r="EL609" s="129"/>
      <c r="EV609" s="129"/>
      <c r="FF609" s="129"/>
      <c r="FP609" s="129"/>
      <c r="FZ609" s="129"/>
      <c r="GJ609" s="129"/>
      <c r="GT609" s="129"/>
      <c r="HD609" s="129"/>
      <c r="HN609" s="129"/>
      <c r="HX609" s="129"/>
      <c r="IH609" s="129"/>
      <c r="IR609" s="129"/>
      <c r="JB609" s="129"/>
    </row>
    <row xmlns:x14ac="http://schemas.microsoft.com/office/spreadsheetml/2009/9/ac" r="610" s="3" customFormat="true" x14ac:dyDescent="0.25">
      <c r="A610" s="386"/>
      <c r="B610" s="129"/>
      <c r="L610" s="129"/>
      <c r="V610" s="129"/>
      <c r="AF610" s="129"/>
      <c r="AP610" s="129"/>
      <c r="AZ610" s="129"/>
      <c r="BJ610" s="129"/>
      <c r="BT610" s="129"/>
      <c r="BU610" s="129"/>
      <c r="CD610" s="129"/>
      <c r="CE610" s="129"/>
      <c r="CN610" s="129"/>
      <c r="CX610" s="129"/>
      <c r="DH610" s="129"/>
      <c r="DR610" s="129"/>
      <c r="EB610" s="129"/>
      <c r="EL610" s="129"/>
      <c r="EV610" s="129"/>
      <c r="FF610" s="129"/>
      <c r="FP610" s="129"/>
      <c r="FZ610" s="129"/>
      <c r="GJ610" s="129"/>
      <c r="GT610" s="129"/>
      <c r="HD610" s="129"/>
      <c r="HN610" s="129"/>
      <c r="HX610" s="129"/>
      <c r="IH610" s="129"/>
      <c r="IR610" s="129"/>
      <c r="JB610" s="129"/>
    </row>
    <row xmlns:x14ac="http://schemas.microsoft.com/office/spreadsheetml/2009/9/ac" r="611" s="3" customFormat="true" x14ac:dyDescent="0.25">
      <c r="A611" s="386"/>
      <c r="B611" s="129"/>
      <c r="L611" s="129"/>
      <c r="V611" s="129"/>
      <c r="AF611" s="129"/>
      <c r="AP611" s="129"/>
      <c r="AZ611" s="129"/>
      <c r="BJ611" s="129"/>
      <c r="BT611" s="129"/>
      <c r="BU611" s="129"/>
      <c r="CD611" s="129"/>
      <c r="CE611" s="129"/>
      <c r="CN611" s="129"/>
      <c r="CX611" s="129"/>
      <c r="DH611" s="129"/>
      <c r="DR611" s="129"/>
      <c r="EB611" s="129"/>
      <c r="EL611" s="129"/>
      <c r="EV611" s="129"/>
      <c r="FF611" s="129"/>
      <c r="FP611" s="129"/>
      <c r="FZ611" s="129"/>
      <c r="GJ611" s="129"/>
      <c r="GT611" s="129"/>
      <c r="HD611" s="129"/>
      <c r="HN611" s="129"/>
      <c r="HX611" s="129"/>
      <c r="IH611" s="129"/>
      <c r="IR611" s="129"/>
      <c r="JB611" s="129"/>
    </row>
    <row xmlns:x14ac="http://schemas.microsoft.com/office/spreadsheetml/2009/9/ac" r="612" s="3" customFormat="true" x14ac:dyDescent="0.25">
      <c r="A612" s="386"/>
      <c r="B612" s="129"/>
      <c r="L612" s="129"/>
      <c r="V612" s="129"/>
      <c r="AF612" s="129"/>
      <c r="AP612" s="129"/>
      <c r="AZ612" s="129"/>
      <c r="BJ612" s="129"/>
      <c r="BT612" s="129"/>
      <c r="BU612" s="129"/>
      <c r="CD612" s="129"/>
      <c r="CE612" s="129"/>
      <c r="CN612" s="129"/>
      <c r="CX612" s="129"/>
      <c r="DH612" s="129"/>
      <c r="DR612" s="129"/>
      <c r="EB612" s="129"/>
      <c r="EL612" s="129"/>
      <c r="EV612" s="129"/>
      <c r="FF612" s="129"/>
      <c r="FP612" s="129"/>
      <c r="FZ612" s="129"/>
      <c r="GJ612" s="129"/>
      <c r="GT612" s="129"/>
      <c r="HD612" s="129"/>
      <c r="HN612" s="129"/>
      <c r="HX612" s="129"/>
      <c r="IH612" s="129"/>
      <c r="IR612" s="129"/>
      <c r="JB612" s="129"/>
    </row>
    <row xmlns:x14ac="http://schemas.microsoft.com/office/spreadsheetml/2009/9/ac" r="613" s="3" customFormat="true" x14ac:dyDescent="0.25">
      <c r="A613" s="386"/>
      <c r="B613" s="129"/>
      <c r="L613" s="129"/>
      <c r="V613" s="129"/>
      <c r="AF613" s="129"/>
      <c r="AP613" s="129"/>
      <c r="AZ613" s="129"/>
      <c r="BJ613" s="129"/>
      <c r="BT613" s="129"/>
      <c r="BU613" s="129"/>
      <c r="CD613" s="129"/>
      <c r="CE613" s="129"/>
      <c r="CN613" s="129"/>
      <c r="CX613" s="129"/>
      <c r="DH613" s="129"/>
      <c r="DR613" s="129"/>
      <c r="EB613" s="129"/>
      <c r="EL613" s="129"/>
      <c r="EV613" s="129"/>
      <c r="FF613" s="129"/>
      <c r="FP613" s="129"/>
      <c r="FZ613" s="129"/>
      <c r="GJ613" s="129"/>
      <c r="GT613" s="129"/>
      <c r="HD613" s="129"/>
      <c r="HN613" s="129"/>
      <c r="HX613" s="129"/>
      <c r="IH613" s="129"/>
      <c r="IR613" s="129"/>
      <c r="JB613" s="129"/>
    </row>
    <row xmlns:x14ac="http://schemas.microsoft.com/office/spreadsheetml/2009/9/ac" r="614" s="3" customFormat="true" x14ac:dyDescent="0.25">
      <c r="A614" s="386"/>
      <c r="B614" s="129"/>
      <c r="L614" s="129"/>
      <c r="V614" s="129"/>
      <c r="AF614" s="129"/>
      <c r="AP614" s="129"/>
      <c r="AZ614" s="129"/>
      <c r="BJ614" s="129"/>
      <c r="BT614" s="129"/>
      <c r="BU614" s="129"/>
      <c r="CD614" s="129"/>
      <c r="CE614" s="129"/>
      <c r="CN614" s="129"/>
      <c r="CX614" s="129"/>
      <c r="DH614" s="129"/>
      <c r="DR614" s="129"/>
      <c r="EB614" s="129"/>
      <c r="EL614" s="129"/>
      <c r="EV614" s="129"/>
      <c r="FF614" s="129"/>
      <c r="FP614" s="129"/>
      <c r="FZ614" s="129"/>
      <c r="GJ614" s="129"/>
      <c r="GT614" s="129"/>
      <c r="HD614" s="129"/>
      <c r="HN614" s="129"/>
      <c r="HX614" s="129"/>
      <c r="IH614" s="129"/>
      <c r="IR614" s="129"/>
      <c r="JB614" s="129"/>
    </row>
    <row xmlns:x14ac="http://schemas.microsoft.com/office/spreadsheetml/2009/9/ac" r="615" s="3" customFormat="true" x14ac:dyDescent="0.25">
      <c r="A615" s="386"/>
      <c r="B615" s="129"/>
      <c r="L615" s="129"/>
      <c r="V615" s="129"/>
      <c r="AF615" s="129"/>
      <c r="AP615" s="129"/>
      <c r="AZ615" s="129"/>
      <c r="BJ615" s="129"/>
      <c r="BT615" s="129"/>
      <c r="BU615" s="129"/>
      <c r="CD615" s="129"/>
      <c r="CE615" s="129"/>
      <c r="CN615" s="129"/>
      <c r="CX615" s="129"/>
      <c r="DH615" s="129"/>
      <c r="DR615" s="129"/>
      <c r="EB615" s="129"/>
      <c r="EL615" s="129"/>
      <c r="EV615" s="129"/>
      <c r="FF615" s="129"/>
      <c r="FP615" s="129"/>
      <c r="FZ615" s="129"/>
      <c r="GJ615" s="129"/>
      <c r="GT615" s="129"/>
      <c r="HD615" s="129"/>
      <c r="HN615" s="129"/>
      <c r="HX615" s="129"/>
      <c r="IH615" s="129"/>
      <c r="IR615" s="129"/>
      <c r="JB615" s="129"/>
    </row>
    <row xmlns:x14ac="http://schemas.microsoft.com/office/spreadsheetml/2009/9/ac" r="616" s="3" customFormat="true" x14ac:dyDescent="0.25">
      <c r="A616" s="386"/>
      <c r="B616" s="129"/>
      <c r="L616" s="129"/>
      <c r="V616" s="129"/>
      <c r="AF616" s="129"/>
      <c r="AP616" s="129"/>
      <c r="AZ616" s="129"/>
      <c r="BJ616" s="129"/>
      <c r="BT616" s="129"/>
      <c r="BU616" s="129"/>
      <c r="CD616" s="129"/>
      <c r="CE616" s="129"/>
      <c r="CN616" s="129"/>
      <c r="CX616" s="129"/>
      <c r="DH616" s="129"/>
      <c r="DR616" s="129"/>
      <c r="EB616" s="129"/>
      <c r="EL616" s="129"/>
      <c r="EV616" s="129"/>
      <c r="FF616" s="129"/>
      <c r="FP616" s="129"/>
      <c r="FZ616" s="129"/>
      <c r="GJ616" s="129"/>
      <c r="GT616" s="129"/>
      <c r="HD616" s="129"/>
      <c r="HN616" s="129"/>
      <c r="HX616" s="129"/>
      <c r="IH616" s="129"/>
      <c r="IR616" s="129"/>
      <c r="JB616" s="129"/>
    </row>
    <row xmlns:x14ac="http://schemas.microsoft.com/office/spreadsheetml/2009/9/ac" r="617" s="3" customFormat="true" x14ac:dyDescent="0.25">
      <c r="A617" s="386"/>
      <c r="B617" s="129"/>
      <c r="L617" s="129"/>
      <c r="V617" s="129"/>
      <c r="AF617" s="129"/>
      <c r="AP617" s="129"/>
      <c r="AZ617" s="129"/>
      <c r="BJ617" s="129"/>
      <c r="BT617" s="129"/>
      <c r="BU617" s="129"/>
      <c r="CD617" s="129"/>
      <c r="CE617" s="129"/>
      <c r="CN617" s="129"/>
      <c r="CX617" s="129"/>
      <c r="DH617" s="129"/>
      <c r="DR617" s="129"/>
      <c r="EB617" s="129"/>
      <c r="EL617" s="129"/>
      <c r="EV617" s="129"/>
      <c r="FF617" s="129"/>
      <c r="FP617" s="129"/>
      <c r="FZ617" s="129"/>
      <c r="GJ617" s="129"/>
      <c r="GT617" s="129"/>
      <c r="HD617" s="129"/>
      <c r="HN617" s="129"/>
      <c r="HX617" s="129"/>
      <c r="IH617" s="129"/>
      <c r="IR617" s="129"/>
      <c r="JB617" s="129"/>
    </row>
    <row xmlns:x14ac="http://schemas.microsoft.com/office/spreadsheetml/2009/9/ac" r="618" s="3" customFormat="true" x14ac:dyDescent="0.25">
      <c r="A618" s="386"/>
      <c r="B618" s="129"/>
      <c r="L618" s="129"/>
      <c r="V618" s="129"/>
      <c r="AF618" s="129"/>
      <c r="AP618" s="129"/>
      <c r="AZ618" s="129"/>
      <c r="BJ618" s="129"/>
      <c r="BT618" s="129"/>
      <c r="BU618" s="129"/>
      <c r="CD618" s="129"/>
      <c r="CE618" s="129"/>
      <c r="CN618" s="129"/>
      <c r="CX618" s="129"/>
      <c r="DH618" s="129"/>
      <c r="DR618" s="129"/>
      <c r="EB618" s="129"/>
      <c r="EL618" s="129"/>
      <c r="EV618" s="129"/>
      <c r="FF618" s="129"/>
      <c r="FP618" s="129"/>
      <c r="FZ618" s="129"/>
      <c r="GJ618" s="129"/>
      <c r="GT618" s="129"/>
      <c r="HD618" s="129"/>
      <c r="HN618" s="129"/>
      <c r="HX618" s="129"/>
      <c r="IH618" s="129"/>
      <c r="IR618" s="129"/>
      <c r="JB618" s="129"/>
    </row>
    <row xmlns:x14ac="http://schemas.microsoft.com/office/spreadsheetml/2009/9/ac" r="619" s="3" customFormat="true" x14ac:dyDescent="0.25">
      <c r="A619" s="386"/>
      <c r="B619" s="129"/>
      <c r="L619" s="129"/>
      <c r="V619" s="129"/>
      <c r="AF619" s="129"/>
      <c r="AP619" s="129"/>
      <c r="AZ619" s="129"/>
      <c r="BJ619" s="129"/>
      <c r="BT619" s="129"/>
      <c r="BU619" s="129"/>
      <c r="CD619" s="129"/>
      <c r="CE619" s="129"/>
      <c r="CN619" s="129"/>
      <c r="CX619" s="129"/>
      <c r="DH619" s="129"/>
      <c r="DR619" s="129"/>
      <c r="EB619" s="129"/>
      <c r="EL619" s="129"/>
      <c r="EV619" s="129"/>
      <c r="FF619" s="129"/>
      <c r="FP619" s="129"/>
      <c r="FZ619" s="129"/>
      <c r="GJ619" s="129"/>
      <c r="GT619" s="129"/>
      <c r="HD619" s="129"/>
      <c r="HN619" s="129"/>
      <c r="HX619" s="129"/>
      <c r="IH619" s="129"/>
      <c r="IR619" s="129"/>
      <c r="JB619" s="129"/>
    </row>
    <row xmlns:x14ac="http://schemas.microsoft.com/office/spreadsheetml/2009/9/ac" r="620" s="3" customFormat="true" x14ac:dyDescent="0.25">
      <c r="A620" s="386"/>
      <c r="B620" s="129"/>
      <c r="L620" s="129"/>
      <c r="V620" s="129"/>
      <c r="AF620" s="129"/>
      <c r="AP620" s="129"/>
      <c r="AZ620" s="129"/>
      <c r="BJ620" s="129"/>
      <c r="BT620" s="129"/>
      <c r="BU620" s="129"/>
      <c r="CD620" s="129"/>
      <c r="CE620" s="129"/>
      <c r="CN620" s="129"/>
      <c r="CX620" s="129"/>
      <c r="DH620" s="129"/>
      <c r="DR620" s="129"/>
      <c r="EB620" s="129"/>
      <c r="EL620" s="129"/>
      <c r="EV620" s="129"/>
      <c r="FF620" s="129"/>
      <c r="FP620" s="129"/>
      <c r="FZ620" s="129"/>
      <c r="GJ620" s="129"/>
      <c r="GT620" s="129"/>
      <c r="HD620" s="129"/>
      <c r="HN620" s="129"/>
      <c r="HX620" s="129"/>
      <c r="IH620" s="129"/>
      <c r="IR620" s="129"/>
      <c r="JB620" s="129"/>
    </row>
    <row xmlns:x14ac="http://schemas.microsoft.com/office/spreadsheetml/2009/9/ac" r="621" s="3" customFormat="true" x14ac:dyDescent="0.25">
      <c r="A621" s="386"/>
      <c r="B621" s="129"/>
      <c r="L621" s="129"/>
      <c r="V621" s="129"/>
      <c r="AF621" s="129"/>
      <c r="AP621" s="129"/>
      <c r="AZ621" s="129"/>
      <c r="BJ621" s="129"/>
      <c r="BT621" s="129"/>
      <c r="BU621" s="129"/>
      <c r="CD621" s="129"/>
      <c r="CE621" s="129"/>
      <c r="CN621" s="129"/>
      <c r="CX621" s="129"/>
      <c r="DH621" s="129"/>
      <c r="DR621" s="129"/>
      <c r="EB621" s="129"/>
      <c r="EL621" s="129"/>
      <c r="EV621" s="129"/>
      <c r="FF621" s="129"/>
      <c r="FP621" s="129"/>
      <c r="FZ621" s="129"/>
      <c r="GJ621" s="129"/>
      <c r="GT621" s="129"/>
      <c r="HD621" s="129"/>
      <c r="HN621" s="129"/>
      <c r="HX621" s="129"/>
      <c r="IH621" s="129"/>
      <c r="IR621" s="129"/>
      <c r="JB621" s="129"/>
    </row>
    <row xmlns:x14ac="http://schemas.microsoft.com/office/spreadsheetml/2009/9/ac" r="622" s="3" customFormat="true" x14ac:dyDescent="0.25">
      <c r="A622" s="386"/>
      <c r="B622" s="129"/>
      <c r="L622" s="129"/>
      <c r="V622" s="129"/>
      <c r="AF622" s="129"/>
      <c r="AP622" s="129"/>
      <c r="AZ622" s="129"/>
      <c r="BJ622" s="129"/>
      <c r="BT622" s="129"/>
      <c r="BU622" s="129"/>
      <c r="CD622" s="129"/>
      <c r="CE622" s="129"/>
      <c r="CN622" s="129"/>
      <c r="CX622" s="129"/>
      <c r="DH622" s="129"/>
      <c r="DR622" s="129"/>
      <c r="EB622" s="129"/>
      <c r="EL622" s="129"/>
      <c r="EV622" s="129"/>
      <c r="FF622" s="129"/>
      <c r="FP622" s="129"/>
      <c r="FZ622" s="129"/>
      <c r="GJ622" s="129"/>
      <c r="GT622" s="129"/>
      <c r="HD622" s="129"/>
      <c r="HN622" s="129"/>
      <c r="HX622" s="129"/>
      <c r="IH622" s="129"/>
      <c r="IR622" s="129"/>
      <c r="JB622" s="129"/>
    </row>
    <row xmlns:x14ac="http://schemas.microsoft.com/office/spreadsheetml/2009/9/ac" r="623" s="3" customFormat="true" x14ac:dyDescent="0.25">
      <c r="A623" s="386"/>
      <c r="B623" s="129"/>
      <c r="L623" s="129"/>
      <c r="V623" s="129"/>
      <c r="AF623" s="129"/>
      <c r="AP623" s="129"/>
      <c r="AZ623" s="129"/>
      <c r="BJ623" s="129"/>
      <c r="BT623" s="129"/>
      <c r="BU623" s="129"/>
      <c r="CD623" s="129"/>
      <c r="CE623" s="129"/>
      <c r="CN623" s="129"/>
      <c r="CX623" s="129"/>
      <c r="DH623" s="129"/>
      <c r="DR623" s="129"/>
      <c r="EB623" s="129"/>
      <c r="EL623" s="129"/>
      <c r="EV623" s="129"/>
      <c r="FF623" s="129"/>
      <c r="FP623" s="129"/>
      <c r="FZ623" s="129"/>
      <c r="GJ623" s="129"/>
      <c r="GT623" s="129"/>
      <c r="HD623" s="129"/>
      <c r="HN623" s="129"/>
      <c r="HX623" s="129"/>
      <c r="IH623" s="129"/>
      <c r="IR623" s="129"/>
      <c r="JB623" s="129"/>
    </row>
    <row xmlns:x14ac="http://schemas.microsoft.com/office/spreadsheetml/2009/9/ac" r="624" s="3" customFormat="true" x14ac:dyDescent="0.25">
      <c r="A624" s="386"/>
      <c r="B624" s="129"/>
      <c r="L624" s="129"/>
      <c r="V624" s="129"/>
      <c r="AF624" s="129"/>
      <c r="AP624" s="129"/>
      <c r="AZ624" s="129"/>
      <c r="BJ624" s="129"/>
      <c r="BT624" s="129"/>
      <c r="BU624" s="129"/>
      <c r="CD624" s="129"/>
      <c r="CE624" s="129"/>
      <c r="CN624" s="129"/>
      <c r="CX624" s="129"/>
      <c r="DH624" s="129"/>
      <c r="DR624" s="129"/>
      <c r="EB624" s="129"/>
      <c r="EL624" s="129"/>
      <c r="EV624" s="129"/>
      <c r="FF624" s="129"/>
      <c r="FP624" s="129"/>
      <c r="FZ624" s="129"/>
      <c r="GJ624" s="129"/>
      <c r="GT624" s="129"/>
      <c r="HD624" s="129"/>
      <c r="HN624" s="129"/>
      <c r="HX624" s="129"/>
      <c r="IH624" s="129"/>
      <c r="IR624" s="129"/>
      <c r="JB624" s="129"/>
    </row>
    <row xmlns:x14ac="http://schemas.microsoft.com/office/spreadsheetml/2009/9/ac" r="625" s="3" customFormat="true" x14ac:dyDescent="0.25">
      <c r="A625" s="386"/>
      <c r="B625" s="129"/>
      <c r="L625" s="129"/>
      <c r="V625" s="129"/>
      <c r="AF625" s="129"/>
      <c r="AP625" s="129"/>
      <c r="AZ625" s="129"/>
      <c r="BJ625" s="129"/>
      <c r="BT625" s="129"/>
      <c r="BU625" s="129"/>
      <c r="CD625" s="129"/>
      <c r="CE625" s="129"/>
      <c r="CN625" s="129"/>
      <c r="CX625" s="129"/>
      <c r="DH625" s="129"/>
      <c r="DR625" s="129"/>
      <c r="EB625" s="129"/>
      <c r="EL625" s="129"/>
      <c r="EV625" s="129"/>
      <c r="FF625" s="129"/>
      <c r="FP625" s="129"/>
      <c r="FZ625" s="129"/>
      <c r="GJ625" s="129"/>
      <c r="GT625" s="129"/>
      <c r="HD625" s="129"/>
      <c r="HN625" s="129"/>
      <c r="HX625" s="129"/>
      <c r="IH625" s="129"/>
      <c r="IR625" s="129"/>
      <c r="JB625" s="129"/>
    </row>
    <row xmlns:x14ac="http://schemas.microsoft.com/office/spreadsheetml/2009/9/ac" r="626" s="3" customFormat="true" x14ac:dyDescent="0.25">
      <c r="A626" s="386"/>
      <c r="B626" s="129"/>
      <c r="L626" s="129"/>
      <c r="V626" s="129"/>
      <c r="AF626" s="129"/>
      <c r="AP626" s="129"/>
      <c r="AZ626" s="129"/>
      <c r="BJ626" s="129"/>
      <c r="BT626" s="129"/>
      <c r="BU626" s="129"/>
      <c r="CD626" s="129"/>
      <c r="CE626" s="129"/>
      <c r="CN626" s="129"/>
      <c r="CX626" s="129"/>
      <c r="DH626" s="129"/>
      <c r="DR626" s="129"/>
      <c r="EB626" s="129"/>
      <c r="EL626" s="129"/>
      <c r="EV626" s="129"/>
      <c r="FF626" s="129"/>
      <c r="FP626" s="129"/>
      <c r="FZ626" s="129"/>
      <c r="GJ626" s="129"/>
      <c r="GT626" s="129"/>
      <c r="HD626" s="129"/>
      <c r="HN626" s="129"/>
      <c r="HX626" s="129"/>
      <c r="IH626" s="129"/>
      <c r="IR626" s="129"/>
      <c r="JB626" s="129"/>
    </row>
    <row xmlns:x14ac="http://schemas.microsoft.com/office/spreadsheetml/2009/9/ac" r="627" s="3" customFormat="true" x14ac:dyDescent="0.25">
      <c r="A627" s="386"/>
      <c r="B627" s="129"/>
      <c r="L627" s="129"/>
      <c r="V627" s="129"/>
      <c r="AF627" s="129"/>
      <c r="AP627" s="129"/>
      <c r="AZ627" s="129"/>
      <c r="BJ627" s="129"/>
      <c r="BT627" s="129"/>
      <c r="BU627" s="129"/>
      <c r="CD627" s="129"/>
      <c r="CE627" s="129"/>
      <c r="CN627" s="129"/>
      <c r="CX627" s="129"/>
      <c r="DH627" s="129"/>
      <c r="DR627" s="129"/>
      <c r="EB627" s="129"/>
      <c r="EL627" s="129"/>
      <c r="EV627" s="129"/>
      <c r="FF627" s="129"/>
      <c r="FP627" s="129"/>
      <c r="FZ627" s="129"/>
      <c r="GJ627" s="129"/>
      <c r="GT627" s="129"/>
      <c r="HD627" s="129"/>
      <c r="HN627" s="129"/>
      <c r="HX627" s="129"/>
      <c r="IH627" s="129"/>
      <c r="IR627" s="129"/>
      <c r="JB627" s="129"/>
    </row>
    <row xmlns:x14ac="http://schemas.microsoft.com/office/spreadsheetml/2009/9/ac" r="628" s="3" customFormat="true" x14ac:dyDescent="0.25">
      <c r="A628" s="386"/>
      <c r="B628" s="129"/>
      <c r="L628" s="129"/>
      <c r="V628" s="129"/>
      <c r="AF628" s="129"/>
      <c r="AP628" s="129"/>
      <c r="AZ628" s="129"/>
      <c r="BJ628" s="129"/>
      <c r="BT628" s="129"/>
      <c r="BU628" s="129"/>
      <c r="CD628" s="129"/>
      <c r="CE628" s="129"/>
      <c r="CN628" s="129"/>
      <c r="CX628" s="129"/>
      <c r="DH628" s="129"/>
      <c r="DR628" s="129"/>
      <c r="EB628" s="129"/>
      <c r="EL628" s="129"/>
      <c r="EV628" s="129"/>
      <c r="FF628" s="129"/>
      <c r="FP628" s="129"/>
      <c r="FZ628" s="129"/>
      <c r="GJ628" s="129"/>
      <c r="GT628" s="129"/>
      <c r="HD628" s="129"/>
      <c r="HN628" s="129"/>
      <c r="HX628" s="129"/>
      <c r="IH628" s="129"/>
      <c r="IR628" s="129"/>
      <c r="JB628" s="129"/>
    </row>
    <row xmlns:x14ac="http://schemas.microsoft.com/office/spreadsheetml/2009/9/ac" r="629" s="3" customFormat="true" x14ac:dyDescent="0.25">
      <c r="A629" s="386"/>
      <c r="B629" s="129"/>
      <c r="L629" s="129"/>
      <c r="V629" s="129"/>
      <c r="AF629" s="129"/>
      <c r="AP629" s="129"/>
      <c r="AZ629" s="129"/>
      <c r="BJ629" s="129"/>
      <c r="BT629" s="129"/>
      <c r="BU629" s="129"/>
      <c r="CD629" s="129"/>
      <c r="CE629" s="129"/>
      <c r="CN629" s="129"/>
      <c r="CX629" s="129"/>
      <c r="DH629" s="129"/>
      <c r="DR629" s="129"/>
      <c r="EB629" s="129"/>
      <c r="EL629" s="129"/>
      <c r="EV629" s="129"/>
      <c r="FF629" s="129"/>
      <c r="FP629" s="129"/>
      <c r="FZ629" s="129"/>
      <c r="GJ629" s="129"/>
      <c r="GT629" s="129"/>
      <c r="HD629" s="129"/>
      <c r="HN629" s="129"/>
      <c r="HX629" s="129"/>
      <c r="IH629" s="129"/>
      <c r="IR629" s="129"/>
      <c r="JB629" s="129"/>
    </row>
    <row xmlns:x14ac="http://schemas.microsoft.com/office/spreadsheetml/2009/9/ac" r="630" s="3" customFormat="true" x14ac:dyDescent="0.25">
      <c r="A630" s="386"/>
      <c r="B630" s="129"/>
      <c r="L630" s="129"/>
      <c r="V630" s="129"/>
      <c r="AF630" s="129"/>
      <c r="AP630" s="129"/>
      <c r="AZ630" s="129"/>
      <c r="BJ630" s="129"/>
      <c r="BT630" s="129"/>
      <c r="BU630" s="129"/>
      <c r="CD630" s="129"/>
      <c r="CE630" s="129"/>
      <c r="CN630" s="129"/>
      <c r="CX630" s="129"/>
      <c r="DH630" s="129"/>
      <c r="DR630" s="129"/>
      <c r="EB630" s="129"/>
      <c r="EL630" s="129"/>
      <c r="EV630" s="129"/>
      <c r="FF630" s="129"/>
      <c r="FP630" s="129"/>
      <c r="FZ630" s="129"/>
      <c r="GJ630" s="129"/>
      <c r="GT630" s="129"/>
      <c r="HD630" s="129"/>
      <c r="HN630" s="129"/>
      <c r="HX630" s="129"/>
      <c r="IH630" s="129"/>
      <c r="IR630" s="129"/>
      <c r="JB630" s="129"/>
    </row>
    <row xmlns:x14ac="http://schemas.microsoft.com/office/spreadsheetml/2009/9/ac" r="631" s="3" customFormat="true" x14ac:dyDescent="0.25">
      <c r="A631" s="386"/>
      <c r="B631" s="129"/>
      <c r="L631" s="129"/>
      <c r="V631" s="129"/>
      <c r="AF631" s="129"/>
      <c r="AP631" s="129"/>
      <c r="AZ631" s="129"/>
      <c r="BJ631" s="129"/>
      <c r="BT631" s="129"/>
      <c r="BU631" s="129"/>
      <c r="CD631" s="129"/>
      <c r="CE631" s="129"/>
      <c r="CN631" s="129"/>
      <c r="CX631" s="129"/>
      <c r="DH631" s="129"/>
      <c r="DR631" s="129"/>
      <c r="EB631" s="129"/>
      <c r="EL631" s="129"/>
      <c r="EV631" s="129"/>
      <c r="FF631" s="129"/>
      <c r="FP631" s="129"/>
      <c r="FZ631" s="129"/>
      <c r="GJ631" s="129"/>
      <c r="GT631" s="129"/>
      <c r="HD631" s="129"/>
      <c r="HN631" s="129"/>
      <c r="HX631" s="129"/>
      <c r="IH631" s="129"/>
      <c r="IR631" s="129"/>
      <c r="JB631" s="129"/>
    </row>
    <row xmlns:x14ac="http://schemas.microsoft.com/office/spreadsheetml/2009/9/ac" r="632" s="3" customFormat="true" x14ac:dyDescent="0.25">
      <c r="A632" s="386"/>
      <c r="B632" s="129"/>
      <c r="L632" s="129"/>
      <c r="V632" s="129"/>
      <c r="AF632" s="129"/>
      <c r="AP632" s="129"/>
      <c r="AZ632" s="129"/>
      <c r="BJ632" s="129"/>
      <c r="BT632" s="129"/>
      <c r="BU632" s="129"/>
      <c r="CD632" s="129"/>
      <c r="CE632" s="129"/>
      <c r="CN632" s="129"/>
      <c r="CX632" s="129"/>
      <c r="DH632" s="129"/>
      <c r="DR632" s="129"/>
      <c r="EB632" s="129"/>
      <c r="EL632" s="129"/>
      <c r="EV632" s="129"/>
      <c r="FF632" s="129"/>
      <c r="FP632" s="129"/>
      <c r="FZ632" s="129"/>
      <c r="GJ632" s="129"/>
      <c r="GT632" s="129"/>
      <c r="HD632" s="129"/>
      <c r="HN632" s="129"/>
      <c r="HX632" s="129"/>
      <c r="IH632" s="129"/>
      <c r="IR632" s="129"/>
      <c r="JB632" s="129"/>
    </row>
    <row xmlns:x14ac="http://schemas.microsoft.com/office/spreadsheetml/2009/9/ac" r="633" s="3" customFormat="true" x14ac:dyDescent="0.25">
      <c r="A633" s="386"/>
      <c r="B633" s="129"/>
      <c r="L633" s="129"/>
      <c r="V633" s="129"/>
      <c r="AF633" s="129"/>
      <c r="AP633" s="129"/>
      <c r="AZ633" s="129"/>
      <c r="BJ633" s="129"/>
      <c r="BT633" s="129"/>
      <c r="BU633" s="129"/>
      <c r="CD633" s="129"/>
      <c r="CE633" s="129"/>
      <c r="CN633" s="129"/>
      <c r="CX633" s="129"/>
      <c r="DH633" s="129"/>
      <c r="DR633" s="129"/>
      <c r="EB633" s="129"/>
      <c r="EL633" s="129"/>
      <c r="EV633" s="129"/>
      <c r="FF633" s="129"/>
      <c r="FP633" s="129"/>
      <c r="FZ633" s="129"/>
      <c r="GJ633" s="129"/>
      <c r="GT633" s="129"/>
      <c r="HD633" s="129"/>
      <c r="HN633" s="129"/>
      <c r="HX633" s="129"/>
      <c r="IH633" s="129"/>
      <c r="IR633" s="129"/>
      <c r="JB633" s="129"/>
    </row>
    <row xmlns:x14ac="http://schemas.microsoft.com/office/spreadsheetml/2009/9/ac" r="634" s="3" customFormat="true" x14ac:dyDescent="0.25">
      <c r="A634" s="386"/>
      <c r="B634" s="129"/>
      <c r="L634" s="129"/>
      <c r="V634" s="129"/>
      <c r="AF634" s="129"/>
      <c r="AP634" s="129"/>
      <c r="AZ634" s="129"/>
      <c r="BJ634" s="129"/>
      <c r="BT634" s="129"/>
      <c r="BU634" s="129"/>
      <c r="CD634" s="129"/>
      <c r="CE634" s="129"/>
      <c r="CN634" s="129"/>
      <c r="CX634" s="129"/>
      <c r="DH634" s="129"/>
      <c r="DR634" s="129"/>
      <c r="EB634" s="129"/>
      <c r="EL634" s="129"/>
      <c r="EV634" s="129"/>
      <c r="FF634" s="129"/>
      <c r="FP634" s="129"/>
      <c r="FZ634" s="129"/>
      <c r="GJ634" s="129"/>
      <c r="GT634" s="129"/>
      <c r="HD634" s="129"/>
      <c r="HN634" s="129"/>
      <c r="HX634" s="129"/>
      <c r="IH634" s="129"/>
      <c r="IR634" s="129"/>
      <c r="JB634" s="129"/>
    </row>
    <row xmlns:x14ac="http://schemas.microsoft.com/office/spreadsheetml/2009/9/ac" r="635" s="3" customFormat="true" x14ac:dyDescent="0.25">
      <c r="A635" s="386"/>
      <c r="B635" s="129"/>
      <c r="L635" s="129"/>
      <c r="V635" s="129"/>
      <c r="AF635" s="129"/>
      <c r="AP635" s="129"/>
      <c r="AZ635" s="129"/>
      <c r="BJ635" s="129"/>
      <c r="BT635" s="129"/>
      <c r="BU635" s="129"/>
      <c r="CD635" s="129"/>
      <c r="CE635" s="129"/>
      <c r="CN635" s="129"/>
      <c r="CX635" s="129"/>
      <c r="DH635" s="129"/>
      <c r="DR635" s="129"/>
      <c r="EB635" s="129"/>
      <c r="EL635" s="129"/>
      <c r="EV635" s="129"/>
      <c r="FF635" s="129"/>
      <c r="FP635" s="129"/>
      <c r="FZ635" s="129"/>
      <c r="GJ635" s="129"/>
      <c r="GT635" s="129"/>
      <c r="HD635" s="129"/>
      <c r="HN635" s="129"/>
      <c r="HX635" s="129"/>
      <c r="IH635" s="129"/>
      <c r="IR635" s="129"/>
      <c r="JB635" s="129"/>
    </row>
    <row xmlns:x14ac="http://schemas.microsoft.com/office/spreadsheetml/2009/9/ac" r="636" s="3" customFormat="true" x14ac:dyDescent="0.25">
      <c r="A636" s="386"/>
      <c r="B636" s="129"/>
      <c r="L636" s="129"/>
      <c r="V636" s="129"/>
      <c r="AF636" s="129"/>
      <c r="AP636" s="129"/>
      <c r="AZ636" s="129"/>
      <c r="BJ636" s="129"/>
      <c r="BT636" s="129"/>
      <c r="BU636" s="129"/>
      <c r="CD636" s="129"/>
      <c r="CE636" s="129"/>
      <c r="CN636" s="129"/>
      <c r="CX636" s="129"/>
      <c r="DH636" s="129"/>
      <c r="DR636" s="129"/>
      <c r="EB636" s="129"/>
      <c r="EL636" s="129"/>
      <c r="EV636" s="129"/>
      <c r="FF636" s="129"/>
      <c r="FP636" s="129"/>
      <c r="FZ636" s="129"/>
      <c r="GJ636" s="129"/>
      <c r="GT636" s="129"/>
      <c r="HD636" s="129"/>
      <c r="HN636" s="129"/>
      <c r="HX636" s="129"/>
      <c r="IH636" s="129"/>
      <c r="IR636" s="129"/>
      <c r="JB636" s="129"/>
    </row>
    <row xmlns:x14ac="http://schemas.microsoft.com/office/spreadsheetml/2009/9/ac" r="637" s="3" customFormat="true" x14ac:dyDescent="0.25">
      <c r="A637" s="386"/>
      <c r="B637" s="129"/>
      <c r="L637" s="129"/>
      <c r="V637" s="129"/>
      <c r="AF637" s="129"/>
      <c r="AP637" s="129"/>
      <c r="AZ637" s="129"/>
      <c r="BJ637" s="129"/>
      <c r="BT637" s="129"/>
      <c r="BU637" s="129"/>
      <c r="CD637" s="129"/>
      <c r="CE637" s="129"/>
      <c r="CN637" s="129"/>
      <c r="CX637" s="129"/>
      <c r="DH637" s="129"/>
      <c r="DR637" s="129"/>
      <c r="EB637" s="129"/>
      <c r="EL637" s="129"/>
      <c r="EV637" s="129"/>
      <c r="FF637" s="129"/>
      <c r="FP637" s="129"/>
      <c r="FZ637" s="129"/>
      <c r="GJ637" s="129"/>
      <c r="GT637" s="129"/>
      <c r="HD637" s="129"/>
      <c r="HN637" s="129"/>
      <c r="HX637" s="129"/>
      <c r="IH637" s="129"/>
      <c r="IR637" s="129"/>
      <c r="JB637" s="129"/>
    </row>
    <row xmlns:x14ac="http://schemas.microsoft.com/office/spreadsheetml/2009/9/ac" r="638" s="3" customFormat="true" x14ac:dyDescent="0.25">
      <c r="A638" s="386"/>
      <c r="B638" s="129"/>
      <c r="L638" s="129"/>
      <c r="V638" s="129"/>
      <c r="AF638" s="129"/>
      <c r="AP638" s="129"/>
      <c r="AZ638" s="129"/>
      <c r="BJ638" s="129"/>
      <c r="BT638" s="129"/>
      <c r="BU638" s="129"/>
      <c r="CD638" s="129"/>
      <c r="CE638" s="129"/>
      <c r="CN638" s="129"/>
      <c r="CX638" s="129"/>
      <c r="DH638" s="129"/>
      <c r="DR638" s="129"/>
      <c r="EB638" s="129"/>
      <c r="EL638" s="129"/>
      <c r="EV638" s="129"/>
      <c r="FF638" s="129"/>
      <c r="FP638" s="129"/>
      <c r="FZ638" s="129"/>
      <c r="GJ638" s="129"/>
      <c r="GT638" s="129"/>
      <c r="HD638" s="129"/>
      <c r="HN638" s="129"/>
      <c r="HX638" s="129"/>
      <c r="IH638" s="129"/>
      <c r="IR638" s="129"/>
      <c r="JB638" s="129"/>
    </row>
    <row xmlns:x14ac="http://schemas.microsoft.com/office/spreadsheetml/2009/9/ac" r="639" s="3" customFormat="true" x14ac:dyDescent="0.25">
      <c r="A639" s="386"/>
      <c r="B639" s="129"/>
      <c r="L639" s="129"/>
      <c r="V639" s="129"/>
      <c r="AF639" s="129"/>
      <c r="AP639" s="129"/>
      <c r="AZ639" s="129"/>
      <c r="BJ639" s="129"/>
      <c r="BT639" s="129"/>
      <c r="BU639" s="129"/>
      <c r="CD639" s="129"/>
      <c r="CE639" s="129"/>
      <c r="CN639" s="129"/>
      <c r="CX639" s="129"/>
      <c r="DH639" s="129"/>
      <c r="DR639" s="129"/>
      <c r="EB639" s="129"/>
      <c r="EL639" s="129"/>
      <c r="EV639" s="129"/>
      <c r="FF639" s="129"/>
      <c r="FP639" s="129"/>
      <c r="FZ639" s="129"/>
      <c r="GJ639" s="129"/>
      <c r="GT639" s="129"/>
      <c r="HD639" s="129"/>
      <c r="HN639" s="129"/>
      <c r="HX639" s="129"/>
      <c r="IH639" s="129"/>
      <c r="IR639" s="129"/>
      <c r="JB639" s="129"/>
    </row>
    <row xmlns:x14ac="http://schemas.microsoft.com/office/spreadsheetml/2009/9/ac" r="640" s="3" customFormat="true" x14ac:dyDescent="0.25">
      <c r="A640" s="386"/>
      <c r="B640" s="129"/>
      <c r="L640" s="129"/>
      <c r="V640" s="129"/>
      <c r="AF640" s="129"/>
      <c r="AP640" s="129"/>
      <c r="AZ640" s="129"/>
      <c r="BJ640" s="129"/>
      <c r="BT640" s="129"/>
      <c r="BU640" s="129"/>
      <c r="CD640" s="129"/>
      <c r="CE640" s="129"/>
      <c r="CN640" s="129"/>
      <c r="CX640" s="129"/>
      <c r="DH640" s="129"/>
      <c r="DR640" s="129"/>
      <c r="EB640" s="129"/>
      <c r="EL640" s="129"/>
      <c r="EV640" s="129"/>
      <c r="FF640" s="129"/>
      <c r="FP640" s="129"/>
      <c r="FZ640" s="129"/>
      <c r="GJ640" s="129"/>
      <c r="GT640" s="129"/>
      <c r="HD640" s="129"/>
      <c r="HN640" s="129"/>
      <c r="HX640" s="129"/>
      <c r="IH640" s="129"/>
      <c r="IR640" s="129"/>
      <c r="JB640" s="129"/>
    </row>
  </sheetData>
  <mergeCells count="14">
    <mergeCell ref="DS27:DY27"/>
    <mergeCell ref="A2:A3"/>
    <mergeCell ref="DI27:DO27"/>
    <mergeCell ref="C27:I27"/>
    <mergeCell ref="W27:AC27"/>
    <mergeCell ref="AQ27:AW27"/>
    <mergeCell ref="M27:S27"/>
    <mergeCell ref="AG27:AM27"/>
    <mergeCell ref="CY27:DE27"/>
    <mergeCell ref="CO27:CU27"/>
    <mergeCell ref="CE27:CK27"/>
    <mergeCell ref="BA27:BG27"/>
    <mergeCell ref="BK27:BQ27"/>
    <mergeCell ref="BU27:CA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39</vt:i4>
      </vt:variant>
    </vt:vector>
  </HeadingPairs>
  <TitlesOfParts>
    <vt:vector size="51"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2024-04-24T06:21:23Z</dcterms:modified>
</cp:coreProperties>
</file>